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EB476FE-EF54-4C2F-8410-39043AA862EE}" xr6:coauthVersionLast="47" xr6:coauthVersionMax="47" xr10:uidLastSave="{00000000-0000-0000-0000-000000000000}"/>
  <bookViews>
    <workbookView xWindow="-57720" yWindow="-120" windowWidth="29040" windowHeight="15840" firstSheet="2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8" i="7" l="1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" i="7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64" i="7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2" i="7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<sst xmlns="http://schemas.openxmlformats.org/spreadsheetml/2006/main" count="2824" uniqueCount="876">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</sst>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" sqref="D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6" sqref="I2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1687738.46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46157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1729275.8609999998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46157</v>
      </c>
      <c r="E3" s="21" t="s">
        <v>45</v>
      </c>
      <c r="F3" s="22">
        <f ca="1">F1-F2</f>
        <v>1503718.14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1988667.2401499995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46157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2286967.3261724995</v>
      </c>
    </row>
    <row r="5" spans="1:18" ht="14.4" x14ac:dyDescent="0.3">
      <c r="A5" s="13" t="s">
        <v>52</v>
      </c>
      <c r="B5" s="14">
        <f ca="1">'Checking Transaction Log'!G1</f>
        <v>5480.4699999999848</v>
      </c>
      <c r="C5" s="15">
        <f t="shared" ca="1" si="0"/>
        <v>46157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5.9577109311190458E-2</v>
      </c>
      <c r="N5" s="5" t="s">
        <v>55</v>
      </c>
      <c r="O5" s="6"/>
      <c r="P5" s="11"/>
      <c r="Q5" s="23" t="s">
        <v>56</v>
      </c>
      <c r="R5" s="23">
        <f t="shared" ca="1" si="1"/>
        <v>2630012.425098374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46157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1.2585470306290248E-2</v>
      </c>
      <c r="N6" s="21" t="s">
        <v>60</v>
      </c>
      <c r="O6" s="22"/>
      <c r="P6" s="11"/>
      <c r="Q6" s="23" t="s">
        <v>61</v>
      </c>
      <c r="R6" s="23">
        <f t="shared" ca="1" si="1"/>
        <v>3024514.2888631299</v>
      </c>
    </row>
    <row r="7" spans="1:18" ht="14.4" x14ac:dyDescent="0.3">
      <c r="A7" s="21" t="s">
        <v>62</v>
      </c>
      <c r="B7" s="33">
        <f ca="1">SUM(B2:B6)</f>
        <v>25926.479999999989</v>
      </c>
      <c r="C7" s="34">
        <f ca="1">B7/F3</f>
        <v>1.7241582255568183E-2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3478191.4321925989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118858.19</v>
      </c>
      <c r="L8" s="20">
        <f ca="1">K8/F3</f>
        <v>7.9042865041183852E-2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3999920.1470214883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4599908.1690747114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-443.53749999999127</v>
      </c>
      <c r="L10" s="40">
        <f t="shared" ref="L10:L11" si="3">K10+K5</f>
        <v>89143.642500000002</v>
      </c>
      <c r="P10" s="11"/>
      <c r="Q10" s="23" t="s">
        <v>75</v>
      </c>
      <c r="R10" s="23">
        <f t="shared" ca="1" si="1"/>
        <v>5289894.394435918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10789.547500000001</v>
      </c>
      <c r="L11" s="45">
        <f t="shared" si="3"/>
        <v>29714.547500000001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6083378.553601305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1.9760716260295963E-2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6.7677989174221173E-2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134438.65999999997</v>
      </c>
      <c r="I16" s="7"/>
      <c r="J16" s="18" t="s">
        <v>46</v>
      </c>
      <c r="K16" s="63">
        <f>B12</f>
        <v>18925</v>
      </c>
      <c r="L16" s="20">
        <f ca="1">K16/F3</f>
        <v>1.2585470306290248E-2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8.0263459480511418E-2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1503718.14</v>
      </c>
      <c r="F20" s="44">
        <f ca="1">E20-E22</f>
        <v>88715.709999999963</v>
      </c>
      <c r="G20" s="34">
        <f ca="1">(E20-E22)/E22</f>
        <v>6.2696507171369292E-2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0.24814093000000004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1656653.4311194029</v>
      </c>
      <c r="G22" s="34">
        <f ca="1">(F22-E22)/E22</f>
        <v>0.17077779938469995</v>
      </c>
      <c r="I22" s="7"/>
      <c r="J22" s="81">
        <v>3000000</v>
      </c>
      <c r="K22" s="50">
        <f ca="1">1-($E$20/J22)</f>
        <v>0.49876061999999999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0.62407046499999996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0.69925637200000001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25926.479999999989</v>
      </c>
      <c r="G25" s="77">
        <f t="shared" ref="G25:G31" ca="1" si="6">F25/SUM($F$25:$F$31)</f>
        <v>1.693076864168595E-2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0.70699310709918017</v>
      </c>
      <c r="E26" s="80" t="s">
        <v>103</v>
      </c>
      <c r="F26" s="30">
        <f>(B11)</f>
        <v>12181.44</v>
      </c>
      <c r="G26" s="20">
        <f t="shared" ca="1" si="6"/>
        <v>7.9548454847159743E-3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5.8503114107317122E-2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1.2358592317349164E-2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0.694248158326491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0.17683934888549036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0.18008575064473184</v>
      </c>
      <c r="E31" s="85" t="s">
        <v>118</v>
      </c>
      <c r="F31" s="44">
        <f>B38-F8-F7</f>
        <v>50786.600000000006</v>
      </c>
      <c r="G31" s="34">
        <f t="shared" ca="1" si="6"/>
        <v>3.3165172236950334E-2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3.3774015654290113E-2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W2" activeCellId="2" sqref="K2 Q2 W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39337.18</v>
      </c>
      <c r="K2" s="102">
        <f>J2/D2</f>
        <v>0.51955277748207263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24636.89</v>
      </c>
      <c r="Q2" s="102">
        <f>P2/D2</f>
        <v>0.32539609163697802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11739.470000000014</v>
      </c>
      <c r="W2" s="102">
        <f>V2/D2</f>
        <v>0.15505113088094963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4785.1099999999997</v>
      </c>
      <c r="Q4" s="114">
        <f t="shared" ref="Q4:Q19" si="5">P4/$D$2</f>
        <v>6.3200188499969751E-2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6.8950811175913854E-2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4.9962265666088267E-2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6.2358199075092789E-2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4.1462200816392951E-2</v>
      </c>
      <c r="S6" s="98" t="s">
        <v>148</v>
      </c>
      <c r="T6" s="103"/>
      <c r="U6" s="100"/>
      <c r="V6" s="104">
        <f>'Budget Breakdown'!T16</f>
        <v>2977.1100000000151</v>
      </c>
      <c r="W6" s="102">
        <f t="shared" si="7"/>
        <v>3.9320708026596242E-2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3336.91</v>
      </c>
      <c r="K7" s="102">
        <f t="shared" si="3"/>
        <v>4.4072830302215434E-2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3.6539039120347568E-2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1.6967770890120845E-2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7.8646434970548202E-3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5.8607747042338796E-3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8.2796287163432077E-3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4.6735365959642101E-3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1.1730794782544841E-2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3.5919599057183177E-3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4584.49</v>
      </c>
      <c r="L6" s="222">
        <f t="shared" si="3"/>
        <v>8415.51</v>
      </c>
      <c r="M6" s="223">
        <f t="shared" si="4"/>
        <v>-0.6473469230769231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2977.1100000000006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55600.479999999996</v>
      </c>
      <c r="L16" s="220">
        <f>SUM(L2:L6)</f>
        <v>9399.52</v>
      </c>
      <c r="M16" s="223">
        <f>((K16-SUM(J16))/SUM(J16))</f>
        <v>-0.14460800000000007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2977.1100000000151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2340.4499999999998</v>
      </c>
      <c r="L24" s="247">
        <f t="shared" si="21"/>
        <v>3459.55</v>
      </c>
      <c r="M24" s="248">
        <f t="shared" si="22"/>
        <v>-0.59647413793103454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25650.84</v>
      </c>
      <c r="L34" s="245">
        <f>SUM(L20:L24)</f>
        <v>3349.16</v>
      </c>
      <c r="M34" s="248">
        <f>((K34-SUM(J34))/SUM(J34))</f>
        <v>-0.11548827586206896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72736.429999999978</v>
      </c>
      <c r="F3" s="279">
        <f t="shared" si="0"/>
        <v>166.79402063998816</v>
      </c>
      <c r="G3" s="280">
        <f>1-((E3/SUM(E3:F3)))</f>
        <v>2.2878826400430929E-3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4634.49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1185.1336880597016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1086.2913895522388</v>
      </c>
      <c r="E6" s="300">
        <f t="shared" ref="E6:E12" si="16">Q6+S6+U6+W6+Y6+AA6+AC6+AE6+I6+K6+M6+O6</f>
        <v>4785.1099999999997</v>
      </c>
      <c r="F6" s="300">
        <f t="shared" si="2"/>
        <v>609.23000000000059</v>
      </c>
      <c r="G6" s="280">
        <f t="shared" si="3"/>
        <v>0.11293874690879713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594.34000000000015</v>
      </c>
      <c r="R6" s="281">
        <f t="shared" si="8"/>
        <v>605.65999999999985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135.17830746268658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628.03679104477624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858.75660000000005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757.52837462686568</v>
      </c>
      <c r="E10" s="300">
        <f t="shared" si="16"/>
        <v>3336.91</v>
      </c>
      <c r="F10" s="300">
        <f t="shared" si="2"/>
        <v>520.62999999999977</v>
      </c>
      <c r="G10" s="280">
        <f t="shared" si="3"/>
        <v>0.13496425182888572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257.54000000000002</v>
      </c>
      <c r="R10" s="281">
        <f t="shared" si="8"/>
        <v>642.46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459.54177313432842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712.65660447761195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1443.3154925373133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16.254268656716416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291.64380447761198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188.08413582089554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156.38150149253735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154.38604029850748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142.31111641791045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189.57108358208956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201.63011641791047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454.02985074626872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227.01492537313436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91.046605970149244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112.60394328358208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1071.8191880597017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100.73560298507462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80.329231343283595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61.738979104477622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317.82089552238813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290.57910447761191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22.701492537313435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22.701492537313435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40.862686567164182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363.22388059701495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340.52238805970148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90.805970149253739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77.185074626865685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208.85373134328361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40.862686567164182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56.75373134328359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3833.3626791044771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9100.1543507462684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6405.9707283582093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955.53079253731369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726.44776119402991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6"/>
  <sheetViews>
    <sheetView workbookViewId="0">
      <pane ySplit="4" topLeftCell="A5" activePane="bottomLeft" state="frozen"/>
      <selection pane="bottomLeft" activeCell="H27" sqref="H2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(SUM(INDIRECT("g5:g5")))+J2+L2+N2+P2-R2+T2-G849</f>
        <v>5480.4699999999848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0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38</v>
      </c>
      <c r="C5" s="309">
        <v>46157</v>
      </c>
      <c r="D5" s="310" t="s">
        <v>293</v>
      </c>
      <c r="E5" s="533"/>
      <c r="F5" s="533">
        <v>4597.82</v>
      </c>
      <c r="G5" s="344">
        <f t="shared" ref="G5:G52" si="0">G6-E5+F5</f>
        <v>5580.4699999999848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39</v>
      </c>
      <c r="C6" s="309">
        <v>46156</v>
      </c>
      <c r="D6" s="310" t="s">
        <v>292</v>
      </c>
      <c r="E6" s="533"/>
      <c r="F6" s="533">
        <v>2763.78</v>
      </c>
      <c r="G6" s="344">
        <f t="shared" si="0"/>
        <v>982.64999999998463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291</v>
      </c>
      <c r="B7" s="341">
        <v>41</v>
      </c>
      <c r="C7" s="309">
        <v>46156</v>
      </c>
      <c r="D7" s="310" t="s">
        <v>299</v>
      </c>
      <c r="E7" s="533"/>
      <c r="F7" s="533">
        <v>250</v>
      </c>
      <c r="G7" s="344">
        <f t="shared" si="0"/>
        <v>-1781.1300000000156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339</v>
      </c>
      <c r="B8" s="341" t="s">
        <v>339</v>
      </c>
      <c r="C8" s="309">
        <v>46156</v>
      </c>
      <c r="D8" s="310" t="s">
        <v>469</v>
      </c>
      <c r="E8" s="533"/>
      <c r="F8" s="533">
        <v>100</v>
      </c>
      <c r="G8" s="344">
        <f t="shared" si="0"/>
        <v>-2031.1300000000156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6</v>
      </c>
      <c r="C9" s="309">
        <v>46156</v>
      </c>
      <c r="D9" s="310" t="s">
        <v>300</v>
      </c>
      <c r="E9" s="533">
        <v>13.3</v>
      </c>
      <c r="F9" s="533"/>
      <c r="G9" s="344">
        <f t="shared" si="0"/>
        <v>-2131.1300000000156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2</v>
      </c>
      <c r="C10" s="309">
        <v>46155</v>
      </c>
      <c r="D10" s="310" t="s">
        <v>296</v>
      </c>
      <c r="E10" s="533">
        <v>14.67</v>
      </c>
      <c r="F10" s="533"/>
      <c r="G10" s="344">
        <f t="shared" si="0"/>
        <v>-2117.8300000000154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8</v>
      </c>
      <c r="C11" s="309">
        <v>46155</v>
      </c>
      <c r="D11" s="310" t="s">
        <v>321</v>
      </c>
      <c r="E11" s="533">
        <v>22.96</v>
      </c>
      <c r="F11" s="533"/>
      <c r="G11" s="344">
        <f t="shared" si="0"/>
        <v>-2103.1600000000153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287</v>
      </c>
      <c r="B12" s="341" t="s">
        <v>287</v>
      </c>
      <c r="C12" s="309">
        <v>46155</v>
      </c>
      <c r="D12" s="310" t="s">
        <v>871</v>
      </c>
      <c r="E12" s="533">
        <v>100</v>
      </c>
      <c r="F12" s="533">
        <v>100</v>
      </c>
      <c r="G12" s="344">
        <f t="shared" si="0"/>
        <v>-2080.2000000000153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4</v>
      </c>
      <c r="C13" s="309">
        <v>46154</v>
      </c>
      <c r="D13" s="310" t="s">
        <v>464</v>
      </c>
      <c r="E13" s="533">
        <v>43.14</v>
      </c>
      <c r="F13" s="533"/>
      <c r="G13" s="344">
        <f t="shared" si="0"/>
        <v>-2080.2000000000153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3</v>
      </c>
      <c r="C14" s="309">
        <v>46154</v>
      </c>
      <c r="D14" s="310" t="s">
        <v>464</v>
      </c>
      <c r="E14" s="533">
        <v>7.29</v>
      </c>
      <c r="F14" s="533"/>
      <c r="G14" s="344">
        <f t="shared" si="0"/>
        <v>-2037.0600000000154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19</v>
      </c>
      <c r="C15" s="309">
        <v>46154</v>
      </c>
      <c r="D15" s="310" t="s">
        <v>191</v>
      </c>
      <c r="E15" s="533">
        <v>200</v>
      </c>
      <c r="F15" s="533"/>
      <c r="G15" s="344">
        <f t="shared" si="0"/>
        <v>-2029.7700000000154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6</v>
      </c>
      <c r="C16" s="309">
        <v>46154</v>
      </c>
      <c r="D16" s="310" t="s">
        <v>454</v>
      </c>
      <c r="E16" s="533">
        <v>-0.06</v>
      </c>
      <c r="F16" s="533"/>
      <c r="G16" s="344">
        <f t="shared" si="0"/>
        <v>-1829.7700000000154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46154</v>
      </c>
      <c r="D17" s="310" t="s">
        <v>301</v>
      </c>
      <c r="E17" s="533">
        <v>21.55</v>
      </c>
      <c r="F17" s="533"/>
      <c r="G17" s="344">
        <f t="shared" si="0"/>
        <v>-1829.8300000000154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46153</v>
      </c>
      <c r="D18" s="310" t="s">
        <v>296</v>
      </c>
      <c r="E18" s="533">
        <v>4.79</v>
      </c>
      <c r="F18" s="533"/>
      <c r="G18" s="344">
        <f t="shared" si="0"/>
        <v>-1808.2800000000154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46153</v>
      </c>
      <c r="D19" s="310" t="s">
        <v>296</v>
      </c>
      <c r="E19" s="533">
        <v>66.59</v>
      </c>
      <c r="F19" s="533"/>
      <c r="G19" s="344">
        <f t="shared" si="0"/>
        <v>-1803.4900000000155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287</v>
      </c>
      <c r="B20" s="341" t="s">
        <v>287</v>
      </c>
      <c r="C20" s="309">
        <v>46153</v>
      </c>
      <c r="D20" s="310" t="s">
        <v>859</v>
      </c>
      <c r="E20" s="533">
        <v>-51.06</v>
      </c>
      <c r="F20" s="533">
        <v>-51.06</v>
      </c>
      <c r="G20" s="344">
        <f t="shared" si="0"/>
        <v>-1736.9000000000156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294</v>
      </c>
      <c r="B21" s="341">
        <v>22</v>
      </c>
      <c r="C21" s="309">
        <v>46153</v>
      </c>
      <c r="D21" s="310" t="s">
        <v>356</v>
      </c>
      <c r="E21" s="533">
        <v>21.29</v>
      </c>
      <c r="F21" s="533"/>
      <c r="G21" s="344">
        <f t="shared" si="0"/>
        <v>-1736.9000000000156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8</v>
      </c>
      <c r="C22" s="309">
        <v>46152</v>
      </c>
      <c r="D22" s="310" t="s">
        <v>321</v>
      </c>
      <c r="E22" s="533">
        <v>59.25</v>
      </c>
      <c r="F22" s="533"/>
      <c r="G22" s="344">
        <f t="shared" si="0"/>
        <v>-1715.6100000000156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1</v>
      </c>
      <c r="C23" s="309">
        <v>46152</v>
      </c>
      <c r="D23" s="310" t="s">
        <v>304</v>
      </c>
      <c r="E23" s="533">
        <v>145.94999999999999</v>
      </c>
      <c r="F23" s="533"/>
      <c r="G23" s="344">
        <f t="shared" si="0"/>
        <v>-1656.3600000000156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1</v>
      </c>
      <c r="C24" s="309">
        <v>46152</v>
      </c>
      <c r="D24" s="310" t="s">
        <v>312</v>
      </c>
      <c r="E24" s="533">
        <v>131.9</v>
      </c>
      <c r="F24" s="533"/>
      <c r="G24" s="344">
        <f t="shared" si="0"/>
        <v>-1510.4100000000155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2</v>
      </c>
      <c r="C25" s="309">
        <v>46152</v>
      </c>
      <c r="D25" s="310" t="s">
        <v>866</v>
      </c>
      <c r="E25" s="533">
        <v>96.46</v>
      </c>
      <c r="F25" s="533"/>
      <c r="G25" s="344">
        <f t="shared" si="0"/>
        <v>-1378.5100000000155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7</v>
      </c>
      <c r="C26" s="309">
        <v>46152</v>
      </c>
      <c r="D26" s="310" t="s">
        <v>867</v>
      </c>
      <c r="E26" s="533">
        <v>162</v>
      </c>
      <c r="F26" s="533"/>
      <c r="G26" s="344">
        <f t="shared" si="0"/>
        <v>-1282.0500000000154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3</v>
      </c>
      <c r="C27" s="309">
        <v>46152</v>
      </c>
      <c r="D27" s="310" t="s">
        <v>352</v>
      </c>
      <c r="E27" s="533">
        <v>25</v>
      </c>
      <c r="F27" s="533"/>
      <c r="G27" s="344">
        <f t="shared" si="0"/>
        <v>-1120.0500000000154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46151</v>
      </c>
      <c r="D28" s="310" t="s">
        <v>868</v>
      </c>
      <c r="E28" s="533">
        <v>35.83</v>
      </c>
      <c r="F28" s="533"/>
      <c r="G28" s="344">
        <f t="shared" si="0"/>
        <v>-1095.0500000000154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4</v>
      </c>
      <c r="C29" s="309">
        <v>46151</v>
      </c>
      <c r="D29" s="310" t="s">
        <v>311</v>
      </c>
      <c r="E29" s="533">
        <v>50.58</v>
      </c>
      <c r="F29" s="533"/>
      <c r="G29" s="344">
        <f t="shared" si="0"/>
        <v>-1059.2200000000155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46151</v>
      </c>
      <c r="D30" s="310" t="s">
        <v>869</v>
      </c>
      <c r="E30" s="533">
        <v>20.65</v>
      </c>
      <c r="F30" s="533"/>
      <c r="G30" s="344">
        <f t="shared" si="0"/>
        <v>-1008.6400000000156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8</v>
      </c>
      <c r="C31" s="309">
        <v>46151</v>
      </c>
      <c r="D31" s="310" t="s">
        <v>321</v>
      </c>
      <c r="E31" s="533">
        <v>38.770000000000003</v>
      </c>
      <c r="F31" s="533"/>
      <c r="G31" s="344">
        <f t="shared" si="0"/>
        <v>-987.99000000001558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46151</v>
      </c>
      <c r="D32" s="310" t="s">
        <v>859</v>
      </c>
      <c r="E32" s="533">
        <v>383.63</v>
      </c>
      <c r="F32" s="533">
        <v>383.63</v>
      </c>
      <c r="G32" s="344">
        <f t="shared" si="0"/>
        <v>-949.2200000000156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5</v>
      </c>
      <c r="C33" s="309">
        <v>46151</v>
      </c>
      <c r="D33" s="310" t="s">
        <v>870</v>
      </c>
      <c r="E33" s="533">
        <v>10.68</v>
      </c>
      <c r="F33" s="533"/>
      <c r="G33" s="344">
        <f t="shared" si="0"/>
        <v>-949.2200000000156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3</v>
      </c>
      <c r="C34" s="309">
        <v>46151</v>
      </c>
      <c r="D34" s="310" t="s">
        <v>352</v>
      </c>
      <c r="E34" s="533">
        <v>9.35</v>
      </c>
      <c r="F34" s="533"/>
      <c r="G34" s="344">
        <f t="shared" si="0"/>
        <v>-938.54000000001565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287</v>
      </c>
      <c r="B35" s="341" t="s">
        <v>287</v>
      </c>
      <c r="C35" s="309">
        <v>46151</v>
      </c>
      <c r="D35" s="310" t="s">
        <v>335</v>
      </c>
      <c r="E35" s="533">
        <v>-150.9</v>
      </c>
      <c r="F35" s="533">
        <v>-150.9</v>
      </c>
      <c r="G35" s="344">
        <f t="shared" si="0"/>
        <v>-929.19000000001563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863</v>
      </c>
      <c r="E36" s="533">
        <v>557.9</v>
      </c>
      <c r="F36" s="533">
        <v>557.9</v>
      </c>
      <c r="G36" s="344">
        <f t="shared" si="0"/>
        <v>-929.19000000001563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18</v>
      </c>
      <c r="C37" s="309">
        <v>46150</v>
      </c>
      <c r="D37" s="310" t="s">
        <v>365</v>
      </c>
      <c r="E37" s="533">
        <v>400</v>
      </c>
      <c r="F37" s="533"/>
      <c r="G37" s="344">
        <f t="shared" si="0"/>
        <v>-929.19000000001574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287</v>
      </c>
      <c r="B38" s="341" t="s">
        <v>287</v>
      </c>
      <c r="C38" s="309">
        <v>46150</v>
      </c>
      <c r="D38" s="310" t="s">
        <v>858</v>
      </c>
      <c r="E38" s="533">
        <v>200</v>
      </c>
      <c r="F38" s="533">
        <v>200</v>
      </c>
      <c r="G38" s="344">
        <f t="shared" si="0"/>
        <v>-529.19000000001574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2</v>
      </c>
      <c r="C39" s="309">
        <v>46150</v>
      </c>
      <c r="D39" s="310" t="s">
        <v>486</v>
      </c>
      <c r="E39" s="533">
        <v>52.78</v>
      </c>
      <c r="F39" s="533"/>
      <c r="G39" s="344">
        <f t="shared" si="0"/>
        <v>-529.19000000001574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287</v>
      </c>
      <c r="B40" s="341" t="s">
        <v>287</v>
      </c>
      <c r="C40" s="309">
        <v>46150</v>
      </c>
      <c r="D40" s="310" t="s">
        <v>864</v>
      </c>
      <c r="E40" s="533">
        <v>137.07</v>
      </c>
      <c r="F40" s="533">
        <v>137.07</v>
      </c>
      <c r="G40" s="344">
        <f t="shared" si="0"/>
        <v>-476.41000000001571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46150</v>
      </c>
      <c r="D41" s="310" t="s">
        <v>362</v>
      </c>
      <c r="E41" s="533">
        <v>17.440000000000001</v>
      </c>
      <c r="F41" s="533"/>
      <c r="G41" s="344">
        <f t="shared" si="0"/>
        <v>-476.41000000001566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287</v>
      </c>
      <c r="B42" s="341" t="s">
        <v>287</v>
      </c>
      <c r="C42" s="309">
        <v>46150</v>
      </c>
      <c r="D42" s="310" t="s">
        <v>865</v>
      </c>
      <c r="E42" s="533">
        <v>359.81</v>
      </c>
      <c r="F42" s="533">
        <v>359.81</v>
      </c>
      <c r="G42" s="344">
        <f t="shared" si="0"/>
        <v>-458.97000000001566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46149</v>
      </c>
      <c r="D43" s="310" t="s">
        <v>862</v>
      </c>
      <c r="E43" s="533">
        <v>23.7</v>
      </c>
      <c r="F43" s="533"/>
      <c r="G43" s="344">
        <f t="shared" si="0"/>
        <v>-458.97000000001566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2</v>
      </c>
      <c r="C44" s="309">
        <v>46149</v>
      </c>
      <c r="D44" s="310" t="s">
        <v>375</v>
      </c>
      <c r="E44" s="533">
        <v>13.43</v>
      </c>
      <c r="F44" s="533"/>
      <c r="G44" s="344">
        <f t="shared" si="0"/>
        <v>-435.27000000001567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13</v>
      </c>
      <c r="C45" s="309">
        <v>46149</v>
      </c>
      <c r="D45" s="310" t="s">
        <v>182</v>
      </c>
      <c r="E45" s="533">
        <v>122.18</v>
      </c>
      <c r="F45" s="533"/>
      <c r="G45" s="344">
        <f t="shared" si="0"/>
        <v>-421.84000000001566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339</v>
      </c>
      <c r="B46" s="341" t="s">
        <v>339</v>
      </c>
      <c r="C46" s="309">
        <v>46149</v>
      </c>
      <c r="D46" s="310" t="s">
        <v>455</v>
      </c>
      <c r="E46" s="533">
        <v>43.62</v>
      </c>
      <c r="F46" s="533"/>
      <c r="G46" s="344">
        <f t="shared" si="0"/>
        <v>-299.66000000001566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294</v>
      </c>
      <c r="B47" s="341">
        <v>9</v>
      </c>
      <c r="C47" s="309">
        <v>46149</v>
      </c>
      <c r="D47" s="310" t="s">
        <v>58</v>
      </c>
      <c r="E47" s="533">
        <v>1231.68</v>
      </c>
      <c r="F47" s="533"/>
      <c r="G47" s="344">
        <f t="shared" si="0"/>
        <v>-256.04000000001565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3</v>
      </c>
      <c r="C48" s="309">
        <v>46149</v>
      </c>
      <c r="D48" s="310" t="s">
        <v>310</v>
      </c>
      <c r="E48" s="533">
        <v>4.49</v>
      </c>
      <c r="F48" s="533"/>
      <c r="G48" s="344">
        <f t="shared" si="0"/>
        <v>975.63999999998441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8</v>
      </c>
      <c r="C49" s="309">
        <v>46149</v>
      </c>
      <c r="D49" s="310" t="s">
        <v>862</v>
      </c>
      <c r="E49" s="533">
        <v>19.2</v>
      </c>
      <c r="F49" s="533"/>
      <c r="G49" s="344">
        <f t="shared" si="0"/>
        <v>980.12999999998442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5</v>
      </c>
      <c r="C50" s="309">
        <v>46149</v>
      </c>
      <c r="D50" s="310" t="s">
        <v>862</v>
      </c>
      <c r="E50" s="533">
        <v>35</v>
      </c>
      <c r="F50" s="533"/>
      <c r="G50" s="344">
        <f t="shared" si="0"/>
        <v>999.32999999998447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8</v>
      </c>
      <c r="C51" s="309">
        <v>46149</v>
      </c>
      <c r="D51" s="310" t="s">
        <v>321</v>
      </c>
      <c r="E51" s="533">
        <v>15.93</v>
      </c>
      <c r="F51" s="533"/>
      <c r="G51" s="344">
        <f t="shared" si="0"/>
        <v>1034.3299999999845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2</v>
      </c>
      <c r="C52" s="309">
        <v>46149</v>
      </c>
      <c r="D52" s="310" t="s">
        <v>296</v>
      </c>
      <c r="E52" s="533">
        <v>11.18</v>
      </c>
      <c r="F52" s="533"/>
      <c r="G52" s="344">
        <f t="shared" si="0"/>
        <v>1050.2599999999845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46149</v>
      </c>
      <c r="D53" s="310" t="s">
        <v>301</v>
      </c>
      <c r="E53" s="533">
        <v>16.05</v>
      </c>
      <c r="F53" s="533"/>
      <c r="G53" s="344">
        <f t="shared" ref="G53:G92" si="1">G54-E53+F53</f>
        <v>1061.4399999999846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6</v>
      </c>
      <c r="C54" s="309">
        <v>46148</v>
      </c>
      <c r="D54" s="310" t="s">
        <v>344</v>
      </c>
      <c r="E54" s="533">
        <v>47.93</v>
      </c>
      <c r="F54" s="533"/>
      <c r="G54" s="344">
        <f t="shared" si="1"/>
        <v>1077.4899999999845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294</v>
      </c>
      <c r="B55" s="341">
        <v>14</v>
      </c>
      <c r="C55" s="309">
        <v>46148</v>
      </c>
      <c r="D55" s="310" t="s">
        <v>370</v>
      </c>
      <c r="E55" s="533">
        <v>66.67</v>
      </c>
      <c r="F55" s="533"/>
      <c r="G55" s="344">
        <f t="shared" si="1"/>
        <v>1125.4199999999846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8</v>
      </c>
      <c r="C56" s="309">
        <v>46148</v>
      </c>
      <c r="D56" s="310" t="s">
        <v>321</v>
      </c>
      <c r="E56" s="533">
        <v>19.14</v>
      </c>
      <c r="F56" s="533"/>
      <c r="G56" s="344">
        <f t="shared" si="1"/>
        <v>1192.0899999999847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4</v>
      </c>
      <c r="C57" s="309">
        <v>46148</v>
      </c>
      <c r="D57" s="310" t="s">
        <v>311</v>
      </c>
      <c r="E57" s="533">
        <v>103.69</v>
      </c>
      <c r="F57" s="533"/>
      <c r="G57" s="344">
        <f t="shared" si="1"/>
        <v>1211.2299999999848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287</v>
      </c>
      <c r="B58" s="341" t="s">
        <v>287</v>
      </c>
      <c r="C58" s="309">
        <v>46148</v>
      </c>
      <c r="D58" s="310" t="s">
        <v>859</v>
      </c>
      <c r="E58" s="533">
        <v>513.29999999999995</v>
      </c>
      <c r="F58" s="533">
        <v>513.29999999999995</v>
      </c>
      <c r="G58" s="344">
        <f t="shared" si="1"/>
        <v>1314.9199999999848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46148</v>
      </c>
      <c r="D59" s="310" t="s">
        <v>300</v>
      </c>
      <c r="E59" s="533">
        <v>41.52</v>
      </c>
      <c r="F59" s="533"/>
      <c r="G59" s="344">
        <f t="shared" si="1"/>
        <v>1314.9199999999848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287</v>
      </c>
      <c r="B60" s="341" t="s">
        <v>287</v>
      </c>
      <c r="C60" s="309">
        <v>46148</v>
      </c>
      <c r="D60" s="310" t="s">
        <v>860</v>
      </c>
      <c r="E60" s="533">
        <v>500.5</v>
      </c>
      <c r="F60" s="533">
        <v>500.5</v>
      </c>
      <c r="G60" s="344">
        <f t="shared" si="1"/>
        <v>1356.4399999999848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287</v>
      </c>
      <c r="B61" s="341" t="s">
        <v>287</v>
      </c>
      <c r="C61" s="309">
        <v>46148</v>
      </c>
      <c r="D61" s="310" t="s">
        <v>861</v>
      </c>
      <c r="E61" s="533">
        <v>457.94</v>
      </c>
      <c r="F61" s="533">
        <v>457.94</v>
      </c>
      <c r="G61" s="344">
        <f t="shared" si="1"/>
        <v>1356.4399999999848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1</v>
      </c>
      <c r="C62" s="309">
        <v>46148</v>
      </c>
      <c r="D62" s="310" t="s">
        <v>307</v>
      </c>
      <c r="E62" s="533">
        <v>23.48</v>
      </c>
      <c r="F62" s="533"/>
      <c r="G62" s="344">
        <f t="shared" si="1"/>
        <v>1356.4399999999848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2</v>
      </c>
      <c r="C63" s="309">
        <v>46147</v>
      </c>
      <c r="D63" s="310" t="s">
        <v>388</v>
      </c>
      <c r="E63" s="533">
        <v>59.03</v>
      </c>
      <c r="F63" s="533"/>
      <c r="G63" s="344">
        <f t="shared" si="1"/>
        <v>1379.9199999999848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46147</v>
      </c>
      <c r="D64" s="310" t="s">
        <v>338</v>
      </c>
      <c r="E64" s="533">
        <v>11.06</v>
      </c>
      <c r="F64" s="533"/>
      <c r="G64" s="344">
        <f t="shared" si="1"/>
        <v>1438.9499999999848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46147</v>
      </c>
      <c r="D65" s="310" t="s">
        <v>296</v>
      </c>
      <c r="E65" s="533">
        <v>8.7200000000000006</v>
      </c>
      <c r="F65" s="533"/>
      <c r="G65" s="344">
        <f t="shared" si="1"/>
        <v>1450.0099999999848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4</v>
      </c>
      <c r="C66" s="309">
        <v>46147</v>
      </c>
      <c r="D66" s="310" t="s">
        <v>296</v>
      </c>
      <c r="E66" s="533">
        <v>42.88</v>
      </c>
      <c r="F66" s="533"/>
      <c r="G66" s="344">
        <f t="shared" si="1"/>
        <v>1458.7299999999848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6</v>
      </c>
      <c r="C67" s="309">
        <v>46147</v>
      </c>
      <c r="D67" s="310" t="s">
        <v>300</v>
      </c>
      <c r="E67" s="533">
        <v>17.03</v>
      </c>
      <c r="F67" s="533"/>
      <c r="G67" s="344">
        <f t="shared" si="1"/>
        <v>1501.6099999999849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22</v>
      </c>
      <c r="C68" s="309">
        <v>46146</v>
      </c>
      <c r="D68" s="310" t="s">
        <v>850</v>
      </c>
      <c r="E68" s="533">
        <v>13.83</v>
      </c>
      <c r="F68" s="533"/>
      <c r="G68" s="344">
        <f t="shared" si="1"/>
        <v>1518.6399999999849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6</v>
      </c>
      <c r="C69" s="309">
        <v>46146</v>
      </c>
      <c r="D69" s="310" t="s">
        <v>344</v>
      </c>
      <c r="E69" s="533">
        <v>47.93</v>
      </c>
      <c r="F69" s="533"/>
      <c r="G69" s="344">
        <f t="shared" si="1"/>
        <v>1532.4699999999848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46146</v>
      </c>
      <c r="D70" s="310" t="s">
        <v>338</v>
      </c>
      <c r="E70" s="533">
        <v>11.06</v>
      </c>
      <c r="F70" s="533"/>
      <c r="G70" s="344">
        <f t="shared" si="1"/>
        <v>1580.3999999999849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294</v>
      </c>
      <c r="B71" s="341">
        <v>14</v>
      </c>
      <c r="C71" s="309">
        <v>46146</v>
      </c>
      <c r="D71" s="310" t="s">
        <v>371</v>
      </c>
      <c r="E71" s="533">
        <v>70.25</v>
      </c>
      <c r="F71" s="533"/>
      <c r="G71" s="344">
        <f t="shared" si="1"/>
        <v>1591.4599999999848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284</v>
      </c>
      <c r="B72" s="341">
        <v>36</v>
      </c>
      <c r="C72" s="309">
        <v>46146</v>
      </c>
      <c r="D72" s="310" t="s">
        <v>378</v>
      </c>
      <c r="E72" s="533">
        <v>50</v>
      </c>
      <c r="F72" s="533"/>
      <c r="G72" s="344">
        <f t="shared" si="1"/>
        <v>1661.7099999999848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17</v>
      </c>
      <c r="C73" s="309">
        <v>46146</v>
      </c>
      <c r="D73" s="310" t="s">
        <v>374</v>
      </c>
      <c r="E73" s="533">
        <v>99</v>
      </c>
      <c r="F73" s="533"/>
      <c r="G73" s="344">
        <f t="shared" si="1"/>
        <v>1711.7099999999848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5</v>
      </c>
      <c r="C74" s="309">
        <v>46145</v>
      </c>
      <c r="D74" s="310" t="s">
        <v>849</v>
      </c>
      <c r="E74" s="533">
        <v>49.13</v>
      </c>
      <c r="F74" s="533"/>
      <c r="G74" s="344">
        <f t="shared" si="1"/>
        <v>1810.7099999999848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1</v>
      </c>
      <c r="C75" s="309">
        <v>46145</v>
      </c>
      <c r="D75" s="310" t="s">
        <v>846</v>
      </c>
      <c r="E75" s="533">
        <v>50</v>
      </c>
      <c r="F75" s="533"/>
      <c r="G75" s="344">
        <f t="shared" si="1"/>
        <v>1859.8399999999849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46145</v>
      </c>
      <c r="D76" s="310" t="s">
        <v>312</v>
      </c>
      <c r="E76" s="533">
        <v>91.98</v>
      </c>
      <c r="F76" s="533"/>
      <c r="G76" s="344">
        <f t="shared" si="1"/>
        <v>1909.8399999999849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6</v>
      </c>
      <c r="C77" s="309">
        <v>46145</v>
      </c>
      <c r="D77" s="310" t="s">
        <v>847</v>
      </c>
      <c r="E77" s="533">
        <v>24.68</v>
      </c>
      <c r="F77" s="533"/>
      <c r="G77" s="344">
        <f t="shared" si="1"/>
        <v>2001.8199999999849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2</v>
      </c>
      <c r="C78" s="309">
        <v>46145</v>
      </c>
      <c r="D78" s="310" t="s">
        <v>362</v>
      </c>
      <c r="E78" s="533">
        <v>2.4900000000000002</v>
      </c>
      <c r="F78" s="533"/>
      <c r="G78" s="344">
        <f t="shared" si="1"/>
        <v>2026.499999999985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294</v>
      </c>
      <c r="B79" s="341">
        <v>22</v>
      </c>
      <c r="C79" s="309">
        <v>46145</v>
      </c>
      <c r="D79" s="310" t="s">
        <v>845</v>
      </c>
      <c r="E79" s="533">
        <v>12.77</v>
      </c>
      <c r="F79" s="533"/>
      <c r="G79" s="344">
        <f t="shared" si="1"/>
        <v>2028.989999999985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46145</v>
      </c>
      <c r="D80" s="310" t="s">
        <v>467</v>
      </c>
      <c r="E80" s="533">
        <v>192.97</v>
      </c>
      <c r="F80" s="533"/>
      <c r="G80" s="344">
        <f t="shared" si="1"/>
        <v>2041.759999999985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3</v>
      </c>
      <c r="C81" s="309">
        <v>46145</v>
      </c>
      <c r="D81" s="310" t="s">
        <v>352</v>
      </c>
      <c r="E81" s="533">
        <v>9.35</v>
      </c>
      <c r="F81" s="533"/>
      <c r="G81" s="344">
        <f t="shared" si="1"/>
        <v>2234.729999999985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4</v>
      </c>
      <c r="C82" s="309">
        <v>46144</v>
      </c>
      <c r="D82" s="310" t="s">
        <v>311</v>
      </c>
      <c r="E82" s="533">
        <v>57.69</v>
      </c>
      <c r="F82" s="533"/>
      <c r="G82" s="344">
        <f t="shared" si="1"/>
        <v>2244.0799999999849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8</v>
      </c>
      <c r="C83" s="309">
        <v>46144</v>
      </c>
      <c r="D83" s="310" t="s">
        <v>311</v>
      </c>
      <c r="E83" s="533">
        <v>6.37</v>
      </c>
      <c r="F83" s="533"/>
      <c r="G83" s="344">
        <f t="shared" si="1"/>
        <v>2301.769999999985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294</v>
      </c>
      <c r="B84" s="341">
        <v>22</v>
      </c>
      <c r="C84" s="309">
        <v>46144</v>
      </c>
      <c r="D84" s="310" t="s">
        <v>379</v>
      </c>
      <c r="E84" s="533">
        <v>6.37</v>
      </c>
      <c r="F84" s="533"/>
      <c r="G84" s="344">
        <f t="shared" si="1"/>
        <v>2308.1399999999849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46144</v>
      </c>
      <c r="D85" s="310" t="s">
        <v>300</v>
      </c>
      <c r="E85" s="533">
        <v>41.51</v>
      </c>
      <c r="F85" s="533"/>
      <c r="G85" s="344">
        <f t="shared" si="1"/>
        <v>2314.5099999999848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7</v>
      </c>
      <c r="C86" s="309">
        <v>46144</v>
      </c>
      <c r="D86" s="310" t="s">
        <v>848</v>
      </c>
      <c r="E86" s="533">
        <v>74.53</v>
      </c>
      <c r="F86" s="533"/>
      <c r="G86" s="344">
        <f t="shared" si="1"/>
        <v>2356.019999999985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1</v>
      </c>
      <c r="C87" s="309">
        <v>46144</v>
      </c>
      <c r="D87" s="310" t="s">
        <v>307</v>
      </c>
      <c r="E87" s="533">
        <v>72.73</v>
      </c>
      <c r="F87" s="533"/>
      <c r="G87" s="344">
        <f t="shared" si="1"/>
        <v>2430.5499999999852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3</v>
      </c>
      <c r="C88" s="309">
        <v>46144</v>
      </c>
      <c r="D88" s="310" t="s">
        <v>352</v>
      </c>
      <c r="E88" s="533">
        <v>25</v>
      </c>
      <c r="F88" s="533"/>
      <c r="G88" s="344">
        <f t="shared" si="1"/>
        <v>2503.2799999999852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287</v>
      </c>
      <c r="B89" s="341" t="s">
        <v>287</v>
      </c>
      <c r="C89" s="309">
        <v>46144</v>
      </c>
      <c r="D89" s="310" t="s">
        <v>499</v>
      </c>
      <c r="E89" s="533">
        <v>121.4</v>
      </c>
      <c r="F89" s="533">
        <v>121.4</v>
      </c>
      <c r="G89" s="344">
        <f t="shared" si="1"/>
        <v>2528.2799999999852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3</v>
      </c>
      <c r="C90" s="309">
        <v>46144</v>
      </c>
      <c r="D90" s="310" t="s">
        <v>352</v>
      </c>
      <c r="E90" s="533">
        <v>9.73</v>
      </c>
      <c r="F90" s="533"/>
      <c r="G90" s="344">
        <f t="shared" si="1"/>
        <v>2528.2799999999852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2</v>
      </c>
      <c r="C91" s="309">
        <v>46143</v>
      </c>
      <c r="D91" s="310" t="s">
        <v>362</v>
      </c>
      <c r="E91" s="533">
        <v>8.9700000000000006</v>
      </c>
      <c r="F91" s="533"/>
      <c r="G91" s="344">
        <f t="shared" si="1"/>
        <v>2538.0099999999852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s="551" customFormat="1" ht="12" customHeight="1" x14ac:dyDescent="0.3">
      <c r="A92" s="541" t="s">
        <v>284</v>
      </c>
      <c r="B92" s="542">
        <v>37</v>
      </c>
      <c r="C92" s="543">
        <v>46142</v>
      </c>
      <c r="D92" s="544" t="s">
        <v>285</v>
      </c>
      <c r="E92" s="545">
        <v>5616.82</v>
      </c>
      <c r="F92" s="545"/>
      <c r="G92" s="546">
        <f t="shared" si="1"/>
        <v>2546.979999999985</v>
      </c>
      <c r="H92" s="547"/>
      <c r="I92" s="548"/>
      <c r="J92" s="549"/>
      <c r="K92" s="550"/>
      <c r="L92" s="549"/>
      <c r="M92" s="550"/>
      <c r="N92" s="549"/>
      <c r="O92" s="550"/>
      <c r="P92" s="549"/>
      <c r="Q92" s="550"/>
      <c r="R92" s="549"/>
      <c r="S92" s="550"/>
      <c r="T92" s="549"/>
    </row>
    <row r="93" spans="1:20" ht="12" customHeight="1" x14ac:dyDescent="0.3">
      <c r="A93" s="340" t="s">
        <v>286</v>
      </c>
      <c r="B93" s="341">
        <v>25</v>
      </c>
      <c r="C93" s="309">
        <v>46142</v>
      </c>
      <c r="D93" s="309" t="s">
        <v>204</v>
      </c>
      <c r="E93" s="342">
        <v>350</v>
      </c>
      <c r="F93" s="342"/>
      <c r="G93" s="344">
        <f t="shared" ref="G93:G94" si="2">G94-E93+F93</f>
        <v>8163.7999999999847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286</v>
      </c>
      <c r="B94" s="341">
        <v>26</v>
      </c>
      <c r="C94" s="309">
        <v>46142</v>
      </c>
      <c r="D94" s="309" t="s">
        <v>205</v>
      </c>
      <c r="E94" s="342">
        <v>320</v>
      </c>
      <c r="F94" s="342"/>
      <c r="G94" s="344">
        <f t="shared" si="2"/>
        <v>8513.7999999999847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27</v>
      </c>
      <c r="C95" s="309">
        <v>46142</v>
      </c>
      <c r="D95" s="309" t="s">
        <v>206</v>
      </c>
      <c r="E95" s="342">
        <v>25</v>
      </c>
      <c r="F95" s="342"/>
      <c r="G95" s="344">
        <f t="shared" ref="G95:G346" si="3">G96-E95+F95</f>
        <v>8833.7999999999847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28</v>
      </c>
      <c r="C96" s="309">
        <v>46142</v>
      </c>
      <c r="D96" s="309" t="s">
        <v>207</v>
      </c>
      <c r="E96" s="342">
        <v>25</v>
      </c>
      <c r="F96" s="342"/>
      <c r="G96" s="344">
        <f t="shared" si="3"/>
        <v>8858.7999999999847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29</v>
      </c>
      <c r="C97" s="309">
        <v>46142</v>
      </c>
      <c r="D97" s="309" t="s">
        <v>208</v>
      </c>
      <c r="E97" s="342">
        <v>45</v>
      </c>
      <c r="F97" s="342"/>
      <c r="G97" s="344">
        <f t="shared" si="3"/>
        <v>8883.7999999999847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30</v>
      </c>
      <c r="C98" s="309">
        <v>46142</v>
      </c>
      <c r="D98" s="309" t="s">
        <v>209</v>
      </c>
      <c r="E98" s="342">
        <v>400</v>
      </c>
      <c r="F98" s="342"/>
      <c r="G98" s="344">
        <f t="shared" si="3"/>
        <v>8928.7999999999847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31</v>
      </c>
      <c r="C99" s="309">
        <v>46142</v>
      </c>
      <c r="D99" s="309" t="s">
        <v>210</v>
      </c>
      <c r="E99" s="342">
        <v>375</v>
      </c>
      <c r="F99" s="342"/>
      <c r="G99" s="344">
        <f t="shared" si="3"/>
        <v>9328.7999999999847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32</v>
      </c>
      <c r="C100" s="309">
        <v>46142</v>
      </c>
      <c r="D100" s="309" t="s">
        <v>211</v>
      </c>
      <c r="E100" s="342">
        <v>100</v>
      </c>
      <c r="F100" s="342"/>
      <c r="G100" s="344">
        <f t="shared" si="3"/>
        <v>9703.7999999999847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33</v>
      </c>
      <c r="C101" s="309">
        <v>46142</v>
      </c>
      <c r="D101" s="309" t="s">
        <v>212</v>
      </c>
      <c r="E101" s="342">
        <v>85</v>
      </c>
      <c r="F101" s="342"/>
      <c r="G101" s="344">
        <f t="shared" si="3"/>
        <v>9803.7999999999847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34</v>
      </c>
      <c r="C102" s="309">
        <v>46142</v>
      </c>
      <c r="D102" s="309" t="s">
        <v>213</v>
      </c>
      <c r="E102" s="342">
        <v>230</v>
      </c>
      <c r="F102" s="342"/>
      <c r="G102" s="344">
        <f t="shared" si="3"/>
        <v>9888.7999999999847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35</v>
      </c>
      <c r="C103" s="309">
        <v>46142</v>
      </c>
      <c r="D103" s="309" t="s">
        <v>214</v>
      </c>
      <c r="E103" s="342">
        <v>45</v>
      </c>
      <c r="F103" s="342"/>
      <c r="G103" s="344">
        <f t="shared" si="3"/>
        <v>10118.799999999985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287</v>
      </c>
      <c r="B104" s="341" t="s">
        <v>287</v>
      </c>
      <c r="C104" s="309">
        <v>46142</v>
      </c>
      <c r="D104" s="310" t="s">
        <v>288</v>
      </c>
      <c r="E104" s="342">
        <v>185.64</v>
      </c>
      <c r="F104" s="342">
        <v>185.64</v>
      </c>
      <c r="G104" s="344">
        <f t="shared" si="3"/>
        <v>10163.799999999985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46142</v>
      </c>
      <c r="D105" s="310" t="s">
        <v>290</v>
      </c>
      <c r="E105" s="342">
        <v>30</v>
      </c>
      <c r="F105" s="342"/>
      <c r="G105" s="344">
        <f t="shared" si="3"/>
        <v>10163.799999999985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291</v>
      </c>
      <c r="B106" s="341">
        <v>39</v>
      </c>
      <c r="C106" s="309">
        <v>46142</v>
      </c>
      <c r="D106" s="310" t="s">
        <v>292</v>
      </c>
      <c r="E106" s="342"/>
      <c r="F106" s="342">
        <v>2763.78</v>
      </c>
      <c r="G106" s="344">
        <f t="shared" si="3"/>
        <v>10193.799999999985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38</v>
      </c>
      <c r="C107" s="309">
        <v>46142</v>
      </c>
      <c r="D107" s="310" t="s">
        <v>293</v>
      </c>
      <c r="E107" s="342"/>
      <c r="F107" s="342">
        <v>4597.82</v>
      </c>
      <c r="G107" s="344">
        <f t="shared" si="3"/>
        <v>7430.019999999985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294</v>
      </c>
      <c r="B108" s="341">
        <v>42</v>
      </c>
      <c r="C108" s="309">
        <v>46142</v>
      </c>
      <c r="D108" s="310" t="s">
        <v>200</v>
      </c>
      <c r="E108" s="342">
        <v>50.92</v>
      </c>
      <c r="F108" s="342"/>
      <c r="G108" s="344">
        <f t="shared" si="3"/>
        <v>2832.1999999999853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294</v>
      </c>
      <c r="B109" s="341">
        <v>43</v>
      </c>
      <c r="C109" s="309">
        <v>46142</v>
      </c>
      <c r="D109" s="310" t="s">
        <v>201</v>
      </c>
      <c r="E109" s="342">
        <v>50.92</v>
      </c>
      <c r="F109" s="342"/>
      <c r="G109" s="344">
        <f t="shared" si="3"/>
        <v>2883.1199999999853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4</v>
      </c>
      <c r="C110" s="309">
        <v>46142</v>
      </c>
      <c r="D110" s="310" t="s">
        <v>295</v>
      </c>
      <c r="E110" s="342">
        <v>35.799999999999997</v>
      </c>
      <c r="F110" s="342"/>
      <c r="G110" s="344">
        <f t="shared" si="3"/>
        <v>2934.0399999999854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294</v>
      </c>
      <c r="B111" s="341">
        <v>10</v>
      </c>
      <c r="C111" s="309">
        <v>46142</v>
      </c>
      <c r="D111" s="310" t="s">
        <v>176</v>
      </c>
      <c r="E111" s="342">
        <v>17.899999999999999</v>
      </c>
      <c r="F111" s="342"/>
      <c r="G111" s="344">
        <f t="shared" si="3"/>
        <v>2969.8399999999856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2</v>
      </c>
      <c r="C112" s="309">
        <v>46142</v>
      </c>
      <c r="D112" s="310" t="s">
        <v>296</v>
      </c>
      <c r="E112" s="342">
        <v>8.7200000000000006</v>
      </c>
      <c r="F112" s="342"/>
      <c r="G112" s="344">
        <f t="shared" si="3"/>
        <v>2987.7399999999857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2</v>
      </c>
      <c r="C113" s="309">
        <v>46142</v>
      </c>
      <c r="D113" s="310" t="s">
        <v>297</v>
      </c>
      <c r="E113" s="342">
        <v>100</v>
      </c>
      <c r="F113" s="342"/>
      <c r="G113" s="344">
        <f t="shared" si="3"/>
        <v>2996.4599999999855</v>
      </c>
      <c r="H113" s="345" t="s">
        <v>298</v>
      </c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5</v>
      </c>
      <c r="C114" s="309">
        <v>46142</v>
      </c>
      <c r="D114" s="310" t="s">
        <v>297</v>
      </c>
      <c r="E114" s="342">
        <v>100</v>
      </c>
      <c r="F114" s="342"/>
      <c r="G114" s="344">
        <f t="shared" si="3"/>
        <v>3096.4599999999855</v>
      </c>
      <c r="H114" s="345" t="s">
        <v>298</v>
      </c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46142</v>
      </c>
      <c r="D115" s="310" t="s">
        <v>297</v>
      </c>
      <c r="E115" s="342">
        <v>100</v>
      </c>
      <c r="F115" s="342"/>
      <c r="G115" s="344">
        <f t="shared" si="3"/>
        <v>3196.4599999999855</v>
      </c>
      <c r="H115" s="345" t="s">
        <v>298</v>
      </c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8</v>
      </c>
      <c r="C116" s="309">
        <v>46142</v>
      </c>
      <c r="D116" s="310" t="s">
        <v>297</v>
      </c>
      <c r="E116" s="342">
        <v>100</v>
      </c>
      <c r="F116" s="342"/>
      <c r="G116" s="344">
        <f t="shared" si="3"/>
        <v>3296.4599999999855</v>
      </c>
      <c r="H116" s="345" t="s">
        <v>298</v>
      </c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291</v>
      </c>
      <c r="B117" s="341">
        <v>41</v>
      </c>
      <c r="C117" s="309">
        <v>46142</v>
      </c>
      <c r="D117" s="310" t="s">
        <v>299</v>
      </c>
      <c r="E117" s="342"/>
      <c r="F117" s="342">
        <v>250</v>
      </c>
      <c r="G117" s="344">
        <f t="shared" si="3"/>
        <v>3396.4599999999855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6</v>
      </c>
      <c r="C118" s="309">
        <v>46142</v>
      </c>
      <c r="D118" s="310" t="s">
        <v>300</v>
      </c>
      <c r="E118" s="342">
        <v>42.44</v>
      </c>
      <c r="F118" s="342"/>
      <c r="G118" s="344">
        <f t="shared" si="3"/>
        <v>3146.4599999999855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300</v>
      </c>
      <c r="E119" s="342">
        <v>24.05</v>
      </c>
      <c r="F119" s="342"/>
      <c r="G119" s="344">
        <f t="shared" si="3"/>
        <v>3188.8999999999855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2</v>
      </c>
      <c r="C120" s="309">
        <v>46141</v>
      </c>
      <c r="D120" s="310" t="s">
        <v>301</v>
      </c>
      <c r="E120" s="342">
        <v>31.8</v>
      </c>
      <c r="F120" s="342"/>
      <c r="G120" s="344">
        <f t="shared" si="3"/>
        <v>3212.9499999999857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6</v>
      </c>
      <c r="C121" s="309">
        <v>46141</v>
      </c>
      <c r="D121" s="310" t="s">
        <v>302</v>
      </c>
      <c r="E121" s="342">
        <v>100</v>
      </c>
      <c r="F121" s="342"/>
      <c r="G121" s="344">
        <f t="shared" si="3"/>
        <v>3244.7499999999859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46141</v>
      </c>
      <c r="D122" s="310" t="s">
        <v>303</v>
      </c>
      <c r="E122" s="342">
        <v>75</v>
      </c>
      <c r="F122" s="342"/>
      <c r="G122" s="344">
        <f t="shared" si="3"/>
        <v>3344.7499999999859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46141</v>
      </c>
      <c r="D123" s="310" t="s">
        <v>304</v>
      </c>
      <c r="E123" s="342">
        <v>52.5</v>
      </c>
      <c r="F123" s="342"/>
      <c r="G123" s="344">
        <f t="shared" si="3"/>
        <v>3419.7499999999859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6</v>
      </c>
      <c r="C124" s="309">
        <v>46141</v>
      </c>
      <c r="D124" s="310" t="s">
        <v>305</v>
      </c>
      <c r="E124" s="342">
        <v>-256</v>
      </c>
      <c r="F124" s="342"/>
      <c r="G124" s="344">
        <f t="shared" si="3"/>
        <v>3472.2499999999859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46140</v>
      </c>
      <c r="D125" s="310" t="s">
        <v>306</v>
      </c>
      <c r="E125" s="342">
        <v>20.38</v>
      </c>
      <c r="F125" s="342"/>
      <c r="G125" s="344">
        <f t="shared" si="3"/>
        <v>3216.2499999999859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46140</v>
      </c>
      <c r="D126" s="310" t="s">
        <v>296</v>
      </c>
      <c r="E126" s="342">
        <v>15.41</v>
      </c>
      <c r="F126" s="342"/>
      <c r="G126" s="344">
        <f t="shared" si="3"/>
        <v>3236.629999999986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4</v>
      </c>
      <c r="C127" s="309">
        <v>46140</v>
      </c>
      <c r="D127" s="310" t="s">
        <v>296</v>
      </c>
      <c r="E127" s="342">
        <v>33.840000000000003</v>
      </c>
      <c r="F127" s="342"/>
      <c r="G127" s="344">
        <f t="shared" si="3"/>
        <v>3252.0399999999859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1</v>
      </c>
      <c r="C128" s="309">
        <v>46140</v>
      </c>
      <c r="D128" s="310" t="s">
        <v>307</v>
      </c>
      <c r="E128" s="342">
        <v>5.3</v>
      </c>
      <c r="F128" s="342"/>
      <c r="G128" s="344">
        <f t="shared" si="3"/>
        <v>3285.879999999986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5</v>
      </c>
      <c r="C129" s="309">
        <v>46140</v>
      </c>
      <c r="D129" s="310" t="s">
        <v>308</v>
      </c>
      <c r="E129" s="342">
        <v>500</v>
      </c>
      <c r="F129" s="342"/>
      <c r="G129" s="344">
        <f t="shared" si="3"/>
        <v>3291.1799999999862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46140</v>
      </c>
      <c r="D130" s="310" t="s">
        <v>309</v>
      </c>
      <c r="E130" s="342">
        <v>47.99</v>
      </c>
      <c r="F130" s="342"/>
      <c r="G130" s="344">
        <f t="shared" si="3"/>
        <v>3791.1799999999862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3</v>
      </c>
      <c r="C131" s="309">
        <v>46139</v>
      </c>
      <c r="D131" s="310" t="s">
        <v>310</v>
      </c>
      <c r="E131" s="342">
        <v>13.11</v>
      </c>
      <c r="F131" s="342"/>
      <c r="G131" s="344">
        <f t="shared" si="3"/>
        <v>3839.169999999986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4</v>
      </c>
      <c r="C132" s="309">
        <v>46139</v>
      </c>
      <c r="D132" s="310" t="s">
        <v>311</v>
      </c>
      <c r="E132" s="342">
        <v>30.54</v>
      </c>
      <c r="F132" s="342"/>
      <c r="G132" s="344">
        <f t="shared" si="3"/>
        <v>3852.2799999999861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1</v>
      </c>
      <c r="C133" s="309">
        <v>46139</v>
      </c>
      <c r="D133" s="310" t="s">
        <v>312</v>
      </c>
      <c r="E133" s="342">
        <v>163.01</v>
      </c>
      <c r="F133" s="342"/>
      <c r="G133" s="344">
        <f t="shared" si="3"/>
        <v>3882.8199999999861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6</v>
      </c>
      <c r="C134" s="309">
        <v>46139</v>
      </c>
      <c r="D134" s="310" t="s">
        <v>313</v>
      </c>
      <c r="E134" s="342">
        <v>54.97</v>
      </c>
      <c r="F134" s="342"/>
      <c r="G134" s="344">
        <f t="shared" si="3"/>
        <v>4045.8299999999858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46139</v>
      </c>
      <c r="D135" s="310" t="s">
        <v>307</v>
      </c>
      <c r="E135" s="342">
        <v>51.28</v>
      </c>
      <c r="F135" s="342"/>
      <c r="G135" s="344">
        <f t="shared" si="3"/>
        <v>4100.7999999999856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6</v>
      </c>
      <c r="C136" s="309">
        <v>46138</v>
      </c>
      <c r="D136" s="310" t="s">
        <v>313</v>
      </c>
      <c r="E136" s="342">
        <v>38.979999999999997</v>
      </c>
      <c r="F136" s="342"/>
      <c r="G136" s="344">
        <f t="shared" si="3"/>
        <v>4152.0799999999854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46138</v>
      </c>
      <c r="D137" s="310" t="s">
        <v>314</v>
      </c>
      <c r="E137" s="342">
        <v>39.83</v>
      </c>
      <c r="F137" s="342"/>
      <c r="G137" s="344">
        <f t="shared" si="3"/>
        <v>4191.0599999999849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8</v>
      </c>
      <c r="C138" s="309">
        <v>46138</v>
      </c>
      <c r="D138" s="310" t="s">
        <v>314</v>
      </c>
      <c r="E138" s="342">
        <v>51.24</v>
      </c>
      <c r="F138" s="342"/>
      <c r="G138" s="344">
        <f t="shared" si="3"/>
        <v>4230.8899999999849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12</v>
      </c>
      <c r="C139" s="309">
        <v>46137</v>
      </c>
      <c r="D139" s="310" t="s">
        <v>315</v>
      </c>
      <c r="E139" s="342">
        <v>214.74</v>
      </c>
      <c r="F139" s="342"/>
      <c r="G139" s="344">
        <f t="shared" si="3"/>
        <v>4282.1299999999846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287</v>
      </c>
      <c r="B140" s="341" t="s">
        <v>287</v>
      </c>
      <c r="C140" s="309">
        <v>46136</v>
      </c>
      <c r="D140" s="310" t="s">
        <v>316</v>
      </c>
      <c r="E140" s="342">
        <v>127.68</v>
      </c>
      <c r="F140" s="342">
        <v>127.68</v>
      </c>
      <c r="G140" s="344">
        <f t="shared" si="3"/>
        <v>4496.8699999999844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8</v>
      </c>
      <c r="C141" s="309">
        <v>46135</v>
      </c>
      <c r="D141" s="310" t="s">
        <v>317</v>
      </c>
      <c r="E141" s="342">
        <v>65</v>
      </c>
      <c r="F141" s="342"/>
      <c r="G141" s="344">
        <f t="shared" si="3"/>
        <v>4496.8699999999844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291</v>
      </c>
      <c r="B142" s="341">
        <v>40</v>
      </c>
      <c r="C142" s="309">
        <v>46134</v>
      </c>
      <c r="D142" s="310" t="s">
        <v>318</v>
      </c>
      <c r="E142" s="342"/>
      <c r="F142" s="342">
        <v>838.69</v>
      </c>
      <c r="G142" s="344">
        <f t="shared" si="3"/>
        <v>4561.8699999999844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46134</v>
      </c>
      <c r="D143" s="310" t="s">
        <v>319</v>
      </c>
      <c r="E143" s="342">
        <v>17.03</v>
      </c>
      <c r="F143" s="342"/>
      <c r="G143" s="344">
        <f t="shared" si="3"/>
        <v>3723.1799999999848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6</v>
      </c>
      <c r="C144" s="309">
        <v>46134</v>
      </c>
      <c r="D144" s="310" t="s">
        <v>313</v>
      </c>
      <c r="E144" s="342">
        <v>51.94</v>
      </c>
      <c r="F144" s="342"/>
      <c r="G144" s="344">
        <f t="shared" si="3"/>
        <v>3740.209999999985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1</v>
      </c>
      <c r="C145" s="309">
        <v>46134</v>
      </c>
      <c r="D145" s="310" t="s">
        <v>307</v>
      </c>
      <c r="E145" s="342">
        <v>226.7</v>
      </c>
      <c r="F145" s="342"/>
      <c r="G145" s="344">
        <f t="shared" si="3"/>
        <v>3792.1499999999851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46133</v>
      </c>
      <c r="D146" s="310" t="s">
        <v>320</v>
      </c>
      <c r="E146" s="342">
        <v>70</v>
      </c>
      <c r="F146" s="342"/>
      <c r="G146" s="344">
        <f t="shared" si="3"/>
        <v>4018.8499999999849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8</v>
      </c>
      <c r="C147" s="309">
        <v>46133</v>
      </c>
      <c r="D147" s="310" t="s">
        <v>321</v>
      </c>
      <c r="E147" s="342">
        <v>14.26</v>
      </c>
      <c r="F147" s="342"/>
      <c r="G147" s="344">
        <f t="shared" si="3"/>
        <v>4088.8499999999849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1</v>
      </c>
      <c r="C148" s="309">
        <v>46133</v>
      </c>
      <c r="D148" s="310" t="s">
        <v>322</v>
      </c>
      <c r="E148" s="342">
        <v>8.51</v>
      </c>
      <c r="F148" s="342"/>
      <c r="G148" s="344">
        <f t="shared" si="3"/>
        <v>4103.1099999999851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5</v>
      </c>
      <c r="C149" s="309">
        <v>46133</v>
      </c>
      <c r="D149" s="310" t="s">
        <v>323</v>
      </c>
      <c r="E149" s="342">
        <v>20</v>
      </c>
      <c r="F149" s="342"/>
      <c r="G149" s="344">
        <f t="shared" si="3"/>
        <v>4111.6199999999853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294</v>
      </c>
      <c r="B150" s="341">
        <v>23</v>
      </c>
      <c r="C150" s="309">
        <v>46133</v>
      </c>
      <c r="D150" s="310" t="s">
        <v>67</v>
      </c>
      <c r="E150" s="342">
        <v>650.88</v>
      </c>
      <c r="F150" s="342"/>
      <c r="G150" s="344">
        <f t="shared" si="3"/>
        <v>4131.6199999999853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46133</v>
      </c>
      <c r="D151" s="310" t="s">
        <v>324</v>
      </c>
      <c r="E151" s="342">
        <v>15</v>
      </c>
      <c r="F151" s="342"/>
      <c r="G151" s="344">
        <f t="shared" si="3"/>
        <v>4782.4999999999854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5</v>
      </c>
      <c r="C152" s="309">
        <v>46133</v>
      </c>
      <c r="D152" s="310" t="s">
        <v>324</v>
      </c>
      <c r="E152" s="342">
        <v>250</v>
      </c>
      <c r="F152" s="342"/>
      <c r="G152" s="344">
        <f t="shared" si="3"/>
        <v>4797.4999999999854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294</v>
      </c>
      <c r="B153" s="341">
        <v>22</v>
      </c>
      <c r="C153" s="309">
        <v>46132</v>
      </c>
      <c r="D153" s="310" t="s">
        <v>325</v>
      </c>
      <c r="E153" s="342">
        <v>20.22</v>
      </c>
      <c r="F153" s="342"/>
      <c r="G153" s="344">
        <f t="shared" si="3"/>
        <v>5047.4999999999854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46132</v>
      </c>
      <c r="D154" s="310" t="s">
        <v>326</v>
      </c>
      <c r="E154" s="342">
        <v>44</v>
      </c>
      <c r="F154" s="342"/>
      <c r="G154" s="344">
        <f t="shared" si="3"/>
        <v>5067.7199999999857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2</v>
      </c>
      <c r="C155" s="309">
        <v>46132</v>
      </c>
      <c r="D155" s="310" t="s">
        <v>327</v>
      </c>
      <c r="E155" s="342">
        <v>12.01</v>
      </c>
      <c r="F155" s="342"/>
      <c r="G155" s="344">
        <f t="shared" si="3"/>
        <v>5111.7199999999857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46132</v>
      </c>
      <c r="D156" s="310" t="s">
        <v>296</v>
      </c>
      <c r="E156" s="342">
        <v>12.21</v>
      </c>
      <c r="F156" s="342"/>
      <c r="G156" s="344">
        <f t="shared" si="3"/>
        <v>5123.7299999999859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46132</v>
      </c>
      <c r="D157" s="310" t="s">
        <v>328</v>
      </c>
      <c r="E157" s="342">
        <v>46.4</v>
      </c>
      <c r="F157" s="342"/>
      <c r="G157" s="344">
        <f t="shared" si="3"/>
        <v>5135.939999999986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2</v>
      </c>
      <c r="C158" s="309">
        <v>46131</v>
      </c>
      <c r="D158" s="310" t="s">
        <v>329</v>
      </c>
      <c r="E158" s="342">
        <v>31.7</v>
      </c>
      <c r="F158" s="342"/>
      <c r="G158" s="344">
        <f t="shared" si="3"/>
        <v>5182.3399999999856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8</v>
      </c>
      <c r="C159" s="309">
        <v>46131</v>
      </c>
      <c r="D159" s="310" t="s">
        <v>330</v>
      </c>
      <c r="E159" s="342">
        <v>11.11</v>
      </c>
      <c r="F159" s="342"/>
      <c r="G159" s="344">
        <f t="shared" si="3"/>
        <v>5214.0399999999854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1</v>
      </c>
      <c r="C160" s="309">
        <v>46131</v>
      </c>
      <c r="D160" s="310" t="s">
        <v>307</v>
      </c>
      <c r="E160" s="342">
        <v>79.16</v>
      </c>
      <c r="F160" s="342"/>
      <c r="G160" s="344">
        <f t="shared" si="3"/>
        <v>5225.1499999999851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294</v>
      </c>
      <c r="B161" s="341">
        <v>22</v>
      </c>
      <c r="C161" s="309">
        <v>46131</v>
      </c>
      <c r="D161" s="310" t="s">
        <v>331</v>
      </c>
      <c r="E161" s="342">
        <v>7.46</v>
      </c>
      <c r="F161" s="342"/>
      <c r="G161" s="344">
        <f t="shared" si="3"/>
        <v>5304.3099999999849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6</v>
      </c>
      <c r="C162" s="309">
        <v>46131</v>
      </c>
      <c r="D162" s="310" t="s">
        <v>300</v>
      </c>
      <c r="E162" s="342">
        <v>13.83</v>
      </c>
      <c r="F162" s="342"/>
      <c r="G162" s="344">
        <f t="shared" si="3"/>
        <v>5311.769999999985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46131</v>
      </c>
      <c r="D163" s="310" t="s">
        <v>300</v>
      </c>
      <c r="E163" s="342">
        <v>30</v>
      </c>
      <c r="F163" s="342"/>
      <c r="G163" s="344">
        <f t="shared" si="3"/>
        <v>5325.5999999999849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46131</v>
      </c>
      <c r="D164" s="310" t="s">
        <v>300</v>
      </c>
      <c r="E164" s="342">
        <v>15.17</v>
      </c>
      <c r="F164" s="342"/>
      <c r="G164" s="344">
        <f t="shared" si="3"/>
        <v>5355.5999999999849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1</v>
      </c>
      <c r="C165" s="309">
        <v>46130</v>
      </c>
      <c r="D165" s="310" t="s">
        <v>332</v>
      </c>
      <c r="E165" s="342">
        <v>75.55</v>
      </c>
      <c r="F165" s="342"/>
      <c r="G165" s="344">
        <f t="shared" si="3"/>
        <v>5370.769999999985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46130</v>
      </c>
      <c r="D166" s="310" t="s">
        <v>333</v>
      </c>
      <c r="E166" s="342">
        <v>26</v>
      </c>
      <c r="F166" s="342"/>
      <c r="G166" s="344">
        <f t="shared" si="3"/>
        <v>5446.3199999999852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1</v>
      </c>
      <c r="C167" s="309">
        <v>46130</v>
      </c>
      <c r="D167" s="310" t="s">
        <v>312</v>
      </c>
      <c r="E167" s="342">
        <v>25.28</v>
      </c>
      <c r="F167" s="342"/>
      <c r="G167" s="344">
        <f t="shared" si="3"/>
        <v>5472.3199999999852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3</v>
      </c>
      <c r="C168" s="309">
        <v>46130</v>
      </c>
      <c r="D168" s="310" t="s">
        <v>296</v>
      </c>
      <c r="E168" s="342">
        <v>7.76</v>
      </c>
      <c r="F168" s="342"/>
      <c r="G168" s="344">
        <f t="shared" si="3"/>
        <v>5497.5999999999849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22</v>
      </c>
      <c r="C169" s="309">
        <v>46130</v>
      </c>
      <c r="D169" s="310" t="s">
        <v>334</v>
      </c>
      <c r="E169" s="342">
        <v>13.84</v>
      </c>
      <c r="F169" s="342"/>
      <c r="G169" s="344">
        <f t="shared" si="3"/>
        <v>5505.3599999999851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287</v>
      </c>
      <c r="B170" s="341" t="s">
        <v>287</v>
      </c>
      <c r="C170" s="309">
        <v>46130</v>
      </c>
      <c r="D170" s="310" t="s">
        <v>335</v>
      </c>
      <c r="E170" s="342">
        <v>578.57000000000005</v>
      </c>
      <c r="F170" s="342">
        <v>578.57000000000005</v>
      </c>
      <c r="G170" s="344">
        <f t="shared" si="3"/>
        <v>5519.1999999999853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2</v>
      </c>
      <c r="C171" s="309">
        <v>46129</v>
      </c>
      <c r="D171" s="310" t="s">
        <v>327</v>
      </c>
      <c r="E171" s="342">
        <v>12.84</v>
      </c>
      <c r="F171" s="342"/>
      <c r="G171" s="344">
        <f t="shared" si="3"/>
        <v>5519.1999999999853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336</v>
      </c>
      <c r="E172" s="342">
        <v>59.71</v>
      </c>
      <c r="F172" s="342"/>
      <c r="G172" s="344">
        <f t="shared" si="3"/>
        <v>5532.0399999999854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21</v>
      </c>
      <c r="C173" s="309">
        <v>46129</v>
      </c>
      <c r="D173" s="310" t="s">
        <v>194</v>
      </c>
      <c r="E173" s="342">
        <v>75.599999999999994</v>
      </c>
      <c r="F173" s="342"/>
      <c r="G173" s="344">
        <f t="shared" si="3"/>
        <v>5591.7499999999854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294</v>
      </c>
      <c r="B174" s="341">
        <v>43</v>
      </c>
      <c r="C174" s="309">
        <v>46129</v>
      </c>
      <c r="D174" s="310" t="s">
        <v>337</v>
      </c>
      <c r="E174" s="342">
        <v>22.35</v>
      </c>
      <c r="F174" s="342"/>
      <c r="G174" s="344">
        <f t="shared" si="3"/>
        <v>5667.3499999999858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42</v>
      </c>
      <c r="C175" s="309">
        <v>46129</v>
      </c>
      <c r="D175" s="310" t="s">
        <v>337</v>
      </c>
      <c r="E175" s="342">
        <v>37.25</v>
      </c>
      <c r="F175" s="342"/>
      <c r="G175" s="344">
        <f t="shared" si="3"/>
        <v>5689.6999999999862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8</v>
      </c>
      <c r="C176" s="309">
        <v>46129</v>
      </c>
      <c r="D176" s="310" t="s">
        <v>321</v>
      </c>
      <c r="E176" s="342">
        <v>35.119999999999997</v>
      </c>
      <c r="F176" s="342"/>
      <c r="G176" s="344">
        <f t="shared" si="3"/>
        <v>5726.9499999999862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3</v>
      </c>
      <c r="C177" s="309">
        <v>46129</v>
      </c>
      <c r="D177" s="310" t="s">
        <v>296</v>
      </c>
      <c r="E177" s="342">
        <v>8.7200000000000006</v>
      </c>
      <c r="F177" s="342"/>
      <c r="G177" s="344">
        <f t="shared" si="3"/>
        <v>5762.0699999999861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2</v>
      </c>
      <c r="C178" s="309">
        <v>46129</v>
      </c>
      <c r="D178" s="310" t="s">
        <v>338</v>
      </c>
      <c r="E178" s="342">
        <v>13.21</v>
      </c>
      <c r="F178" s="342"/>
      <c r="G178" s="344">
        <f t="shared" si="3"/>
        <v>5770.7899999999863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294</v>
      </c>
      <c r="B179" s="341">
        <v>17</v>
      </c>
      <c r="C179" s="309">
        <v>46129</v>
      </c>
      <c r="D179" s="310" t="s">
        <v>188</v>
      </c>
      <c r="E179" s="342">
        <v>42.65</v>
      </c>
      <c r="F179" s="342"/>
      <c r="G179" s="344">
        <f t="shared" si="3"/>
        <v>5783.9999999999864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339</v>
      </c>
      <c r="B180" s="341" t="s">
        <v>339</v>
      </c>
      <c r="C180" s="309">
        <v>46129</v>
      </c>
      <c r="D180" s="310" t="s">
        <v>340</v>
      </c>
      <c r="E180" s="342">
        <v>130.31</v>
      </c>
      <c r="F180" s="342"/>
      <c r="G180" s="344">
        <f t="shared" si="3"/>
        <v>5826.649999999986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294</v>
      </c>
      <c r="B181" s="341">
        <v>15</v>
      </c>
      <c r="C181" s="309">
        <v>46129</v>
      </c>
      <c r="D181" s="310" t="s">
        <v>185</v>
      </c>
      <c r="E181" s="342">
        <v>131.22999999999999</v>
      </c>
      <c r="F181" s="342"/>
      <c r="G181" s="344">
        <f t="shared" si="3"/>
        <v>5956.9599999999864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46129</v>
      </c>
      <c r="D182" s="310" t="s">
        <v>341</v>
      </c>
      <c r="E182" s="342">
        <v>210</v>
      </c>
      <c r="F182" s="342"/>
      <c r="G182" s="344">
        <f t="shared" si="3"/>
        <v>6088.189999999986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23</v>
      </c>
      <c r="C183" s="309">
        <v>46129</v>
      </c>
      <c r="D183" s="310" t="s">
        <v>63</v>
      </c>
      <c r="E183" s="342">
        <v>529.46</v>
      </c>
      <c r="F183" s="342"/>
      <c r="G183" s="344">
        <f t="shared" si="3"/>
        <v>6298.189999999986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7</v>
      </c>
      <c r="C184" s="309">
        <v>46129</v>
      </c>
      <c r="D184" s="310" t="s">
        <v>342</v>
      </c>
      <c r="E184" s="342">
        <v>32.78</v>
      </c>
      <c r="F184" s="342"/>
      <c r="G184" s="344">
        <f t="shared" si="3"/>
        <v>6827.649999999986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4</v>
      </c>
      <c r="C185" s="309">
        <v>46128</v>
      </c>
      <c r="D185" s="310" t="s">
        <v>311</v>
      </c>
      <c r="E185" s="342">
        <v>44.41</v>
      </c>
      <c r="F185" s="342"/>
      <c r="G185" s="344">
        <f t="shared" si="3"/>
        <v>6860.4299999999857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16</v>
      </c>
      <c r="C186" s="309">
        <v>46128</v>
      </c>
      <c r="D186" s="310" t="s">
        <v>343</v>
      </c>
      <c r="E186" s="342">
        <v>15</v>
      </c>
      <c r="F186" s="342"/>
      <c r="G186" s="344">
        <f t="shared" si="3"/>
        <v>6904.8399999999856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46128</v>
      </c>
      <c r="D187" s="310" t="s">
        <v>301</v>
      </c>
      <c r="E187" s="342">
        <v>41.95</v>
      </c>
      <c r="F187" s="342"/>
      <c r="G187" s="344">
        <f t="shared" si="3"/>
        <v>6919.8399999999856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5</v>
      </c>
      <c r="C188" s="309">
        <v>46128</v>
      </c>
      <c r="D188" s="310" t="s">
        <v>344</v>
      </c>
      <c r="E188" s="342">
        <v>21.3</v>
      </c>
      <c r="F188" s="342"/>
      <c r="G188" s="344">
        <f t="shared" si="3"/>
        <v>6961.7899999999854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46128</v>
      </c>
      <c r="D189" s="310" t="s">
        <v>296</v>
      </c>
      <c r="E189" s="342">
        <v>70.03</v>
      </c>
      <c r="F189" s="342"/>
      <c r="G189" s="344">
        <f t="shared" si="3"/>
        <v>6983.0899999999856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46128</v>
      </c>
      <c r="D190" s="310" t="s">
        <v>296</v>
      </c>
      <c r="E190" s="342">
        <v>11.48</v>
      </c>
      <c r="F190" s="342"/>
      <c r="G190" s="344">
        <f t="shared" si="3"/>
        <v>7053.1199999999853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6</v>
      </c>
      <c r="C191" s="309">
        <v>46128</v>
      </c>
      <c r="D191" s="310" t="s">
        <v>345</v>
      </c>
      <c r="E191" s="342">
        <v>26.61</v>
      </c>
      <c r="F191" s="342"/>
      <c r="G191" s="344">
        <f t="shared" si="3"/>
        <v>7064.5999999999849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46128</v>
      </c>
      <c r="D192" s="310" t="s">
        <v>346</v>
      </c>
      <c r="E192" s="342">
        <v>42.59</v>
      </c>
      <c r="F192" s="342"/>
      <c r="G192" s="344">
        <f t="shared" si="3"/>
        <v>7091.2099999999846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6</v>
      </c>
      <c r="C193" s="309">
        <v>46128</v>
      </c>
      <c r="D193" s="310" t="s">
        <v>300</v>
      </c>
      <c r="E193" s="342">
        <v>20.58</v>
      </c>
      <c r="F193" s="342"/>
      <c r="G193" s="344">
        <f t="shared" si="3"/>
        <v>7133.7999999999847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294</v>
      </c>
      <c r="B194" s="341">
        <v>11</v>
      </c>
      <c r="C194" s="309">
        <v>46128</v>
      </c>
      <c r="D194" s="310" t="s">
        <v>178</v>
      </c>
      <c r="E194" s="342">
        <v>267.91000000000003</v>
      </c>
      <c r="F194" s="342"/>
      <c r="G194" s="344">
        <f t="shared" si="3"/>
        <v>7154.3799999999846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291</v>
      </c>
      <c r="B195" s="341">
        <v>41</v>
      </c>
      <c r="C195" s="309">
        <v>46128</v>
      </c>
      <c r="D195" s="310" t="s">
        <v>299</v>
      </c>
      <c r="E195" s="342"/>
      <c r="F195" s="342">
        <v>300</v>
      </c>
      <c r="G195" s="344">
        <f t="shared" si="3"/>
        <v>7422.2899999999845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291</v>
      </c>
      <c r="B196" s="341">
        <v>39</v>
      </c>
      <c r="C196" s="309">
        <v>46128</v>
      </c>
      <c r="D196" s="310" t="s">
        <v>292</v>
      </c>
      <c r="E196" s="342"/>
      <c r="F196" s="342">
        <v>2763.78</v>
      </c>
      <c r="G196" s="344">
        <f t="shared" si="3"/>
        <v>7122.2899999999845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287</v>
      </c>
      <c r="B197" s="341" t="s">
        <v>287</v>
      </c>
      <c r="C197" s="309">
        <v>46127</v>
      </c>
      <c r="D197" s="310" t="s">
        <v>347</v>
      </c>
      <c r="E197" s="342">
        <v>93.71</v>
      </c>
      <c r="F197" s="342">
        <v>93.71</v>
      </c>
      <c r="G197" s="344">
        <f t="shared" si="3"/>
        <v>4358.5099999999848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6</v>
      </c>
      <c r="C198" s="309">
        <v>46127</v>
      </c>
      <c r="D198" s="310" t="s">
        <v>348</v>
      </c>
      <c r="E198" s="342">
        <v>27</v>
      </c>
      <c r="F198" s="342"/>
      <c r="G198" s="344">
        <f t="shared" si="3"/>
        <v>4358.5099999999848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291</v>
      </c>
      <c r="B199" s="341">
        <v>38</v>
      </c>
      <c r="C199" s="309">
        <v>46127</v>
      </c>
      <c r="D199" s="310" t="s">
        <v>293</v>
      </c>
      <c r="E199" s="342"/>
      <c r="F199" s="342">
        <v>4597.82</v>
      </c>
      <c r="G199" s="344">
        <f t="shared" si="3"/>
        <v>4385.5099999999848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2</v>
      </c>
      <c r="C200" s="309">
        <v>46127</v>
      </c>
      <c r="D200" s="310" t="s">
        <v>296</v>
      </c>
      <c r="E200" s="342">
        <v>14.67</v>
      </c>
      <c r="F200" s="342"/>
      <c r="G200" s="344">
        <f t="shared" si="3"/>
        <v>-212.31000000001481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2</v>
      </c>
      <c r="C201" s="309">
        <v>46127</v>
      </c>
      <c r="D201" s="310" t="s">
        <v>349</v>
      </c>
      <c r="E201" s="342">
        <v>102.2</v>
      </c>
      <c r="F201" s="342"/>
      <c r="G201" s="344">
        <f t="shared" si="3"/>
        <v>-197.64000000001482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8</v>
      </c>
      <c r="C202" s="309">
        <v>46126</v>
      </c>
      <c r="D202" s="310" t="s">
        <v>321</v>
      </c>
      <c r="E202" s="342">
        <v>15.53</v>
      </c>
      <c r="F202" s="342"/>
      <c r="G202" s="344">
        <f t="shared" si="3"/>
        <v>-95.440000000014805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294</v>
      </c>
      <c r="B203" s="341">
        <v>24</v>
      </c>
      <c r="C203" s="309">
        <v>46126</v>
      </c>
      <c r="D203" s="310" t="s">
        <v>199</v>
      </c>
      <c r="E203" s="342">
        <v>105.33</v>
      </c>
      <c r="F203" s="342"/>
      <c r="G203" s="344">
        <f t="shared" si="3"/>
        <v>-79.910000000014804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2</v>
      </c>
      <c r="C204" s="309">
        <v>46125</v>
      </c>
      <c r="D204" s="310" t="s">
        <v>350</v>
      </c>
      <c r="E204" s="342">
        <v>11.64</v>
      </c>
      <c r="F204" s="342"/>
      <c r="G204" s="344">
        <f t="shared" si="3"/>
        <v>25.419999999985201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1</v>
      </c>
      <c r="C205" s="309">
        <v>46125</v>
      </c>
      <c r="D205" s="310" t="s">
        <v>307</v>
      </c>
      <c r="E205" s="342">
        <v>50.71</v>
      </c>
      <c r="F205" s="342"/>
      <c r="G205" s="344">
        <f t="shared" si="3"/>
        <v>37.059999999985202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2</v>
      </c>
      <c r="C206" s="309">
        <v>46125</v>
      </c>
      <c r="D206" s="310" t="s">
        <v>338</v>
      </c>
      <c r="E206" s="342">
        <v>11.06</v>
      </c>
      <c r="F206" s="342"/>
      <c r="G206" s="344">
        <f t="shared" si="3"/>
        <v>87.769999999985203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4</v>
      </c>
      <c r="C207" s="309">
        <v>46125</v>
      </c>
      <c r="D207" s="310" t="s">
        <v>295</v>
      </c>
      <c r="E207" s="342">
        <v>35.979999999999997</v>
      </c>
      <c r="F207" s="342"/>
      <c r="G207" s="344">
        <f t="shared" si="3"/>
        <v>98.829999999985205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8</v>
      </c>
      <c r="C208" s="309">
        <v>46125</v>
      </c>
      <c r="D208" s="310" t="s">
        <v>351</v>
      </c>
      <c r="E208" s="342">
        <v>7.83</v>
      </c>
      <c r="F208" s="342"/>
      <c r="G208" s="344">
        <f t="shared" si="3"/>
        <v>134.80999999998519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3</v>
      </c>
      <c r="C209" s="309">
        <v>46125</v>
      </c>
      <c r="D209" s="310" t="s">
        <v>352</v>
      </c>
      <c r="E209" s="342">
        <v>4.1900000000000004</v>
      </c>
      <c r="F209" s="342"/>
      <c r="G209" s="344">
        <f t="shared" si="3"/>
        <v>142.63999999998521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46125</v>
      </c>
      <c r="D210" s="310" t="s">
        <v>353</v>
      </c>
      <c r="E210" s="342">
        <v>39.25</v>
      </c>
      <c r="F210" s="342"/>
      <c r="G210" s="344">
        <f t="shared" si="3"/>
        <v>146.8299999999852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287</v>
      </c>
      <c r="B211" s="341" t="s">
        <v>287</v>
      </c>
      <c r="C211" s="309">
        <v>46125</v>
      </c>
      <c r="D211" s="310" t="s">
        <v>354</v>
      </c>
      <c r="E211" s="342">
        <v>318.36</v>
      </c>
      <c r="F211" s="342">
        <v>318.36</v>
      </c>
      <c r="G211" s="344">
        <f t="shared" si="3"/>
        <v>186.0799999999852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294</v>
      </c>
      <c r="B212" s="341">
        <v>19</v>
      </c>
      <c r="C212" s="309">
        <v>46125</v>
      </c>
      <c r="D212" s="310" t="s">
        <v>191</v>
      </c>
      <c r="E212" s="342">
        <v>200</v>
      </c>
      <c r="F212" s="342"/>
      <c r="G212" s="344">
        <f t="shared" si="3"/>
        <v>186.0799999999852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1</v>
      </c>
      <c r="C213" s="309">
        <v>46124</v>
      </c>
      <c r="D213" s="310" t="s">
        <v>304</v>
      </c>
      <c r="E213" s="342">
        <v>136.05000000000001</v>
      </c>
      <c r="F213" s="342"/>
      <c r="G213" s="344">
        <f t="shared" si="3"/>
        <v>386.0799999999852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3</v>
      </c>
      <c r="C214" s="309">
        <v>46124</v>
      </c>
      <c r="D214" s="310" t="s">
        <v>352</v>
      </c>
      <c r="E214" s="342">
        <v>13.09</v>
      </c>
      <c r="F214" s="342"/>
      <c r="G214" s="344">
        <f t="shared" si="3"/>
        <v>522.12999999998522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8</v>
      </c>
      <c r="C215" s="309">
        <v>46124</v>
      </c>
      <c r="D215" s="310" t="s">
        <v>321</v>
      </c>
      <c r="E215" s="342">
        <v>24.47</v>
      </c>
      <c r="F215" s="342"/>
      <c r="G215" s="344">
        <f t="shared" si="3"/>
        <v>535.21999999998525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46124</v>
      </c>
      <c r="D216" s="310" t="s">
        <v>321</v>
      </c>
      <c r="E216" s="342">
        <v>14.29</v>
      </c>
      <c r="F216" s="342"/>
      <c r="G216" s="344">
        <f t="shared" si="3"/>
        <v>559.68999999998528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294</v>
      </c>
      <c r="B217" s="341">
        <v>22</v>
      </c>
      <c r="C217" s="309">
        <v>46124</v>
      </c>
      <c r="D217" s="310" t="s">
        <v>306</v>
      </c>
      <c r="E217" s="342">
        <v>9.57</v>
      </c>
      <c r="F217" s="342"/>
      <c r="G217" s="344">
        <f t="shared" si="3"/>
        <v>573.97999999998524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46124</v>
      </c>
      <c r="D218" s="310" t="s">
        <v>355</v>
      </c>
      <c r="E218" s="342">
        <v>25</v>
      </c>
      <c r="F218" s="342"/>
      <c r="G218" s="344">
        <f t="shared" si="3"/>
        <v>583.54999999998529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294</v>
      </c>
      <c r="B219" s="341">
        <v>22</v>
      </c>
      <c r="C219" s="309">
        <v>46123</v>
      </c>
      <c r="D219" s="310" t="s">
        <v>356</v>
      </c>
      <c r="E219" s="342">
        <v>19.16</v>
      </c>
      <c r="F219" s="342"/>
      <c r="G219" s="344">
        <f t="shared" si="3"/>
        <v>608.54999999998529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2</v>
      </c>
      <c r="C220" s="309">
        <v>46123</v>
      </c>
      <c r="D220" s="310" t="s">
        <v>301</v>
      </c>
      <c r="E220" s="342">
        <v>20.91</v>
      </c>
      <c r="F220" s="342"/>
      <c r="G220" s="344">
        <f t="shared" si="3"/>
        <v>627.70999999998526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46123</v>
      </c>
      <c r="D221" s="310" t="s">
        <v>296</v>
      </c>
      <c r="E221" s="342">
        <v>12.44</v>
      </c>
      <c r="F221" s="342"/>
      <c r="G221" s="344">
        <f t="shared" si="3"/>
        <v>648.61999999998523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2</v>
      </c>
      <c r="C222" s="309">
        <v>46123</v>
      </c>
      <c r="D222" s="310" t="s">
        <v>357</v>
      </c>
      <c r="E222" s="342">
        <v>41.34</v>
      </c>
      <c r="F222" s="342"/>
      <c r="G222" s="344">
        <f t="shared" si="3"/>
        <v>661.05999999998528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6</v>
      </c>
      <c r="C223" s="309">
        <v>46122</v>
      </c>
      <c r="D223" s="310" t="s">
        <v>454</v>
      </c>
      <c r="E223" s="342">
        <v>-0.04</v>
      </c>
      <c r="F223" s="342"/>
      <c r="G223" s="344">
        <f t="shared" si="3"/>
        <v>702.39999999998531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5</v>
      </c>
      <c r="C224" s="309">
        <v>46122</v>
      </c>
      <c r="D224" s="310" t="s">
        <v>358</v>
      </c>
      <c r="E224" s="342">
        <v>372</v>
      </c>
      <c r="F224" s="342"/>
      <c r="G224" s="344">
        <f t="shared" si="3"/>
        <v>702.35999999998535</v>
      </c>
      <c r="H224" s="345" t="s">
        <v>298</v>
      </c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46122</v>
      </c>
      <c r="D225" s="310" t="s">
        <v>359</v>
      </c>
      <c r="E225" s="342">
        <v>15.22</v>
      </c>
      <c r="F225" s="342"/>
      <c r="G225" s="344">
        <f t="shared" si="3"/>
        <v>1074.3599999999853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3</v>
      </c>
      <c r="C226" s="309">
        <v>46122</v>
      </c>
      <c r="D226" s="310" t="s">
        <v>296</v>
      </c>
      <c r="E226" s="342">
        <v>9.5500000000000007</v>
      </c>
      <c r="F226" s="342"/>
      <c r="G226" s="344">
        <f t="shared" si="3"/>
        <v>1089.5799999999854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46122</v>
      </c>
      <c r="D227" s="310" t="s">
        <v>360</v>
      </c>
      <c r="E227" s="342">
        <v>52.65</v>
      </c>
      <c r="F227" s="342"/>
      <c r="G227" s="344">
        <f t="shared" si="3"/>
        <v>1099.1299999999853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1</v>
      </c>
      <c r="C228" s="309">
        <v>46122</v>
      </c>
      <c r="D228" s="310" t="s">
        <v>312</v>
      </c>
      <c r="E228" s="342">
        <v>68.989999999999995</v>
      </c>
      <c r="F228" s="342"/>
      <c r="G228" s="344">
        <f t="shared" si="3"/>
        <v>1151.7799999999854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46122</v>
      </c>
      <c r="D229" s="310" t="s">
        <v>327</v>
      </c>
      <c r="E229" s="342">
        <v>17.37</v>
      </c>
      <c r="F229" s="342"/>
      <c r="G229" s="344">
        <f t="shared" si="3"/>
        <v>1220.7699999999854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8</v>
      </c>
      <c r="C230" s="309">
        <v>46121</v>
      </c>
      <c r="D230" s="310" t="s">
        <v>361</v>
      </c>
      <c r="E230" s="342">
        <v>64.42</v>
      </c>
      <c r="F230" s="342"/>
      <c r="G230" s="344">
        <f t="shared" si="3"/>
        <v>1238.1399999999853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46121</v>
      </c>
      <c r="D231" s="310" t="s">
        <v>362</v>
      </c>
      <c r="E231" s="342">
        <v>9.4700000000000006</v>
      </c>
      <c r="F231" s="342"/>
      <c r="G231" s="344">
        <f t="shared" si="3"/>
        <v>1302.5599999999854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5</v>
      </c>
      <c r="C232" s="309">
        <v>46121</v>
      </c>
      <c r="D232" s="310" t="s">
        <v>870</v>
      </c>
      <c r="E232" s="342">
        <v>10.68</v>
      </c>
      <c r="F232" s="342"/>
      <c r="G232" s="344">
        <f t="shared" si="3"/>
        <v>1312.0299999999854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7</v>
      </c>
      <c r="C233" s="309">
        <v>46121</v>
      </c>
      <c r="D233" s="310" t="s">
        <v>363</v>
      </c>
      <c r="E233" s="342">
        <v>68.010000000000005</v>
      </c>
      <c r="F233" s="342"/>
      <c r="G233" s="344">
        <f t="shared" si="3"/>
        <v>1322.7099999999855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46121</v>
      </c>
      <c r="D234" s="310" t="s">
        <v>311</v>
      </c>
      <c r="E234" s="342">
        <v>40.85</v>
      </c>
      <c r="F234" s="342"/>
      <c r="G234" s="344">
        <f t="shared" si="3"/>
        <v>1390.7199999999855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6</v>
      </c>
      <c r="C235" s="309">
        <v>46121</v>
      </c>
      <c r="D235" s="310" t="s">
        <v>364</v>
      </c>
      <c r="E235" s="342">
        <v>25</v>
      </c>
      <c r="F235" s="342"/>
      <c r="G235" s="344">
        <f t="shared" si="3"/>
        <v>1431.5699999999854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294</v>
      </c>
      <c r="B236" s="341">
        <v>18</v>
      </c>
      <c r="C236" s="309">
        <v>46120</v>
      </c>
      <c r="D236" s="310" t="s">
        <v>365</v>
      </c>
      <c r="E236" s="342">
        <v>400</v>
      </c>
      <c r="F236" s="342"/>
      <c r="G236" s="344">
        <f t="shared" si="3"/>
        <v>1456.5699999999854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339</v>
      </c>
      <c r="B237" s="341" t="s">
        <v>339</v>
      </c>
      <c r="C237" s="309">
        <v>46120</v>
      </c>
      <c r="D237" s="310" t="s">
        <v>182</v>
      </c>
      <c r="E237" s="342">
        <v>44.96</v>
      </c>
      <c r="F237" s="342"/>
      <c r="G237" s="344">
        <f t="shared" si="3"/>
        <v>1856.5699999999854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294</v>
      </c>
      <c r="B238" s="341">
        <v>13</v>
      </c>
      <c r="C238" s="309">
        <v>46120</v>
      </c>
      <c r="D238" s="310" t="s">
        <v>182</v>
      </c>
      <c r="E238" s="342">
        <v>104.98</v>
      </c>
      <c r="F238" s="342"/>
      <c r="G238" s="344">
        <f t="shared" si="3"/>
        <v>1901.5299999999854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46120</v>
      </c>
      <c r="D239" s="310" t="s">
        <v>296</v>
      </c>
      <c r="E239" s="342">
        <v>13.8</v>
      </c>
      <c r="F239" s="342"/>
      <c r="G239" s="344">
        <f t="shared" si="3"/>
        <v>2006.5099999999854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46120</v>
      </c>
      <c r="D240" s="310" t="s">
        <v>295</v>
      </c>
      <c r="E240" s="342">
        <v>37.92</v>
      </c>
      <c r="F240" s="342"/>
      <c r="G240" s="344">
        <f t="shared" si="3"/>
        <v>2020.3099999999854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6</v>
      </c>
      <c r="C241" s="309">
        <v>46120</v>
      </c>
      <c r="D241" s="310" t="s">
        <v>300</v>
      </c>
      <c r="E241" s="342">
        <v>56.68</v>
      </c>
      <c r="F241" s="342"/>
      <c r="G241" s="344">
        <f t="shared" si="3"/>
        <v>2058.2299999999855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46120</v>
      </c>
      <c r="D242" s="310" t="s">
        <v>366</v>
      </c>
      <c r="E242" s="342">
        <v>29.26</v>
      </c>
      <c r="F242" s="342"/>
      <c r="G242" s="344">
        <f t="shared" si="3"/>
        <v>2114.9099999999853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9</v>
      </c>
      <c r="C243" s="309">
        <v>46119</v>
      </c>
      <c r="D243" s="310" t="s">
        <v>58</v>
      </c>
      <c r="E243" s="342">
        <v>1281.53</v>
      </c>
      <c r="F243" s="342"/>
      <c r="G243" s="344">
        <f t="shared" si="3"/>
        <v>2144.1699999999855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4</v>
      </c>
      <c r="C244" s="309">
        <v>46119</v>
      </c>
      <c r="D244" s="310" t="s">
        <v>367</v>
      </c>
      <c r="E244" s="342">
        <v>25.84</v>
      </c>
      <c r="F244" s="342"/>
      <c r="G244" s="344">
        <f t="shared" si="3"/>
        <v>3425.6999999999853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8</v>
      </c>
      <c r="C245" s="309">
        <v>46119</v>
      </c>
      <c r="D245" s="310" t="s">
        <v>321</v>
      </c>
      <c r="E245" s="342">
        <v>12.05</v>
      </c>
      <c r="F245" s="342"/>
      <c r="G245" s="344">
        <f t="shared" si="3"/>
        <v>3451.5399999999854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4</v>
      </c>
      <c r="C246" s="309">
        <v>46119</v>
      </c>
      <c r="D246" s="310" t="s">
        <v>338</v>
      </c>
      <c r="E246" s="342">
        <v>82.04</v>
      </c>
      <c r="F246" s="342"/>
      <c r="G246" s="344">
        <f t="shared" si="3"/>
        <v>3463.5899999999856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2</v>
      </c>
      <c r="C247" s="309">
        <v>46119</v>
      </c>
      <c r="D247" s="310" t="s">
        <v>368</v>
      </c>
      <c r="E247" s="342">
        <v>22.92</v>
      </c>
      <c r="F247" s="342"/>
      <c r="G247" s="344">
        <f t="shared" si="3"/>
        <v>3545.6299999999856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5</v>
      </c>
      <c r="C248" s="309">
        <v>46118</v>
      </c>
      <c r="D248" s="310" t="s">
        <v>369</v>
      </c>
      <c r="E248" s="342">
        <v>400</v>
      </c>
      <c r="F248" s="342"/>
      <c r="G248" s="344">
        <f t="shared" si="3"/>
        <v>3568.5499999999856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294</v>
      </c>
      <c r="B249" s="341">
        <v>14</v>
      </c>
      <c r="C249" s="309">
        <v>46118</v>
      </c>
      <c r="D249" s="310" t="s">
        <v>370</v>
      </c>
      <c r="E249" s="342">
        <v>66.67</v>
      </c>
      <c r="F249" s="342"/>
      <c r="G249" s="344">
        <f t="shared" si="3"/>
        <v>3968.5499999999856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14</v>
      </c>
      <c r="C250" s="309">
        <v>46118</v>
      </c>
      <c r="D250" s="310" t="s">
        <v>371</v>
      </c>
      <c r="E250" s="342">
        <v>70.25</v>
      </c>
      <c r="F250" s="342"/>
      <c r="G250" s="344">
        <f t="shared" si="3"/>
        <v>4035.2199999999857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1</v>
      </c>
      <c r="C251" s="309">
        <v>46117</v>
      </c>
      <c r="D251" s="310" t="s">
        <v>372</v>
      </c>
      <c r="E251" s="342">
        <v>25.6</v>
      </c>
      <c r="F251" s="342"/>
      <c r="G251" s="344">
        <f t="shared" si="3"/>
        <v>4105.4699999999857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46117</v>
      </c>
      <c r="D252" s="310" t="s">
        <v>321</v>
      </c>
      <c r="E252" s="342">
        <v>8.56</v>
      </c>
      <c r="F252" s="342"/>
      <c r="G252" s="344">
        <f t="shared" si="3"/>
        <v>4131.0699999999861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6</v>
      </c>
      <c r="C253" s="309">
        <v>46117</v>
      </c>
      <c r="D253" s="310" t="s">
        <v>373</v>
      </c>
      <c r="E253" s="342">
        <v>301.67</v>
      </c>
      <c r="F253" s="342"/>
      <c r="G253" s="344">
        <f t="shared" si="3"/>
        <v>4139.6299999999865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1</v>
      </c>
      <c r="C254" s="309">
        <v>46116</v>
      </c>
      <c r="D254" s="310" t="s">
        <v>307</v>
      </c>
      <c r="E254" s="342">
        <v>176.85</v>
      </c>
      <c r="F254" s="342"/>
      <c r="G254" s="344">
        <f t="shared" si="3"/>
        <v>4441.2999999999865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46116</v>
      </c>
      <c r="D255" s="310" t="s">
        <v>312</v>
      </c>
      <c r="E255" s="342">
        <v>139.34</v>
      </c>
      <c r="F255" s="342"/>
      <c r="G255" s="344">
        <f t="shared" si="3"/>
        <v>4618.1499999999869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294</v>
      </c>
      <c r="B256" s="341">
        <v>17</v>
      </c>
      <c r="C256" s="309">
        <v>46116</v>
      </c>
      <c r="D256" s="310" t="s">
        <v>374</v>
      </c>
      <c r="E256" s="342">
        <v>99</v>
      </c>
      <c r="F256" s="342"/>
      <c r="G256" s="344">
        <f t="shared" si="3"/>
        <v>4757.489999999987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2</v>
      </c>
      <c r="C257" s="309">
        <v>46116</v>
      </c>
      <c r="D257" s="310" t="s">
        <v>375</v>
      </c>
      <c r="E257" s="342">
        <v>34</v>
      </c>
      <c r="F257" s="342"/>
      <c r="G257" s="344">
        <f t="shared" si="3"/>
        <v>4856.489999999987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3</v>
      </c>
      <c r="C258" s="309">
        <v>46116</v>
      </c>
      <c r="D258" s="310" t="s">
        <v>352</v>
      </c>
      <c r="E258" s="342">
        <v>10.24</v>
      </c>
      <c r="F258" s="342"/>
      <c r="G258" s="344">
        <f t="shared" si="3"/>
        <v>4890.489999999987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7</v>
      </c>
      <c r="C259" s="309">
        <v>46115</v>
      </c>
      <c r="D259" s="310" t="s">
        <v>376</v>
      </c>
      <c r="E259" s="342">
        <v>100</v>
      </c>
      <c r="F259" s="342"/>
      <c r="G259" s="344">
        <f t="shared" si="3"/>
        <v>4900.7299999999868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6</v>
      </c>
      <c r="C260" s="309">
        <v>46115</v>
      </c>
      <c r="D260" s="310" t="s">
        <v>300</v>
      </c>
      <c r="E260" s="342">
        <v>7.68</v>
      </c>
      <c r="F260" s="342"/>
      <c r="G260" s="344">
        <f t="shared" si="3"/>
        <v>5000.7299999999868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46115</v>
      </c>
      <c r="D261" s="310" t="s">
        <v>296</v>
      </c>
      <c r="E261" s="342">
        <v>8.7200000000000006</v>
      </c>
      <c r="F261" s="342"/>
      <c r="G261" s="344">
        <f t="shared" si="3"/>
        <v>5008.4099999999871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8</v>
      </c>
      <c r="C262" s="309">
        <v>46114</v>
      </c>
      <c r="D262" s="310" t="s">
        <v>377</v>
      </c>
      <c r="E262" s="342">
        <v>81.739999999999995</v>
      </c>
      <c r="F262" s="342"/>
      <c r="G262" s="344">
        <f t="shared" si="3"/>
        <v>5017.1299999999874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284</v>
      </c>
      <c r="B263" s="341">
        <v>36</v>
      </c>
      <c r="C263" s="309">
        <v>46114</v>
      </c>
      <c r="D263" s="310" t="s">
        <v>378</v>
      </c>
      <c r="E263" s="342">
        <v>50</v>
      </c>
      <c r="F263" s="342"/>
      <c r="G263" s="344">
        <f t="shared" si="3"/>
        <v>5098.8699999999872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294</v>
      </c>
      <c r="B264" s="341">
        <v>22</v>
      </c>
      <c r="C264" s="309">
        <v>46114</v>
      </c>
      <c r="D264" s="310" t="s">
        <v>379</v>
      </c>
      <c r="E264" s="342">
        <v>6.37</v>
      </c>
      <c r="F264" s="342"/>
      <c r="G264" s="344">
        <f t="shared" si="3"/>
        <v>5148.8699999999872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46114</v>
      </c>
      <c r="D265" s="310" t="s">
        <v>329</v>
      </c>
      <c r="E265" s="342">
        <v>55.22</v>
      </c>
      <c r="F265" s="342"/>
      <c r="G265" s="344">
        <f t="shared" si="3"/>
        <v>5155.239999999987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46114</v>
      </c>
      <c r="D266" s="310" t="s">
        <v>321</v>
      </c>
      <c r="E266" s="342">
        <v>8.5</v>
      </c>
      <c r="F266" s="342"/>
      <c r="G266" s="344">
        <f t="shared" si="3"/>
        <v>5210.4599999999873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4</v>
      </c>
      <c r="C267" s="309">
        <v>46114</v>
      </c>
      <c r="D267" s="310" t="s">
        <v>338</v>
      </c>
      <c r="E267" s="342">
        <v>38.99</v>
      </c>
      <c r="F267" s="342"/>
      <c r="G267" s="344">
        <f t="shared" si="3"/>
        <v>5218.9599999999873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291</v>
      </c>
      <c r="B268" s="341">
        <v>39</v>
      </c>
      <c r="C268" s="309">
        <v>46113</v>
      </c>
      <c r="D268" s="310" t="s">
        <v>292</v>
      </c>
      <c r="E268" s="342"/>
      <c r="F268" s="342">
        <v>2763.78</v>
      </c>
      <c r="G268" s="344">
        <f t="shared" si="3"/>
        <v>5257.9499999999871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4</v>
      </c>
      <c r="C269" s="309">
        <v>46113</v>
      </c>
      <c r="D269" s="310" t="s">
        <v>296</v>
      </c>
      <c r="E269" s="342">
        <v>36.090000000000003</v>
      </c>
      <c r="F269" s="342"/>
      <c r="G269" s="344">
        <f t="shared" si="3"/>
        <v>2494.1699999999869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46113</v>
      </c>
      <c r="D270" s="310" t="s">
        <v>311</v>
      </c>
      <c r="E270" s="342">
        <v>80</v>
      </c>
      <c r="F270" s="342"/>
      <c r="G270" s="344">
        <f t="shared" si="3"/>
        <v>2530.259999999987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7</v>
      </c>
      <c r="C271" s="309">
        <v>46113</v>
      </c>
      <c r="D271" s="310" t="s">
        <v>322</v>
      </c>
      <c r="E271" s="342">
        <v>47.84</v>
      </c>
      <c r="F271" s="342"/>
      <c r="G271" s="344">
        <f t="shared" si="3"/>
        <v>2610.259999999987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7</v>
      </c>
      <c r="C272" s="309">
        <v>46113</v>
      </c>
      <c r="D272" s="310" t="s">
        <v>322</v>
      </c>
      <c r="E272" s="342">
        <v>21.25</v>
      </c>
      <c r="F272" s="342"/>
      <c r="G272" s="344">
        <f t="shared" si="3"/>
        <v>2658.0999999999872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2</v>
      </c>
      <c r="C273" s="309">
        <v>46113</v>
      </c>
      <c r="D273" s="310" t="s">
        <v>380</v>
      </c>
      <c r="E273" s="342">
        <v>42.9</v>
      </c>
      <c r="F273" s="342"/>
      <c r="G273" s="344">
        <f t="shared" si="3"/>
        <v>2679.3499999999872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284</v>
      </c>
      <c r="B274" s="341">
        <v>37</v>
      </c>
      <c r="C274" s="309">
        <v>46112</v>
      </c>
      <c r="D274" s="310" t="s">
        <v>381</v>
      </c>
      <c r="E274" s="342">
        <v>4309.58</v>
      </c>
      <c r="F274" s="342"/>
      <c r="G274" s="344">
        <f t="shared" si="3"/>
        <v>2722.2499999999873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25</v>
      </c>
      <c r="C275" s="309">
        <v>46112</v>
      </c>
      <c r="D275" s="309" t="s">
        <v>204</v>
      </c>
      <c r="E275" s="342">
        <v>350</v>
      </c>
      <c r="F275" s="342"/>
      <c r="G275" s="344">
        <f t="shared" si="3"/>
        <v>7031.8299999999872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26</v>
      </c>
      <c r="C276" s="309">
        <v>46112</v>
      </c>
      <c r="D276" s="309" t="s">
        <v>205</v>
      </c>
      <c r="E276" s="342">
        <v>320</v>
      </c>
      <c r="F276" s="342"/>
      <c r="G276" s="344">
        <f t="shared" si="3"/>
        <v>7381.8299999999872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27</v>
      </c>
      <c r="C277" s="309">
        <v>46112</v>
      </c>
      <c r="D277" s="309" t="s">
        <v>206</v>
      </c>
      <c r="E277" s="342">
        <v>25</v>
      </c>
      <c r="F277" s="342"/>
      <c r="G277" s="344">
        <f t="shared" si="3"/>
        <v>7701.8299999999872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28</v>
      </c>
      <c r="C278" s="309">
        <v>46112</v>
      </c>
      <c r="D278" s="309" t="s">
        <v>207</v>
      </c>
      <c r="E278" s="342">
        <v>25</v>
      </c>
      <c r="F278" s="342"/>
      <c r="G278" s="344">
        <f t="shared" si="3"/>
        <v>7726.8299999999872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29</v>
      </c>
      <c r="C279" s="309">
        <v>46112</v>
      </c>
      <c r="D279" s="309" t="s">
        <v>208</v>
      </c>
      <c r="E279" s="342">
        <v>45</v>
      </c>
      <c r="F279" s="342"/>
      <c r="G279" s="344">
        <f t="shared" si="3"/>
        <v>7751.8299999999872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30</v>
      </c>
      <c r="C280" s="309">
        <v>46112</v>
      </c>
      <c r="D280" s="309" t="s">
        <v>209</v>
      </c>
      <c r="E280" s="342">
        <v>400</v>
      </c>
      <c r="F280" s="342"/>
      <c r="G280" s="344">
        <f t="shared" si="3"/>
        <v>7796.8299999999872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31</v>
      </c>
      <c r="C281" s="309">
        <v>46112</v>
      </c>
      <c r="D281" s="309" t="s">
        <v>210</v>
      </c>
      <c r="E281" s="342">
        <v>375</v>
      </c>
      <c r="F281" s="342"/>
      <c r="G281" s="344">
        <f t="shared" si="3"/>
        <v>8196.8299999999872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32</v>
      </c>
      <c r="C282" s="309">
        <v>46112</v>
      </c>
      <c r="D282" s="309" t="s">
        <v>211</v>
      </c>
      <c r="E282" s="342">
        <v>100</v>
      </c>
      <c r="F282" s="342"/>
      <c r="G282" s="344">
        <f t="shared" si="3"/>
        <v>8571.8299999999872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33</v>
      </c>
      <c r="C283" s="309">
        <v>46112</v>
      </c>
      <c r="D283" s="309" t="s">
        <v>212</v>
      </c>
      <c r="E283" s="342">
        <v>85</v>
      </c>
      <c r="F283" s="342"/>
      <c r="G283" s="344">
        <f t="shared" si="3"/>
        <v>8671.8299999999872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34</v>
      </c>
      <c r="C284" s="309">
        <v>46112</v>
      </c>
      <c r="D284" s="309" t="s">
        <v>213</v>
      </c>
      <c r="E284" s="342">
        <v>230</v>
      </c>
      <c r="F284" s="342"/>
      <c r="G284" s="344">
        <f t="shared" si="3"/>
        <v>8756.8299999999872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35</v>
      </c>
      <c r="C285" s="309">
        <v>46112</v>
      </c>
      <c r="D285" s="309" t="s">
        <v>214</v>
      </c>
      <c r="E285" s="342">
        <v>45</v>
      </c>
      <c r="F285" s="342"/>
      <c r="G285" s="344">
        <f t="shared" si="3"/>
        <v>8986.8299999999872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6</v>
      </c>
      <c r="C286" s="309">
        <v>46112</v>
      </c>
      <c r="D286" s="309" t="s">
        <v>382</v>
      </c>
      <c r="E286" s="342">
        <v>40</v>
      </c>
      <c r="F286" s="342"/>
      <c r="G286" s="344">
        <f t="shared" si="3"/>
        <v>9031.8299999999872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294</v>
      </c>
      <c r="B287" s="341">
        <v>42</v>
      </c>
      <c r="C287" s="309">
        <v>46112</v>
      </c>
      <c r="D287" s="309" t="s">
        <v>200</v>
      </c>
      <c r="E287" s="342">
        <v>59</v>
      </c>
      <c r="F287" s="342"/>
      <c r="G287" s="344">
        <f t="shared" si="3"/>
        <v>9071.8299999999872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294</v>
      </c>
      <c r="B288" s="341">
        <v>43</v>
      </c>
      <c r="C288" s="309">
        <v>46112</v>
      </c>
      <c r="D288" s="309" t="s">
        <v>201</v>
      </c>
      <c r="E288" s="342">
        <v>42.84</v>
      </c>
      <c r="F288" s="342"/>
      <c r="G288" s="344">
        <f t="shared" si="3"/>
        <v>9130.8299999999872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46112</v>
      </c>
      <c r="D289" s="309" t="s">
        <v>300</v>
      </c>
      <c r="E289" s="342">
        <v>57.21</v>
      </c>
      <c r="F289" s="342"/>
      <c r="G289" s="344">
        <f t="shared" si="3"/>
        <v>9173.6699999999873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8</v>
      </c>
      <c r="C290" s="309">
        <v>46112</v>
      </c>
      <c r="D290" s="309" t="s">
        <v>296</v>
      </c>
      <c r="E290" s="342">
        <v>11.18</v>
      </c>
      <c r="F290" s="342"/>
      <c r="G290" s="344">
        <f t="shared" si="3"/>
        <v>9230.8799999999865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294</v>
      </c>
      <c r="B291" s="341">
        <v>10</v>
      </c>
      <c r="C291" s="309">
        <v>46112</v>
      </c>
      <c r="D291" s="309" t="s">
        <v>176</v>
      </c>
      <c r="E291" s="342">
        <v>17.899999999999999</v>
      </c>
      <c r="F291" s="342"/>
      <c r="G291" s="344">
        <f t="shared" si="3"/>
        <v>9242.0599999999868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46111</v>
      </c>
      <c r="D292" s="309" t="s">
        <v>338</v>
      </c>
      <c r="E292" s="342">
        <v>23.83</v>
      </c>
      <c r="F292" s="342"/>
      <c r="G292" s="344">
        <f t="shared" si="3"/>
        <v>9259.9599999999864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291</v>
      </c>
      <c r="B293" s="341">
        <v>38</v>
      </c>
      <c r="C293" s="309">
        <v>46111</v>
      </c>
      <c r="D293" s="310" t="s">
        <v>293</v>
      </c>
      <c r="E293" s="342"/>
      <c r="F293" s="342">
        <v>4278.1400000000003</v>
      </c>
      <c r="G293" s="344">
        <f t="shared" si="3"/>
        <v>9283.7899999999863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46111</v>
      </c>
      <c r="D294" s="310" t="s">
        <v>355</v>
      </c>
      <c r="E294" s="342">
        <v>30</v>
      </c>
      <c r="F294" s="342"/>
      <c r="G294" s="344">
        <f t="shared" si="3"/>
        <v>5005.649999999986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6</v>
      </c>
      <c r="C295" s="309">
        <v>46111</v>
      </c>
      <c r="D295" s="310" t="s">
        <v>300</v>
      </c>
      <c r="E295" s="342">
        <v>15.96</v>
      </c>
      <c r="F295" s="342"/>
      <c r="G295" s="344">
        <f t="shared" si="3"/>
        <v>5035.649999999986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3</v>
      </c>
      <c r="C296" s="309">
        <v>46111</v>
      </c>
      <c r="D296" s="310" t="s">
        <v>383</v>
      </c>
      <c r="E296" s="342">
        <v>18.96</v>
      </c>
      <c r="F296" s="342"/>
      <c r="G296" s="344">
        <f t="shared" si="3"/>
        <v>5051.609999999986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1</v>
      </c>
      <c r="C297" s="309">
        <v>46110</v>
      </c>
      <c r="D297" s="310" t="s">
        <v>312</v>
      </c>
      <c r="E297" s="342">
        <v>144.22</v>
      </c>
      <c r="F297" s="342"/>
      <c r="G297" s="344">
        <f t="shared" si="3"/>
        <v>5070.5699999999861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7</v>
      </c>
      <c r="C298" s="309">
        <v>46110</v>
      </c>
      <c r="D298" s="310" t="s">
        <v>384</v>
      </c>
      <c r="E298" s="342">
        <v>181.04</v>
      </c>
      <c r="F298" s="342"/>
      <c r="G298" s="344">
        <f t="shared" si="3"/>
        <v>5214.7899999999863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46110</v>
      </c>
      <c r="D299" s="310" t="s">
        <v>385</v>
      </c>
      <c r="E299" s="342">
        <v>196.9</v>
      </c>
      <c r="F299" s="342"/>
      <c r="G299" s="344">
        <f t="shared" si="3"/>
        <v>5395.8299999999863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3</v>
      </c>
      <c r="C300" s="309">
        <v>46110</v>
      </c>
      <c r="D300" s="310" t="s">
        <v>386</v>
      </c>
      <c r="E300" s="342">
        <v>7.5</v>
      </c>
      <c r="F300" s="342"/>
      <c r="G300" s="344">
        <f t="shared" si="3"/>
        <v>5592.7299999999859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8</v>
      </c>
      <c r="C301" s="309">
        <v>46109</v>
      </c>
      <c r="D301" s="310" t="s">
        <v>321</v>
      </c>
      <c r="E301" s="342">
        <v>11.7</v>
      </c>
      <c r="F301" s="342"/>
      <c r="G301" s="344">
        <f t="shared" si="3"/>
        <v>5600.2299999999859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46109</v>
      </c>
      <c r="D302" s="310" t="s">
        <v>309</v>
      </c>
      <c r="E302" s="342">
        <v>210.76</v>
      </c>
      <c r="F302" s="342"/>
      <c r="G302" s="344">
        <f t="shared" si="3"/>
        <v>5611.9299999999857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4</v>
      </c>
      <c r="C303" s="309">
        <v>46109</v>
      </c>
      <c r="D303" s="310" t="s">
        <v>311</v>
      </c>
      <c r="E303" s="342">
        <v>46.9</v>
      </c>
      <c r="F303" s="342"/>
      <c r="G303" s="344">
        <f t="shared" si="3"/>
        <v>5822.689999999986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1</v>
      </c>
      <c r="C304" s="309">
        <v>46109</v>
      </c>
      <c r="D304" s="310" t="s">
        <v>332</v>
      </c>
      <c r="E304" s="342">
        <v>179.1</v>
      </c>
      <c r="F304" s="342"/>
      <c r="G304" s="344">
        <f t="shared" si="3"/>
        <v>5869.5899999999856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46109</v>
      </c>
      <c r="D305" s="310" t="s">
        <v>309</v>
      </c>
      <c r="E305" s="342">
        <v>31.97</v>
      </c>
      <c r="F305" s="342"/>
      <c r="G305" s="344">
        <f t="shared" si="3"/>
        <v>6048.689999999986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8</v>
      </c>
      <c r="C306" s="309">
        <v>46109</v>
      </c>
      <c r="D306" s="310" t="s">
        <v>309</v>
      </c>
      <c r="E306" s="342">
        <v>12.19</v>
      </c>
      <c r="F306" s="342"/>
      <c r="G306" s="344">
        <f t="shared" si="3"/>
        <v>6080.6599999999862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291</v>
      </c>
      <c r="B307" s="341">
        <v>41</v>
      </c>
      <c r="C307" s="309">
        <v>46108</v>
      </c>
      <c r="D307" s="310" t="s">
        <v>387</v>
      </c>
      <c r="E307" s="342"/>
      <c r="F307" s="342">
        <v>400</v>
      </c>
      <c r="G307" s="344">
        <f t="shared" si="3"/>
        <v>6092.8499999999858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46108</v>
      </c>
      <c r="D308" s="310" t="s">
        <v>301</v>
      </c>
      <c r="E308" s="342">
        <v>19.5</v>
      </c>
      <c r="F308" s="342"/>
      <c r="G308" s="344">
        <f t="shared" si="3"/>
        <v>5692.8499999999858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46108</v>
      </c>
      <c r="D309" s="310" t="s">
        <v>296</v>
      </c>
      <c r="E309" s="342">
        <v>11.48</v>
      </c>
      <c r="F309" s="342"/>
      <c r="G309" s="344">
        <f t="shared" si="3"/>
        <v>5712.3499999999858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8</v>
      </c>
      <c r="C310" s="309">
        <v>46108</v>
      </c>
      <c r="D310" s="310" t="s">
        <v>338</v>
      </c>
      <c r="E310" s="342">
        <v>11.46</v>
      </c>
      <c r="F310" s="342"/>
      <c r="G310" s="344">
        <f t="shared" si="3"/>
        <v>5723.8299999999854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4</v>
      </c>
      <c r="C311" s="309">
        <v>46108</v>
      </c>
      <c r="D311" s="310" t="s">
        <v>338</v>
      </c>
      <c r="E311" s="342">
        <v>38.21</v>
      </c>
      <c r="F311" s="342"/>
      <c r="G311" s="344">
        <f t="shared" si="3"/>
        <v>5735.2899999999854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46108</v>
      </c>
      <c r="D312" s="310" t="s">
        <v>388</v>
      </c>
      <c r="E312" s="342">
        <v>69.95</v>
      </c>
      <c r="F312" s="342"/>
      <c r="G312" s="344">
        <f t="shared" si="3"/>
        <v>5773.4999999999854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3</v>
      </c>
      <c r="C313" s="309">
        <v>46108</v>
      </c>
      <c r="D313" s="310" t="s">
        <v>352</v>
      </c>
      <c r="E313" s="342">
        <v>10.78</v>
      </c>
      <c r="F313" s="342"/>
      <c r="G313" s="344">
        <f t="shared" si="3"/>
        <v>5843.4499999999853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6</v>
      </c>
      <c r="C314" s="309">
        <v>46108</v>
      </c>
      <c r="D314" s="310" t="s">
        <v>300</v>
      </c>
      <c r="E314" s="342">
        <v>15.84</v>
      </c>
      <c r="F314" s="342"/>
      <c r="G314" s="344">
        <f t="shared" si="3"/>
        <v>5854.229999999985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8</v>
      </c>
      <c r="C315" s="309">
        <v>46108</v>
      </c>
      <c r="D315" s="310" t="s">
        <v>389</v>
      </c>
      <c r="E315" s="342">
        <v>22.48</v>
      </c>
      <c r="F315" s="342"/>
      <c r="G315" s="344">
        <f t="shared" si="3"/>
        <v>5870.0699999999852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2</v>
      </c>
      <c r="C316" s="309">
        <v>46107</v>
      </c>
      <c r="D316" s="310" t="s">
        <v>362</v>
      </c>
      <c r="E316" s="342">
        <v>11.17</v>
      </c>
      <c r="F316" s="342"/>
      <c r="G316" s="344">
        <f t="shared" si="3"/>
        <v>5892.5499999999847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46107</v>
      </c>
      <c r="D317" s="310" t="s">
        <v>390</v>
      </c>
      <c r="E317" s="342">
        <v>14.38</v>
      </c>
      <c r="F317" s="342"/>
      <c r="G317" s="344">
        <f t="shared" si="3"/>
        <v>5903.7199999999848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8</v>
      </c>
      <c r="C318" s="309">
        <v>46107</v>
      </c>
      <c r="D318" s="310" t="s">
        <v>391</v>
      </c>
      <c r="E318" s="342">
        <v>45</v>
      </c>
      <c r="F318" s="342"/>
      <c r="G318" s="344">
        <f t="shared" si="3"/>
        <v>5918.0999999999849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2</v>
      </c>
      <c r="C319" s="309">
        <v>46107</v>
      </c>
      <c r="D319" s="310" t="s">
        <v>327</v>
      </c>
      <c r="E319" s="342">
        <v>9.0299999999999994</v>
      </c>
      <c r="F319" s="342"/>
      <c r="G319" s="344">
        <f t="shared" si="3"/>
        <v>5963.0999999999849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301</v>
      </c>
      <c r="E320" s="342">
        <v>30</v>
      </c>
      <c r="F320" s="342"/>
      <c r="G320" s="344">
        <f t="shared" si="3"/>
        <v>5972.1299999999846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6</v>
      </c>
      <c r="C321" s="309">
        <v>46106</v>
      </c>
      <c r="D321" s="310" t="s">
        <v>392</v>
      </c>
      <c r="E321" s="342">
        <v>12</v>
      </c>
      <c r="F321" s="342"/>
      <c r="G321" s="344">
        <f t="shared" si="3"/>
        <v>6002.1299999999846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6</v>
      </c>
      <c r="C322" s="309">
        <v>46106</v>
      </c>
      <c r="D322" s="310" t="s">
        <v>393</v>
      </c>
      <c r="E322" s="342">
        <v>20</v>
      </c>
      <c r="F322" s="342"/>
      <c r="G322" s="344">
        <f t="shared" si="3"/>
        <v>6014.1299999999846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46106</v>
      </c>
      <c r="D323" s="310" t="s">
        <v>296</v>
      </c>
      <c r="E323" s="342">
        <v>21.05</v>
      </c>
      <c r="F323" s="342"/>
      <c r="G323" s="344">
        <f t="shared" si="3"/>
        <v>6034.1299999999846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4</v>
      </c>
      <c r="C324" s="309">
        <v>46106</v>
      </c>
      <c r="D324" s="310" t="s">
        <v>296</v>
      </c>
      <c r="E324" s="342">
        <v>38.58</v>
      </c>
      <c r="F324" s="342"/>
      <c r="G324" s="344">
        <f t="shared" si="3"/>
        <v>6055.1799999999848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294</v>
      </c>
      <c r="B325" s="341">
        <v>12</v>
      </c>
      <c r="C325" s="309">
        <v>46106</v>
      </c>
      <c r="D325" s="310" t="s">
        <v>315</v>
      </c>
      <c r="E325" s="342">
        <v>204.47</v>
      </c>
      <c r="F325" s="342"/>
      <c r="G325" s="344">
        <f t="shared" si="3"/>
        <v>6093.7599999999848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294</v>
      </c>
      <c r="B326" s="341">
        <v>24</v>
      </c>
      <c r="C326" s="309">
        <v>46105</v>
      </c>
      <c r="D326" s="310" t="s">
        <v>199</v>
      </c>
      <c r="E326" s="342">
        <v>86.58</v>
      </c>
      <c r="F326" s="342"/>
      <c r="G326" s="344">
        <f t="shared" si="3"/>
        <v>6298.229999999985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6</v>
      </c>
      <c r="C327" s="309">
        <v>46105</v>
      </c>
      <c r="D327" s="310" t="s">
        <v>393</v>
      </c>
      <c r="E327" s="342">
        <v>20</v>
      </c>
      <c r="F327" s="342"/>
      <c r="G327" s="344">
        <f t="shared" si="3"/>
        <v>6384.8099999999849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46105</v>
      </c>
      <c r="D328" s="310" t="s">
        <v>394</v>
      </c>
      <c r="E328" s="342">
        <v>15.29</v>
      </c>
      <c r="F328" s="342"/>
      <c r="G328" s="344">
        <f t="shared" si="3"/>
        <v>6404.8099999999849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8</v>
      </c>
      <c r="C329" s="309">
        <v>46105</v>
      </c>
      <c r="D329" s="310" t="s">
        <v>309</v>
      </c>
      <c r="E329" s="342">
        <v>47.99</v>
      </c>
      <c r="F329" s="342"/>
      <c r="G329" s="344">
        <f t="shared" si="3"/>
        <v>6420.0999999999849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23</v>
      </c>
      <c r="C330" s="309">
        <v>46104</v>
      </c>
      <c r="D330" s="310" t="s">
        <v>67</v>
      </c>
      <c r="E330" s="342">
        <v>650.88</v>
      </c>
      <c r="F330" s="342"/>
      <c r="G330" s="344">
        <f t="shared" si="3"/>
        <v>6468.0899999999847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2</v>
      </c>
      <c r="C331" s="309">
        <v>46104</v>
      </c>
      <c r="D331" s="310" t="s">
        <v>395</v>
      </c>
      <c r="E331" s="342">
        <v>46</v>
      </c>
      <c r="F331" s="342"/>
      <c r="G331" s="344">
        <f t="shared" si="3"/>
        <v>7118.9699999999848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46103</v>
      </c>
      <c r="D332" s="310" t="s">
        <v>396</v>
      </c>
      <c r="E332" s="342">
        <v>24.81</v>
      </c>
      <c r="F332" s="342"/>
      <c r="G332" s="344">
        <f t="shared" si="3"/>
        <v>7164.9699999999848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4</v>
      </c>
      <c r="C333" s="309">
        <v>46103</v>
      </c>
      <c r="D333" s="310" t="s">
        <v>296</v>
      </c>
      <c r="E333" s="342">
        <v>28.77</v>
      </c>
      <c r="F333" s="342"/>
      <c r="G333" s="344">
        <f t="shared" si="3"/>
        <v>7189.7799999999852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8</v>
      </c>
      <c r="C334" s="309">
        <v>46103</v>
      </c>
      <c r="D334" s="310" t="s">
        <v>296</v>
      </c>
      <c r="E334" s="342">
        <v>11.9</v>
      </c>
      <c r="F334" s="342"/>
      <c r="G334" s="344">
        <f t="shared" si="3"/>
        <v>7218.5499999999856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1</v>
      </c>
      <c r="C335" s="309">
        <v>46103</v>
      </c>
      <c r="D335" s="310" t="s">
        <v>306</v>
      </c>
      <c r="E335" s="342">
        <v>42.59</v>
      </c>
      <c r="F335" s="342"/>
      <c r="G335" s="344">
        <f t="shared" si="3"/>
        <v>7230.4499999999853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6</v>
      </c>
      <c r="C336" s="309">
        <v>46103</v>
      </c>
      <c r="D336" s="310" t="s">
        <v>306</v>
      </c>
      <c r="E336" s="342">
        <v>17.579999999999998</v>
      </c>
      <c r="F336" s="342"/>
      <c r="G336" s="344">
        <f t="shared" si="3"/>
        <v>7273.0399999999854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6</v>
      </c>
      <c r="C337" s="309">
        <v>46103</v>
      </c>
      <c r="D337" s="310" t="s">
        <v>306</v>
      </c>
      <c r="E337" s="342">
        <v>11.99</v>
      </c>
      <c r="F337" s="342"/>
      <c r="G337" s="344">
        <f t="shared" si="3"/>
        <v>7290.6199999999853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1</v>
      </c>
      <c r="C338" s="309">
        <v>46103</v>
      </c>
      <c r="D338" s="310" t="s">
        <v>312</v>
      </c>
      <c r="E338" s="342">
        <v>81.31</v>
      </c>
      <c r="F338" s="342"/>
      <c r="G338" s="344">
        <f t="shared" si="3"/>
        <v>7302.6099999999851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397</v>
      </c>
      <c r="E339" s="342">
        <v>38.44</v>
      </c>
      <c r="F339" s="342"/>
      <c r="G339" s="344">
        <f t="shared" si="3"/>
        <v>7383.9199999999855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2</v>
      </c>
      <c r="C340" s="309">
        <v>46103</v>
      </c>
      <c r="D340" s="310" t="s">
        <v>398</v>
      </c>
      <c r="E340" s="342">
        <v>35.700000000000003</v>
      </c>
      <c r="F340" s="342"/>
      <c r="G340" s="344">
        <f t="shared" si="3"/>
        <v>7422.3599999999851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6</v>
      </c>
      <c r="C341" s="309">
        <v>46102</v>
      </c>
      <c r="D341" s="310" t="s">
        <v>306</v>
      </c>
      <c r="E341" s="342">
        <v>10.64</v>
      </c>
      <c r="F341" s="342"/>
      <c r="G341" s="344">
        <f t="shared" si="3"/>
        <v>7458.0599999999849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46102</v>
      </c>
      <c r="D342" s="310" t="s">
        <v>306</v>
      </c>
      <c r="E342" s="342">
        <v>28.69</v>
      </c>
      <c r="F342" s="342"/>
      <c r="G342" s="344">
        <f t="shared" si="3"/>
        <v>7468.6999999999853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3</v>
      </c>
      <c r="C343" s="309">
        <v>46102</v>
      </c>
      <c r="D343" s="310" t="s">
        <v>352</v>
      </c>
      <c r="E343" s="342">
        <v>11.59</v>
      </c>
      <c r="F343" s="342"/>
      <c r="G343" s="344">
        <f t="shared" si="3"/>
        <v>7497.3899999999849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291</v>
      </c>
      <c r="B344" s="341">
        <v>41</v>
      </c>
      <c r="C344" s="309">
        <v>46102</v>
      </c>
      <c r="D344" s="310" t="s">
        <v>387</v>
      </c>
      <c r="E344" s="342"/>
      <c r="F344" s="342">
        <v>400</v>
      </c>
      <c r="G344" s="344">
        <f t="shared" si="3"/>
        <v>7508.979999999985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5</v>
      </c>
      <c r="C345" s="309">
        <v>46102</v>
      </c>
      <c r="D345" s="310" t="s">
        <v>399</v>
      </c>
      <c r="E345" s="342">
        <v>170</v>
      </c>
      <c r="F345" s="342"/>
      <c r="G345" s="344">
        <f t="shared" si="3"/>
        <v>7108.979999999985</v>
      </c>
      <c r="H345" s="345" t="s">
        <v>298</v>
      </c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46102</v>
      </c>
      <c r="D346" s="310" t="s">
        <v>358</v>
      </c>
      <c r="E346" s="342">
        <v>70</v>
      </c>
      <c r="F346" s="342"/>
      <c r="G346" s="344">
        <f t="shared" si="3"/>
        <v>7278.979999999985</v>
      </c>
      <c r="H346" s="345" t="s">
        <v>298</v>
      </c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5</v>
      </c>
      <c r="C347" s="309">
        <v>46102</v>
      </c>
      <c r="D347" s="310" t="s">
        <v>400</v>
      </c>
      <c r="E347" s="342">
        <v>40</v>
      </c>
      <c r="F347" s="342"/>
      <c r="G347" s="344">
        <f t="shared" ref="G347:G601" si="4">G348-E347+F347</f>
        <v>7348.979999999985</v>
      </c>
      <c r="H347" s="345" t="s">
        <v>298</v>
      </c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3</v>
      </c>
      <c r="C348" s="309">
        <v>46102</v>
      </c>
      <c r="D348" s="310" t="s">
        <v>352</v>
      </c>
      <c r="E348" s="342">
        <v>25</v>
      </c>
      <c r="F348" s="342"/>
      <c r="G348" s="344">
        <f t="shared" si="4"/>
        <v>7388.979999999985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1</v>
      </c>
      <c r="C349" s="309">
        <v>46102</v>
      </c>
      <c r="D349" s="310" t="s">
        <v>304</v>
      </c>
      <c r="E349" s="342">
        <v>65.19</v>
      </c>
      <c r="F349" s="342"/>
      <c r="G349" s="344">
        <f t="shared" si="4"/>
        <v>7413.979999999985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4</v>
      </c>
      <c r="C350" s="309">
        <v>46102</v>
      </c>
      <c r="D350" s="310" t="s">
        <v>311</v>
      </c>
      <c r="E350" s="342">
        <v>37.450000000000003</v>
      </c>
      <c r="F350" s="342"/>
      <c r="G350" s="344">
        <f t="shared" si="4"/>
        <v>7479.1699999999846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46101</v>
      </c>
      <c r="D351" s="310" t="s">
        <v>360</v>
      </c>
      <c r="E351" s="342">
        <v>65.099999999999994</v>
      </c>
      <c r="F351" s="342"/>
      <c r="G351" s="344">
        <f t="shared" si="4"/>
        <v>7516.6199999999844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22</v>
      </c>
      <c r="C352" s="309">
        <v>46101</v>
      </c>
      <c r="D352" s="310" t="s">
        <v>325</v>
      </c>
      <c r="E352" s="342">
        <v>20.22</v>
      </c>
      <c r="F352" s="342"/>
      <c r="G352" s="344">
        <f t="shared" si="4"/>
        <v>7581.7199999999848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6</v>
      </c>
      <c r="C353" s="309">
        <v>46101</v>
      </c>
      <c r="D353" s="310" t="s">
        <v>401</v>
      </c>
      <c r="E353" s="342">
        <v>-73</v>
      </c>
      <c r="F353" s="342"/>
      <c r="G353" s="344">
        <f t="shared" si="4"/>
        <v>7601.939999999985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46101</v>
      </c>
      <c r="D354" s="310" t="s">
        <v>300</v>
      </c>
      <c r="E354" s="342">
        <v>34.68</v>
      </c>
      <c r="F354" s="342"/>
      <c r="G354" s="344">
        <f t="shared" si="4"/>
        <v>7528.939999999985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6</v>
      </c>
      <c r="C355" s="309">
        <v>46101</v>
      </c>
      <c r="D355" s="310" t="s">
        <v>402</v>
      </c>
      <c r="E355" s="342">
        <v>10.63</v>
      </c>
      <c r="F355" s="342"/>
      <c r="G355" s="344">
        <f t="shared" si="4"/>
        <v>7563.6199999999853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5</v>
      </c>
      <c r="C356" s="309">
        <v>46101</v>
      </c>
      <c r="D356" s="310" t="s">
        <v>403</v>
      </c>
      <c r="E356" s="342">
        <v>106.49</v>
      </c>
      <c r="F356" s="342"/>
      <c r="G356" s="344">
        <f t="shared" si="4"/>
        <v>7574.2499999999854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8</v>
      </c>
      <c r="C357" s="309">
        <v>46100</v>
      </c>
      <c r="D357" s="310" t="s">
        <v>361</v>
      </c>
      <c r="E357" s="342">
        <v>16.739999999999998</v>
      </c>
      <c r="F357" s="342"/>
      <c r="G357" s="344">
        <f t="shared" si="4"/>
        <v>7680.7399999999852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8</v>
      </c>
      <c r="C358" s="309">
        <v>46100</v>
      </c>
      <c r="D358" s="310" t="s">
        <v>404</v>
      </c>
      <c r="E358" s="342">
        <v>108.54</v>
      </c>
      <c r="F358" s="342"/>
      <c r="G358" s="344">
        <f t="shared" si="4"/>
        <v>7697.479999999985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294</v>
      </c>
      <c r="B359" s="341">
        <v>22</v>
      </c>
      <c r="C359" s="309">
        <v>46100</v>
      </c>
      <c r="D359" s="310" t="s">
        <v>405</v>
      </c>
      <c r="E359" s="342">
        <v>12.77</v>
      </c>
      <c r="F359" s="342"/>
      <c r="G359" s="344">
        <f t="shared" si="4"/>
        <v>7806.019999999985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46100</v>
      </c>
      <c r="D360" s="310" t="s">
        <v>338</v>
      </c>
      <c r="E360" s="342">
        <v>28.33</v>
      </c>
      <c r="F360" s="342"/>
      <c r="G360" s="344">
        <f t="shared" si="4"/>
        <v>7818.7899999999854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2</v>
      </c>
      <c r="C361" s="309">
        <v>46100</v>
      </c>
      <c r="D361" s="310" t="s">
        <v>362</v>
      </c>
      <c r="E361" s="342">
        <v>17.45</v>
      </c>
      <c r="F361" s="342"/>
      <c r="G361" s="344">
        <f t="shared" si="4"/>
        <v>7847.1199999999853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22</v>
      </c>
      <c r="C362" s="309">
        <v>46100</v>
      </c>
      <c r="D362" s="310" t="s">
        <v>406</v>
      </c>
      <c r="E362" s="342">
        <v>7.46</v>
      </c>
      <c r="F362" s="342"/>
      <c r="G362" s="344">
        <f t="shared" si="4"/>
        <v>7864.5699999999852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339</v>
      </c>
      <c r="B363" s="341" t="s">
        <v>339</v>
      </c>
      <c r="C363" s="309">
        <v>46100</v>
      </c>
      <c r="D363" s="310" t="s">
        <v>185</v>
      </c>
      <c r="E363" s="342">
        <v>172.29</v>
      </c>
      <c r="F363" s="342"/>
      <c r="G363" s="344">
        <f t="shared" si="4"/>
        <v>7872.0299999999852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15</v>
      </c>
      <c r="C364" s="309">
        <v>46100</v>
      </c>
      <c r="D364" s="310" t="s">
        <v>185</v>
      </c>
      <c r="E364" s="342">
        <v>175.09</v>
      </c>
      <c r="F364" s="342"/>
      <c r="G364" s="344">
        <f t="shared" si="4"/>
        <v>8044.3199999999852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291</v>
      </c>
      <c r="B365" s="341">
        <v>39</v>
      </c>
      <c r="C365" s="309">
        <v>46100</v>
      </c>
      <c r="D365" s="310" t="s">
        <v>292</v>
      </c>
      <c r="E365" s="342"/>
      <c r="F365" s="342">
        <v>2763.78</v>
      </c>
      <c r="G365" s="344">
        <f t="shared" si="4"/>
        <v>8219.4099999999853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2</v>
      </c>
      <c r="C366" s="309">
        <v>46099</v>
      </c>
      <c r="D366" s="310" t="s">
        <v>407</v>
      </c>
      <c r="E366" s="342">
        <v>47.46</v>
      </c>
      <c r="F366" s="342"/>
      <c r="G366" s="344">
        <f t="shared" si="4"/>
        <v>5455.6299999999856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46099</v>
      </c>
      <c r="D367" s="310" t="s">
        <v>407</v>
      </c>
      <c r="E367" s="342">
        <v>15.01</v>
      </c>
      <c r="F367" s="342"/>
      <c r="G367" s="344">
        <f t="shared" si="4"/>
        <v>5503.0899999999856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291</v>
      </c>
      <c r="B368" s="341">
        <v>40</v>
      </c>
      <c r="C368" s="309">
        <v>46099</v>
      </c>
      <c r="D368" s="310" t="s">
        <v>318</v>
      </c>
      <c r="E368" s="342"/>
      <c r="F368" s="342">
        <v>838.67</v>
      </c>
      <c r="G368" s="344">
        <f t="shared" si="4"/>
        <v>5518.0999999999858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2</v>
      </c>
      <c r="C369" s="309">
        <v>46099</v>
      </c>
      <c r="D369" s="310" t="s">
        <v>296</v>
      </c>
      <c r="E369" s="342">
        <v>14.67</v>
      </c>
      <c r="F369" s="342"/>
      <c r="G369" s="344">
        <f t="shared" si="4"/>
        <v>4679.4299999999857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4</v>
      </c>
      <c r="C370" s="309">
        <v>46099</v>
      </c>
      <c r="D370" s="310" t="s">
        <v>296</v>
      </c>
      <c r="E370" s="342">
        <v>40.22</v>
      </c>
      <c r="F370" s="342"/>
      <c r="G370" s="344">
        <f t="shared" si="4"/>
        <v>4694.0999999999858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46099</v>
      </c>
      <c r="D371" s="310" t="s">
        <v>295</v>
      </c>
      <c r="E371" s="342">
        <v>3.49</v>
      </c>
      <c r="F371" s="342"/>
      <c r="G371" s="344">
        <f t="shared" si="4"/>
        <v>4734.3199999999861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294</v>
      </c>
      <c r="B372" s="341">
        <v>22</v>
      </c>
      <c r="C372" s="309">
        <v>46099</v>
      </c>
      <c r="D372" s="310" t="s">
        <v>408</v>
      </c>
      <c r="E372" s="342">
        <v>13.84</v>
      </c>
      <c r="F372" s="342"/>
      <c r="G372" s="344">
        <f t="shared" si="4"/>
        <v>4737.8099999999858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17</v>
      </c>
      <c r="C373" s="309">
        <v>46098</v>
      </c>
      <c r="D373" s="310" t="s">
        <v>188</v>
      </c>
      <c r="E373" s="342">
        <v>42.65</v>
      </c>
      <c r="F373" s="342"/>
      <c r="G373" s="344">
        <f t="shared" si="4"/>
        <v>4751.649999999986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294</v>
      </c>
      <c r="B374" s="341">
        <v>23</v>
      </c>
      <c r="C374" s="309">
        <v>46098</v>
      </c>
      <c r="D374" s="310" t="s">
        <v>409</v>
      </c>
      <c r="E374" s="342">
        <v>529.46</v>
      </c>
      <c r="F374" s="342"/>
      <c r="G374" s="344">
        <f t="shared" si="4"/>
        <v>4794.2999999999856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43</v>
      </c>
      <c r="C375" s="309">
        <v>46098</v>
      </c>
      <c r="D375" s="310" t="s">
        <v>337</v>
      </c>
      <c r="E375" s="342">
        <v>22.35</v>
      </c>
      <c r="F375" s="342"/>
      <c r="G375" s="344">
        <f t="shared" si="4"/>
        <v>5323.7599999999857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42</v>
      </c>
      <c r="C376" s="309">
        <v>46098</v>
      </c>
      <c r="D376" s="310" t="s">
        <v>337</v>
      </c>
      <c r="E376" s="342">
        <v>37.25</v>
      </c>
      <c r="F376" s="342"/>
      <c r="G376" s="344">
        <f t="shared" si="4"/>
        <v>5346.109999999986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8</v>
      </c>
      <c r="C377" s="309">
        <v>46098</v>
      </c>
      <c r="D377" s="310" t="s">
        <v>321</v>
      </c>
      <c r="E377" s="342">
        <v>3.99</v>
      </c>
      <c r="F377" s="342"/>
      <c r="G377" s="344">
        <f t="shared" si="4"/>
        <v>5383.359999999986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8</v>
      </c>
      <c r="C378" s="309">
        <v>46098</v>
      </c>
      <c r="D378" s="310" t="s">
        <v>321</v>
      </c>
      <c r="E378" s="342">
        <v>24.47</v>
      </c>
      <c r="F378" s="342"/>
      <c r="G378" s="344">
        <f t="shared" si="4"/>
        <v>5387.3499999999858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21</v>
      </c>
      <c r="C379" s="309">
        <v>46098</v>
      </c>
      <c r="D379" s="310" t="s">
        <v>194</v>
      </c>
      <c r="E379" s="342">
        <v>75.599999999999994</v>
      </c>
      <c r="F379" s="342"/>
      <c r="G379" s="344">
        <f t="shared" si="4"/>
        <v>5411.8199999999861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5</v>
      </c>
      <c r="C380" s="309">
        <v>46097</v>
      </c>
      <c r="D380" s="310" t="s">
        <v>344</v>
      </c>
      <c r="E380" s="342">
        <v>21.3</v>
      </c>
      <c r="F380" s="342"/>
      <c r="G380" s="344">
        <f t="shared" si="4"/>
        <v>5487.4199999999864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11</v>
      </c>
      <c r="C381" s="309">
        <v>46097</v>
      </c>
      <c r="D381" s="310" t="s">
        <v>178</v>
      </c>
      <c r="E381" s="342">
        <v>267.91000000000003</v>
      </c>
      <c r="F381" s="342"/>
      <c r="G381" s="344">
        <f t="shared" si="4"/>
        <v>5508.7199999999866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287</v>
      </c>
      <c r="B382" s="341" t="s">
        <v>287</v>
      </c>
      <c r="C382" s="309">
        <v>46097</v>
      </c>
      <c r="D382" s="310" t="s">
        <v>410</v>
      </c>
      <c r="E382" s="342"/>
      <c r="F382" s="342">
        <v>80</v>
      </c>
      <c r="G382" s="344">
        <f t="shared" si="4"/>
        <v>5776.6299999999865</v>
      </c>
      <c r="H382" s="345" t="s">
        <v>298</v>
      </c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287</v>
      </c>
      <c r="B383" s="341" t="s">
        <v>287</v>
      </c>
      <c r="C383" s="309">
        <v>46097</v>
      </c>
      <c r="D383" s="310" t="s">
        <v>302</v>
      </c>
      <c r="E383" s="342">
        <v>80</v>
      </c>
      <c r="F383" s="342"/>
      <c r="G383" s="344">
        <f t="shared" si="4"/>
        <v>5696.6299999999865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4</v>
      </c>
      <c r="C384" s="309">
        <v>46097</v>
      </c>
      <c r="D384" s="310" t="s">
        <v>311</v>
      </c>
      <c r="E384" s="342">
        <v>42.47</v>
      </c>
      <c r="F384" s="342"/>
      <c r="G384" s="344">
        <f t="shared" si="4"/>
        <v>5776.6299999999865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2</v>
      </c>
      <c r="C385" s="309">
        <v>46097</v>
      </c>
      <c r="D385" s="310" t="s">
        <v>296</v>
      </c>
      <c r="E385" s="342">
        <v>11.18</v>
      </c>
      <c r="F385" s="342"/>
      <c r="G385" s="344">
        <f t="shared" si="4"/>
        <v>5819.0999999999867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46096</v>
      </c>
      <c r="D386" s="310" t="s">
        <v>411</v>
      </c>
      <c r="E386" s="342">
        <v>38.67</v>
      </c>
      <c r="F386" s="342"/>
      <c r="G386" s="344">
        <f t="shared" si="4"/>
        <v>5830.279999999987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3</v>
      </c>
      <c r="C387" s="309">
        <v>46096</v>
      </c>
      <c r="D387" s="310" t="s">
        <v>352</v>
      </c>
      <c r="E387" s="342">
        <v>7.11</v>
      </c>
      <c r="F387" s="342"/>
      <c r="G387" s="344">
        <f t="shared" si="4"/>
        <v>5868.9499999999871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1</v>
      </c>
      <c r="C388" s="309">
        <v>46096</v>
      </c>
      <c r="D388" s="310" t="s">
        <v>304</v>
      </c>
      <c r="E388" s="342">
        <v>126.64</v>
      </c>
      <c r="F388" s="342"/>
      <c r="G388" s="344">
        <f t="shared" si="4"/>
        <v>5876.0599999999868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46096</v>
      </c>
      <c r="D389" s="310" t="s">
        <v>312</v>
      </c>
      <c r="E389" s="342">
        <v>125.2</v>
      </c>
      <c r="F389" s="342"/>
      <c r="G389" s="344">
        <f t="shared" si="4"/>
        <v>6002.6999999999871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1</v>
      </c>
      <c r="C390" s="309">
        <v>46096</v>
      </c>
      <c r="D390" s="310" t="s">
        <v>307</v>
      </c>
      <c r="E390" s="342">
        <v>37.159999999999997</v>
      </c>
      <c r="F390" s="342"/>
      <c r="G390" s="344">
        <f t="shared" si="4"/>
        <v>6127.8999999999869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294</v>
      </c>
      <c r="B391" s="341">
        <v>16</v>
      </c>
      <c r="C391" s="309">
        <v>46096</v>
      </c>
      <c r="D391" s="310" t="s">
        <v>412</v>
      </c>
      <c r="E391" s="342">
        <v>713.06</v>
      </c>
      <c r="F391" s="342"/>
      <c r="G391" s="344">
        <f t="shared" si="4"/>
        <v>6165.0599999999868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5</v>
      </c>
      <c r="C392" s="309">
        <v>46095</v>
      </c>
      <c r="D392" s="310" t="s">
        <v>413</v>
      </c>
      <c r="E392" s="342">
        <v>24</v>
      </c>
      <c r="F392" s="342"/>
      <c r="G392" s="344">
        <f t="shared" si="4"/>
        <v>6878.1199999999862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46095</v>
      </c>
      <c r="D393" s="310" t="s">
        <v>352</v>
      </c>
      <c r="E393" s="342">
        <v>14.58</v>
      </c>
      <c r="F393" s="342"/>
      <c r="G393" s="344">
        <f t="shared" si="4"/>
        <v>6902.1199999999862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291</v>
      </c>
      <c r="B394" s="341">
        <v>41</v>
      </c>
      <c r="C394" s="309">
        <v>46094</v>
      </c>
      <c r="D394" s="310" t="s">
        <v>414</v>
      </c>
      <c r="E394" s="342"/>
      <c r="F394" s="342">
        <v>300</v>
      </c>
      <c r="G394" s="344">
        <f t="shared" si="4"/>
        <v>6916.6999999999862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1</v>
      </c>
      <c r="C395" s="309">
        <v>46094</v>
      </c>
      <c r="D395" s="310" t="s">
        <v>312</v>
      </c>
      <c r="E395" s="342">
        <v>17.71</v>
      </c>
      <c r="F395" s="342"/>
      <c r="G395" s="344">
        <f t="shared" si="4"/>
        <v>6616.6999999999862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4</v>
      </c>
      <c r="C396" s="309">
        <v>46094</v>
      </c>
      <c r="D396" s="310" t="s">
        <v>296</v>
      </c>
      <c r="E396" s="342">
        <v>31.56</v>
      </c>
      <c r="F396" s="342"/>
      <c r="G396" s="344">
        <f t="shared" si="4"/>
        <v>6634.4099999999862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46094</v>
      </c>
      <c r="D397" s="310" t="s">
        <v>296</v>
      </c>
      <c r="E397" s="342">
        <v>34.79</v>
      </c>
      <c r="F397" s="342"/>
      <c r="G397" s="344">
        <f t="shared" si="4"/>
        <v>6665.9699999999866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2</v>
      </c>
      <c r="C398" s="309">
        <v>46094</v>
      </c>
      <c r="D398" s="310" t="s">
        <v>415</v>
      </c>
      <c r="E398" s="342">
        <v>23.9</v>
      </c>
      <c r="F398" s="342"/>
      <c r="G398" s="344">
        <f t="shared" si="4"/>
        <v>6700.7599999999866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3</v>
      </c>
      <c r="C399" s="309">
        <v>46094</v>
      </c>
      <c r="D399" s="310" t="s">
        <v>352</v>
      </c>
      <c r="E399" s="342">
        <v>7.26</v>
      </c>
      <c r="F399" s="342"/>
      <c r="G399" s="344">
        <f t="shared" si="4"/>
        <v>6724.6599999999862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5</v>
      </c>
      <c r="C400" s="309">
        <v>46094</v>
      </c>
      <c r="D400" s="310" t="s">
        <v>358</v>
      </c>
      <c r="E400" s="342">
        <v>85</v>
      </c>
      <c r="F400" s="342"/>
      <c r="G400" s="344">
        <f t="shared" si="4"/>
        <v>6731.9199999999864</v>
      </c>
      <c r="H400" s="345" t="s">
        <v>298</v>
      </c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8</v>
      </c>
      <c r="C401" s="309">
        <v>46093</v>
      </c>
      <c r="D401" s="310" t="s">
        <v>416</v>
      </c>
      <c r="E401" s="342">
        <v>51.22</v>
      </c>
      <c r="F401" s="342"/>
      <c r="G401" s="344">
        <f t="shared" si="4"/>
        <v>6816.9199999999864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46093</v>
      </c>
      <c r="D402" s="310" t="s">
        <v>417</v>
      </c>
      <c r="E402" s="342">
        <v>57.43</v>
      </c>
      <c r="F402" s="342"/>
      <c r="G402" s="344">
        <f t="shared" si="4"/>
        <v>6868.1399999999867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46093</v>
      </c>
      <c r="D403" s="310" t="s">
        <v>362</v>
      </c>
      <c r="E403" s="342">
        <v>17.45</v>
      </c>
      <c r="F403" s="342"/>
      <c r="G403" s="344">
        <f t="shared" si="4"/>
        <v>6925.569999999987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8</v>
      </c>
      <c r="C404" s="309">
        <v>46093</v>
      </c>
      <c r="D404" s="310" t="s">
        <v>321</v>
      </c>
      <c r="E404" s="342">
        <v>7.92</v>
      </c>
      <c r="F404" s="342"/>
      <c r="G404" s="344">
        <f t="shared" si="4"/>
        <v>6943.0199999999868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291</v>
      </c>
      <c r="B405" s="341">
        <v>38</v>
      </c>
      <c r="C405" s="309">
        <v>46093</v>
      </c>
      <c r="D405" s="310" t="s">
        <v>293</v>
      </c>
      <c r="E405" s="342"/>
      <c r="F405" s="342">
        <v>4726.92</v>
      </c>
      <c r="G405" s="344">
        <f t="shared" si="4"/>
        <v>6950.9399999999869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46093</v>
      </c>
      <c r="D406" s="310" t="s">
        <v>390</v>
      </c>
      <c r="E406" s="342">
        <v>15</v>
      </c>
      <c r="F406" s="342"/>
      <c r="G406" s="344">
        <f t="shared" si="4"/>
        <v>2224.0199999999868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6</v>
      </c>
      <c r="C407" s="309">
        <v>46093</v>
      </c>
      <c r="D407" s="310" t="s">
        <v>418</v>
      </c>
      <c r="E407" s="342">
        <v>12</v>
      </c>
      <c r="F407" s="342"/>
      <c r="G407" s="344">
        <f t="shared" si="4"/>
        <v>2239.0199999999868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19</v>
      </c>
      <c r="C408" s="309">
        <v>46093</v>
      </c>
      <c r="D408" s="310" t="s">
        <v>191</v>
      </c>
      <c r="E408" s="342">
        <v>200</v>
      </c>
      <c r="F408" s="342"/>
      <c r="G408" s="344">
        <f t="shared" si="4"/>
        <v>2251.0199999999868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6</v>
      </c>
      <c r="C409" s="309">
        <v>46092</v>
      </c>
      <c r="D409" s="310" t="s">
        <v>419</v>
      </c>
      <c r="E409" s="342">
        <v>-10.050000000000001</v>
      </c>
      <c r="F409" s="342"/>
      <c r="G409" s="344">
        <f t="shared" si="4"/>
        <v>2451.0199999999868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6</v>
      </c>
      <c r="C410" s="309">
        <v>46092</v>
      </c>
      <c r="D410" s="310" t="s">
        <v>420</v>
      </c>
      <c r="E410" s="342">
        <v>25</v>
      </c>
      <c r="F410" s="342"/>
      <c r="G410" s="344">
        <f t="shared" si="4"/>
        <v>2440.9699999999866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2</v>
      </c>
      <c r="C411" s="309">
        <v>46092</v>
      </c>
      <c r="D411" s="310" t="s">
        <v>301</v>
      </c>
      <c r="E411" s="342">
        <v>-9</v>
      </c>
      <c r="F411" s="342"/>
      <c r="G411" s="344">
        <f t="shared" si="4"/>
        <v>2465.9699999999866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291</v>
      </c>
      <c r="B412" s="341">
        <v>41</v>
      </c>
      <c r="C412" s="309">
        <v>46092</v>
      </c>
      <c r="D412" s="310" t="s">
        <v>414</v>
      </c>
      <c r="E412" s="342"/>
      <c r="F412" s="342">
        <v>500</v>
      </c>
      <c r="G412" s="344">
        <f t="shared" si="4"/>
        <v>2456.9699999999866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2</v>
      </c>
      <c r="C413" s="309">
        <v>46092</v>
      </c>
      <c r="D413" s="310" t="s">
        <v>296</v>
      </c>
      <c r="E413" s="342">
        <v>16.170000000000002</v>
      </c>
      <c r="F413" s="342"/>
      <c r="G413" s="344">
        <f t="shared" si="4"/>
        <v>1956.9699999999864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294</v>
      </c>
      <c r="B414" s="341">
        <v>22</v>
      </c>
      <c r="C414" s="309">
        <v>46092</v>
      </c>
      <c r="D414" s="310" t="s">
        <v>356</v>
      </c>
      <c r="E414" s="342">
        <v>19.16</v>
      </c>
      <c r="F414" s="342"/>
      <c r="G414" s="344">
        <f t="shared" si="4"/>
        <v>1973.1399999999865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339</v>
      </c>
      <c r="B415" s="341" t="s">
        <v>339</v>
      </c>
      <c r="C415" s="309">
        <v>46091</v>
      </c>
      <c r="D415" s="310" t="s">
        <v>182</v>
      </c>
      <c r="E415" s="342">
        <v>47.28</v>
      </c>
      <c r="F415" s="342"/>
      <c r="G415" s="344">
        <f t="shared" si="4"/>
        <v>1992.2999999999865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294</v>
      </c>
      <c r="B416" s="341">
        <v>13</v>
      </c>
      <c r="C416" s="309">
        <v>46091</v>
      </c>
      <c r="D416" s="310" t="s">
        <v>182</v>
      </c>
      <c r="E416" s="342">
        <v>134.93</v>
      </c>
      <c r="F416" s="342"/>
      <c r="G416" s="344">
        <f t="shared" si="4"/>
        <v>2039.5799999999865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8</v>
      </c>
      <c r="C417" s="309">
        <v>46091</v>
      </c>
      <c r="D417" s="310" t="s">
        <v>295</v>
      </c>
      <c r="E417" s="342">
        <v>7.44</v>
      </c>
      <c r="F417" s="342"/>
      <c r="G417" s="344">
        <f t="shared" si="4"/>
        <v>2174.5099999999866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4</v>
      </c>
      <c r="C418" s="309">
        <v>46091</v>
      </c>
      <c r="D418" s="310" t="s">
        <v>295</v>
      </c>
      <c r="E418" s="342">
        <v>29.53</v>
      </c>
      <c r="F418" s="342"/>
      <c r="G418" s="344">
        <f t="shared" si="4"/>
        <v>2181.9499999999866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4</v>
      </c>
      <c r="C419" s="309">
        <v>46091</v>
      </c>
      <c r="D419" s="310" t="s">
        <v>311</v>
      </c>
      <c r="E419" s="342">
        <v>34.119999999999997</v>
      </c>
      <c r="F419" s="342"/>
      <c r="G419" s="344">
        <f t="shared" si="4"/>
        <v>2211.4799999999868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2</v>
      </c>
      <c r="C420" s="309">
        <v>46091</v>
      </c>
      <c r="D420" s="310" t="s">
        <v>421</v>
      </c>
      <c r="E420" s="342">
        <v>18.57</v>
      </c>
      <c r="F420" s="342"/>
      <c r="G420" s="344">
        <f t="shared" si="4"/>
        <v>2245.5999999999867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294</v>
      </c>
      <c r="B421" s="341">
        <v>16</v>
      </c>
      <c r="C421" s="309">
        <v>46091</v>
      </c>
      <c r="D421" s="310" t="s">
        <v>422</v>
      </c>
      <c r="E421" s="342">
        <v>107</v>
      </c>
      <c r="F421" s="342"/>
      <c r="G421" s="344">
        <f t="shared" si="4"/>
        <v>2264.1699999999869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18</v>
      </c>
      <c r="C422" s="309">
        <v>46090</v>
      </c>
      <c r="D422" s="310" t="s">
        <v>365</v>
      </c>
      <c r="E422" s="342">
        <v>400</v>
      </c>
      <c r="F422" s="342"/>
      <c r="G422" s="344">
        <f t="shared" si="4"/>
        <v>2371.1699999999869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46090</v>
      </c>
      <c r="D423" s="310" t="s">
        <v>296</v>
      </c>
      <c r="E423" s="342">
        <v>24.69</v>
      </c>
      <c r="F423" s="342"/>
      <c r="G423" s="344">
        <f t="shared" si="4"/>
        <v>2771.1699999999869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3</v>
      </c>
      <c r="C424" s="309">
        <v>46090</v>
      </c>
      <c r="D424" s="310" t="s">
        <v>423</v>
      </c>
      <c r="E424" s="342">
        <v>4.59</v>
      </c>
      <c r="F424" s="342"/>
      <c r="G424" s="344">
        <f t="shared" si="4"/>
        <v>2795.8599999999869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9</v>
      </c>
      <c r="C425" s="309">
        <v>46090</v>
      </c>
      <c r="D425" s="310" t="s">
        <v>58</v>
      </c>
      <c r="E425" s="342">
        <v>1281.53</v>
      </c>
      <c r="F425" s="342"/>
      <c r="G425" s="344">
        <f t="shared" si="4"/>
        <v>2800.4499999999871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7</v>
      </c>
      <c r="C426" s="309">
        <v>46090</v>
      </c>
      <c r="D426" s="310" t="s">
        <v>342</v>
      </c>
      <c r="E426" s="342">
        <v>40.61</v>
      </c>
      <c r="F426" s="342"/>
      <c r="G426" s="344">
        <f t="shared" si="4"/>
        <v>4081.9799999999873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287</v>
      </c>
      <c r="B427" s="341" t="s">
        <v>287</v>
      </c>
      <c r="C427" s="309">
        <v>46090</v>
      </c>
      <c r="D427" s="310" t="s">
        <v>424</v>
      </c>
      <c r="E427" s="342">
        <v>380</v>
      </c>
      <c r="F427" s="342">
        <v>380</v>
      </c>
      <c r="G427" s="344">
        <f t="shared" si="4"/>
        <v>4122.5899999999874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46090</v>
      </c>
      <c r="D428" s="310" t="s">
        <v>425</v>
      </c>
      <c r="E428" s="342">
        <v>15</v>
      </c>
      <c r="F428" s="342"/>
      <c r="G428" s="344">
        <f t="shared" si="4"/>
        <v>4122.5899999999874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46090</v>
      </c>
      <c r="D429" s="310" t="s">
        <v>390</v>
      </c>
      <c r="E429" s="342">
        <v>15</v>
      </c>
      <c r="F429" s="342"/>
      <c r="G429" s="344">
        <f t="shared" si="4"/>
        <v>4137.5899999999874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6</v>
      </c>
      <c r="C430" s="309">
        <v>46090</v>
      </c>
      <c r="D430" s="310" t="s">
        <v>300</v>
      </c>
      <c r="E430" s="342">
        <v>70.66</v>
      </c>
      <c r="F430" s="342"/>
      <c r="G430" s="344">
        <f t="shared" si="4"/>
        <v>4152.5899999999874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46089</v>
      </c>
      <c r="D431" s="310" t="s">
        <v>312</v>
      </c>
      <c r="E431" s="342">
        <v>109.77</v>
      </c>
      <c r="F431" s="342"/>
      <c r="G431" s="344">
        <f t="shared" si="4"/>
        <v>4223.2499999999873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6</v>
      </c>
      <c r="C432" s="309">
        <v>46089</v>
      </c>
      <c r="D432" s="310" t="s">
        <v>307</v>
      </c>
      <c r="E432" s="342">
        <v>9.3800000000000008</v>
      </c>
      <c r="F432" s="342"/>
      <c r="G432" s="344">
        <f t="shared" si="4"/>
        <v>4333.0199999999877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3</v>
      </c>
      <c r="C433" s="309">
        <v>46089</v>
      </c>
      <c r="D433" s="310" t="s">
        <v>426</v>
      </c>
      <c r="E433" s="342">
        <v>3.85</v>
      </c>
      <c r="F433" s="342"/>
      <c r="G433" s="344">
        <f t="shared" si="4"/>
        <v>4342.3999999999878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46089</v>
      </c>
      <c r="D434" s="310" t="s">
        <v>411</v>
      </c>
      <c r="E434" s="342">
        <v>88.54</v>
      </c>
      <c r="F434" s="342"/>
      <c r="G434" s="344">
        <f t="shared" si="4"/>
        <v>4346.2499999999882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46089</v>
      </c>
      <c r="D435" s="310" t="s">
        <v>362</v>
      </c>
      <c r="E435" s="342">
        <v>8.3800000000000008</v>
      </c>
      <c r="F435" s="342"/>
      <c r="G435" s="344">
        <f t="shared" si="4"/>
        <v>4434.7899999999881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2</v>
      </c>
      <c r="C436" s="309">
        <v>46089</v>
      </c>
      <c r="D436" s="310" t="s">
        <v>301</v>
      </c>
      <c r="E436" s="342">
        <v>39.549999999999997</v>
      </c>
      <c r="F436" s="342"/>
      <c r="G436" s="344">
        <f t="shared" si="4"/>
        <v>4443.1699999999882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4</v>
      </c>
      <c r="C437" s="309">
        <v>46089</v>
      </c>
      <c r="D437" s="310" t="s">
        <v>427</v>
      </c>
      <c r="E437" s="342">
        <v>31.68</v>
      </c>
      <c r="F437" s="342"/>
      <c r="G437" s="344">
        <f t="shared" si="4"/>
        <v>4482.7199999999884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8</v>
      </c>
      <c r="C438" s="309">
        <v>46088</v>
      </c>
      <c r="D438" s="310" t="s">
        <v>309</v>
      </c>
      <c r="E438" s="342">
        <v>24.65</v>
      </c>
      <c r="F438" s="342"/>
      <c r="G438" s="344">
        <f t="shared" si="4"/>
        <v>4514.3999999999887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46088</v>
      </c>
      <c r="D439" s="310" t="s">
        <v>350</v>
      </c>
      <c r="E439" s="342">
        <v>11.04</v>
      </c>
      <c r="F439" s="342"/>
      <c r="G439" s="344">
        <f t="shared" si="4"/>
        <v>4539.0499999999884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46088</v>
      </c>
      <c r="D440" s="310" t="s">
        <v>321</v>
      </c>
      <c r="E440" s="342">
        <v>11.5</v>
      </c>
      <c r="F440" s="342"/>
      <c r="G440" s="344">
        <f t="shared" si="4"/>
        <v>4550.0899999999883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46088</v>
      </c>
      <c r="D441" s="310" t="s">
        <v>296</v>
      </c>
      <c r="E441" s="342">
        <v>12.44</v>
      </c>
      <c r="F441" s="342"/>
      <c r="G441" s="344">
        <f t="shared" si="4"/>
        <v>4561.5899999999883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4</v>
      </c>
      <c r="C442" s="309">
        <v>46088</v>
      </c>
      <c r="D442" s="310" t="s">
        <v>296</v>
      </c>
      <c r="E442" s="342">
        <v>23.62</v>
      </c>
      <c r="F442" s="342"/>
      <c r="G442" s="344">
        <f t="shared" si="4"/>
        <v>4574.0299999999879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46088</v>
      </c>
      <c r="D443" s="310" t="s">
        <v>301</v>
      </c>
      <c r="E443" s="342">
        <v>36.049999999999997</v>
      </c>
      <c r="F443" s="342"/>
      <c r="G443" s="344">
        <f t="shared" si="4"/>
        <v>4597.6499999999878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14</v>
      </c>
      <c r="C444" s="309">
        <v>46087</v>
      </c>
      <c r="D444" s="310" t="s">
        <v>370</v>
      </c>
      <c r="E444" s="342">
        <v>66.67</v>
      </c>
      <c r="F444" s="342"/>
      <c r="G444" s="344">
        <f t="shared" si="4"/>
        <v>4633.699999999988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2</v>
      </c>
      <c r="C445" s="309">
        <v>46087</v>
      </c>
      <c r="D445" s="310" t="s">
        <v>296</v>
      </c>
      <c r="E445" s="342">
        <v>17.850000000000001</v>
      </c>
      <c r="F445" s="342"/>
      <c r="G445" s="344">
        <f t="shared" si="4"/>
        <v>4700.3699999999881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1</v>
      </c>
      <c r="C446" s="309">
        <v>46087</v>
      </c>
      <c r="D446" s="310" t="s">
        <v>304</v>
      </c>
      <c r="E446" s="342">
        <v>112.13</v>
      </c>
      <c r="F446" s="342"/>
      <c r="G446" s="344">
        <f t="shared" si="4"/>
        <v>4718.2199999999884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3</v>
      </c>
      <c r="C447" s="309">
        <v>46087</v>
      </c>
      <c r="D447" s="310" t="s">
        <v>327</v>
      </c>
      <c r="E447" s="342">
        <v>7.31</v>
      </c>
      <c r="F447" s="342"/>
      <c r="G447" s="344">
        <f t="shared" si="4"/>
        <v>4830.3499999999885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291</v>
      </c>
      <c r="B448" s="341">
        <v>39</v>
      </c>
      <c r="C448" s="309">
        <v>46086</v>
      </c>
      <c r="D448" s="310" t="s">
        <v>292</v>
      </c>
      <c r="E448" s="342"/>
      <c r="F448" s="342">
        <v>2763.78</v>
      </c>
      <c r="G448" s="344">
        <f t="shared" si="4"/>
        <v>4837.6599999999889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46086</v>
      </c>
      <c r="D449" s="310" t="s">
        <v>295</v>
      </c>
      <c r="E449" s="342">
        <v>31.52</v>
      </c>
      <c r="F449" s="342"/>
      <c r="G449" s="344">
        <f t="shared" si="4"/>
        <v>2073.8799999999892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2</v>
      </c>
      <c r="C450" s="309">
        <v>46086</v>
      </c>
      <c r="D450" s="310" t="s">
        <v>362</v>
      </c>
      <c r="E450" s="342">
        <v>14.86</v>
      </c>
      <c r="F450" s="342"/>
      <c r="G450" s="344">
        <f t="shared" si="4"/>
        <v>2105.3999999999892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8</v>
      </c>
      <c r="C451" s="309">
        <v>46086</v>
      </c>
      <c r="D451" s="310" t="s">
        <v>416</v>
      </c>
      <c r="E451" s="342">
        <v>44.99</v>
      </c>
      <c r="F451" s="342"/>
      <c r="G451" s="344">
        <f t="shared" si="4"/>
        <v>2120.2599999999893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46085</v>
      </c>
      <c r="D452" s="310" t="s">
        <v>428</v>
      </c>
      <c r="E452" s="342">
        <v>15</v>
      </c>
      <c r="F452" s="342"/>
      <c r="G452" s="344">
        <f t="shared" si="4"/>
        <v>2165.2499999999891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46085</v>
      </c>
      <c r="D453" s="310" t="s">
        <v>296</v>
      </c>
      <c r="E453" s="342">
        <v>10.84</v>
      </c>
      <c r="F453" s="342"/>
      <c r="G453" s="344">
        <f t="shared" si="4"/>
        <v>2180.2499999999891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294</v>
      </c>
      <c r="B454" s="341">
        <v>14</v>
      </c>
      <c r="C454" s="309">
        <v>46085</v>
      </c>
      <c r="D454" s="310" t="s">
        <v>371</v>
      </c>
      <c r="E454" s="342">
        <v>68.739999999999995</v>
      </c>
      <c r="F454" s="342"/>
      <c r="G454" s="344">
        <f t="shared" si="4"/>
        <v>2191.0899999999892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4</v>
      </c>
      <c r="C455" s="309">
        <v>46085</v>
      </c>
      <c r="D455" s="310" t="s">
        <v>311</v>
      </c>
      <c r="E455" s="342">
        <v>30.67</v>
      </c>
      <c r="F455" s="342"/>
      <c r="G455" s="344">
        <f t="shared" si="4"/>
        <v>2259.829999999989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17</v>
      </c>
      <c r="C456" s="309">
        <v>46085</v>
      </c>
      <c r="D456" s="310" t="s">
        <v>374</v>
      </c>
      <c r="E456" s="342">
        <v>99</v>
      </c>
      <c r="F456" s="342"/>
      <c r="G456" s="344">
        <f t="shared" si="4"/>
        <v>2290.4999999999891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21</v>
      </c>
      <c r="C457" s="309">
        <v>46084</v>
      </c>
      <c r="D457" s="310" t="s">
        <v>194</v>
      </c>
      <c r="E457" s="342">
        <v>40.72</v>
      </c>
      <c r="F457" s="342"/>
      <c r="G457" s="344">
        <f t="shared" si="4"/>
        <v>2389.4999999999891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284</v>
      </c>
      <c r="B458" s="341">
        <v>36</v>
      </c>
      <c r="C458" s="309">
        <v>46084</v>
      </c>
      <c r="D458" s="310" t="s">
        <v>378</v>
      </c>
      <c r="E458" s="342">
        <v>50</v>
      </c>
      <c r="F458" s="342"/>
      <c r="G458" s="344">
        <f t="shared" si="4"/>
        <v>2430.2199999999889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46084</v>
      </c>
      <c r="D459" s="310" t="s">
        <v>296</v>
      </c>
      <c r="E459" s="342">
        <v>14.67</v>
      </c>
      <c r="F459" s="342"/>
      <c r="G459" s="344">
        <f t="shared" si="4"/>
        <v>2480.2199999999889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4</v>
      </c>
      <c r="C460" s="309">
        <v>46084</v>
      </c>
      <c r="D460" s="310" t="s">
        <v>296</v>
      </c>
      <c r="E460" s="342">
        <v>27.42</v>
      </c>
      <c r="F460" s="342"/>
      <c r="G460" s="344">
        <f t="shared" si="4"/>
        <v>2494.889999999989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6</v>
      </c>
      <c r="C461" s="309">
        <v>46084</v>
      </c>
      <c r="D461" s="310" t="s">
        <v>429</v>
      </c>
      <c r="E461" s="342">
        <v>106.27</v>
      </c>
      <c r="F461" s="342"/>
      <c r="G461" s="344">
        <f t="shared" si="4"/>
        <v>2522.309999999989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6</v>
      </c>
      <c r="C462" s="309">
        <v>46084</v>
      </c>
      <c r="D462" s="310" t="s">
        <v>429</v>
      </c>
      <c r="E462" s="342">
        <v>-107</v>
      </c>
      <c r="F462" s="342"/>
      <c r="G462" s="344">
        <f t="shared" si="4"/>
        <v>2628.579999999989</v>
      </c>
      <c r="H462" s="345" t="s">
        <v>298</v>
      </c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46083</v>
      </c>
      <c r="D463" s="310" t="s">
        <v>301</v>
      </c>
      <c r="E463" s="342">
        <v>20</v>
      </c>
      <c r="F463" s="342"/>
      <c r="G463" s="344">
        <f t="shared" si="4"/>
        <v>2521.579999999989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287</v>
      </c>
      <c r="B464" s="341" t="s">
        <v>287</v>
      </c>
      <c r="C464" s="309">
        <v>46083</v>
      </c>
      <c r="D464" s="310" t="s">
        <v>430</v>
      </c>
      <c r="E464" s="342">
        <v>185.64</v>
      </c>
      <c r="F464" s="342">
        <v>185.64</v>
      </c>
      <c r="G464" s="344">
        <f t="shared" si="4"/>
        <v>2541.579999999989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46083</v>
      </c>
      <c r="D465" s="310" t="s">
        <v>431</v>
      </c>
      <c r="E465" s="342">
        <v>70.12</v>
      </c>
      <c r="F465" s="342"/>
      <c r="G465" s="344">
        <f t="shared" si="4"/>
        <v>2541.579999999989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294</v>
      </c>
      <c r="B466" s="341">
        <v>17</v>
      </c>
      <c r="C466" s="309">
        <v>46083</v>
      </c>
      <c r="D466" s="310" t="s">
        <v>188</v>
      </c>
      <c r="E466" s="342">
        <v>41.44</v>
      </c>
      <c r="F466" s="342"/>
      <c r="G466" s="344">
        <f t="shared" si="4"/>
        <v>2611.6999999999889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8</v>
      </c>
      <c r="C467" s="309">
        <v>46083</v>
      </c>
      <c r="D467" s="310" t="s">
        <v>296</v>
      </c>
      <c r="E467" s="342">
        <v>8.7200000000000006</v>
      </c>
      <c r="F467" s="342"/>
      <c r="G467" s="344">
        <f t="shared" si="4"/>
        <v>2653.139999999989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22</v>
      </c>
      <c r="C468" s="309">
        <v>46082</v>
      </c>
      <c r="D468" s="310" t="s">
        <v>379</v>
      </c>
      <c r="E468" s="342">
        <v>6.37</v>
      </c>
      <c r="F468" s="342"/>
      <c r="G468" s="344">
        <f t="shared" si="4"/>
        <v>2661.8599999999888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2</v>
      </c>
      <c r="C469" s="309">
        <v>46082</v>
      </c>
      <c r="D469" s="310" t="s">
        <v>296</v>
      </c>
      <c r="E469" s="342">
        <v>9.8699999999999992</v>
      </c>
      <c r="F469" s="342"/>
      <c r="G469" s="344">
        <f t="shared" si="4"/>
        <v>2668.2299999999886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1</v>
      </c>
      <c r="C470" s="309">
        <v>46082</v>
      </c>
      <c r="D470" s="310" t="s">
        <v>312</v>
      </c>
      <c r="E470" s="342">
        <v>119.55</v>
      </c>
      <c r="F470" s="342"/>
      <c r="G470" s="344">
        <f t="shared" si="4"/>
        <v>2678.0999999999885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3</v>
      </c>
      <c r="C471" s="309">
        <v>46082</v>
      </c>
      <c r="D471" s="310" t="s">
        <v>352</v>
      </c>
      <c r="E471" s="342">
        <v>25</v>
      </c>
      <c r="F471" s="342"/>
      <c r="G471" s="344">
        <f t="shared" si="4"/>
        <v>2797.6499999999887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1</v>
      </c>
      <c r="C472" s="309">
        <v>46082</v>
      </c>
      <c r="D472" s="310" t="s">
        <v>304</v>
      </c>
      <c r="E472" s="342">
        <v>119.17</v>
      </c>
      <c r="F472" s="342"/>
      <c r="G472" s="344">
        <f t="shared" si="4"/>
        <v>2822.6499999999887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284</v>
      </c>
      <c r="B473" s="341">
        <v>37</v>
      </c>
      <c r="C473" s="309">
        <v>46081</v>
      </c>
      <c r="D473" s="310" t="s">
        <v>432</v>
      </c>
      <c r="E473" s="342">
        <v>3764.91</v>
      </c>
      <c r="F473" s="342"/>
      <c r="G473" s="344">
        <f t="shared" si="4"/>
        <v>2941.8199999999888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25</v>
      </c>
      <c r="C474" s="309">
        <v>46081</v>
      </c>
      <c r="D474" s="309" t="s">
        <v>204</v>
      </c>
      <c r="E474" s="342">
        <v>350</v>
      </c>
      <c r="F474" s="342"/>
      <c r="G474" s="344">
        <f t="shared" si="4"/>
        <v>6706.7299999999886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26</v>
      </c>
      <c r="C475" s="309">
        <v>46081</v>
      </c>
      <c r="D475" s="309" t="s">
        <v>205</v>
      </c>
      <c r="E475" s="342">
        <v>320</v>
      </c>
      <c r="F475" s="342"/>
      <c r="G475" s="344">
        <f t="shared" si="4"/>
        <v>7056.7299999999886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27</v>
      </c>
      <c r="C476" s="309">
        <v>46081</v>
      </c>
      <c r="D476" s="309" t="s">
        <v>206</v>
      </c>
      <c r="E476" s="342">
        <v>25</v>
      </c>
      <c r="F476" s="342"/>
      <c r="G476" s="344">
        <f t="shared" si="4"/>
        <v>7376.7299999999886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28</v>
      </c>
      <c r="C477" s="309">
        <v>46081</v>
      </c>
      <c r="D477" s="309" t="s">
        <v>207</v>
      </c>
      <c r="E477" s="342">
        <v>25</v>
      </c>
      <c r="F477" s="342"/>
      <c r="G477" s="344">
        <f t="shared" si="4"/>
        <v>7401.7299999999886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29</v>
      </c>
      <c r="C478" s="309">
        <v>46081</v>
      </c>
      <c r="D478" s="309" t="s">
        <v>208</v>
      </c>
      <c r="E478" s="342">
        <v>45</v>
      </c>
      <c r="F478" s="342"/>
      <c r="G478" s="344">
        <f t="shared" si="4"/>
        <v>7426.7299999999886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30</v>
      </c>
      <c r="C479" s="309">
        <v>46081</v>
      </c>
      <c r="D479" s="309" t="s">
        <v>209</v>
      </c>
      <c r="E479" s="342">
        <v>400</v>
      </c>
      <c r="F479" s="342"/>
      <c r="G479" s="344">
        <f t="shared" si="4"/>
        <v>7471.7299999999886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31</v>
      </c>
      <c r="C480" s="309">
        <v>46081</v>
      </c>
      <c r="D480" s="309" t="s">
        <v>210</v>
      </c>
      <c r="E480" s="342">
        <v>375</v>
      </c>
      <c r="F480" s="342"/>
      <c r="G480" s="344">
        <f t="shared" si="4"/>
        <v>7871.7299999999886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32</v>
      </c>
      <c r="C481" s="309">
        <v>46081</v>
      </c>
      <c r="D481" s="309" t="s">
        <v>211</v>
      </c>
      <c r="E481" s="342">
        <v>100</v>
      </c>
      <c r="F481" s="342"/>
      <c r="G481" s="344">
        <f t="shared" si="4"/>
        <v>8246.7299999999886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33</v>
      </c>
      <c r="C482" s="309">
        <v>46081</v>
      </c>
      <c r="D482" s="309" t="s">
        <v>212</v>
      </c>
      <c r="E482" s="342">
        <v>85</v>
      </c>
      <c r="F482" s="342"/>
      <c r="G482" s="344">
        <f t="shared" si="4"/>
        <v>8346.7299999999886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34</v>
      </c>
      <c r="C483" s="309">
        <v>46081</v>
      </c>
      <c r="D483" s="309" t="s">
        <v>213</v>
      </c>
      <c r="E483" s="342">
        <v>230</v>
      </c>
      <c r="F483" s="342"/>
      <c r="G483" s="344">
        <f t="shared" si="4"/>
        <v>8431.7299999999886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35</v>
      </c>
      <c r="C484" s="309">
        <v>46081</v>
      </c>
      <c r="D484" s="309" t="s">
        <v>214</v>
      </c>
      <c r="E484" s="342">
        <v>45</v>
      </c>
      <c r="F484" s="342"/>
      <c r="G484" s="344">
        <f t="shared" si="4"/>
        <v>8661.7299999999886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294</v>
      </c>
      <c r="B485" s="341">
        <v>42</v>
      </c>
      <c r="C485" s="309">
        <v>46081</v>
      </c>
      <c r="D485" s="309" t="s">
        <v>200</v>
      </c>
      <c r="E485" s="342">
        <v>51.19</v>
      </c>
      <c r="F485" s="342"/>
      <c r="G485" s="344">
        <f t="shared" si="4"/>
        <v>8706.7299999999886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43</v>
      </c>
      <c r="C486" s="309">
        <v>46081</v>
      </c>
      <c r="D486" s="309" t="s">
        <v>201</v>
      </c>
      <c r="E486" s="342">
        <v>37.17</v>
      </c>
      <c r="F486" s="342"/>
      <c r="G486" s="344">
        <f t="shared" si="4"/>
        <v>8757.9199999999892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10</v>
      </c>
      <c r="C487" s="309">
        <v>46081</v>
      </c>
      <c r="D487" s="309" t="s">
        <v>176</v>
      </c>
      <c r="E487" s="342">
        <v>17.899999999999999</v>
      </c>
      <c r="F487" s="342"/>
      <c r="G487" s="344">
        <f t="shared" si="4"/>
        <v>8795.0899999999892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46080</v>
      </c>
      <c r="D488" s="309" t="s">
        <v>362</v>
      </c>
      <c r="E488" s="342">
        <v>11.17</v>
      </c>
      <c r="F488" s="342"/>
      <c r="G488" s="344">
        <f t="shared" si="4"/>
        <v>8812.9899999999889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2</v>
      </c>
      <c r="C489" s="309">
        <v>46080</v>
      </c>
      <c r="D489" s="310" t="s">
        <v>433</v>
      </c>
      <c r="E489" s="342">
        <v>25</v>
      </c>
      <c r="F489" s="342"/>
      <c r="G489" s="344">
        <f t="shared" si="4"/>
        <v>8824.1599999999889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46080</v>
      </c>
      <c r="D490" s="310" t="s">
        <v>362</v>
      </c>
      <c r="E490" s="342">
        <v>22.84</v>
      </c>
      <c r="F490" s="342"/>
      <c r="G490" s="344">
        <f t="shared" si="4"/>
        <v>8849.1599999999889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6</v>
      </c>
      <c r="C491" s="309">
        <v>46080</v>
      </c>
      <c r="D491" s="310" t="s">
        <v>434</v>
      </c>
      <c r="E491" s="342">
        <v>-88</v>
      </c>
      <c r="F491" s="342"/>
      <c r="G491" s="344">
        <f t="shared" si="4"/>
        <v>8871.9999999999891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291</v>
      </c>
      <c r="B492" s="341">
        <v>38</v>
      </c>
      <c r="C492" s="309">
        <v>46080</v>
      </c>
      <c r="D492" s="310" t="s">
        <v>293</v>
      </c>
      <c r="E492" s="342"/>
      <c r="F492" s="342">
        <v>4278.1499999999996</v>
      </c>
      <c r="G492" s="344">
        <f t="shared" si="4"/>
        <v>8783.9999999999891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6</v>
      </c>
      <c r="C493" s="309">
        <v>46080</v>
      </c>
      <c r="D493" s="310" t="s">
        <v>435</v>
      </c>
      <c r="E493" s="342">
        <v>25.93</v>
      </c>
      <c r="F493" s="342"/>
      <c r="G493" s="344">
        <f t="shared" si="4"/>
        <v>4505.8499999999904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4</v>
      </c>
      <c r="C494" s="309">
        <v>46079</v>
      </c>
      <c r="D494" s="310" t="s">
        <v>311</v>
      </c>
      <c r="E494" s="342">
        <v>29.84</v>
      </c>
      <c r="F494" s="342"/>
      <c r="G494" s="344">
        <f t="shared" si="4"/>
        <v>4531.7799999999907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5</v>
      </c>
      <c r="C495" s="309">
        <v>46079</v>
      </c>
      <c r="D495" s="310" t="s">
        <v>436</v>
      </c>
      <c r="E495" s="342">
        <v>103.25</v>
      </c>
      <c r="F495" s="342"/>
      <c r="G495" s="344">
        <f t="shared" si="4"/>
        <v>4561.6199999999908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8</v>
      </c>
      <c r="C496" s="309">
        <v>46079</v>
      </c>
      <c r="D496" s="310" t="s">
        <v>361</v>
      </c>
      <c r="E496" s="342">
        <v>26.02</v>
      </c>
      <c r="F496" s="342"/>
      <c r="G496" s="344">
        <f t="shared" si="4"/>
        <v>4664.8699999999908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24</v>
      </c>
      <c r="C497" s="309">
        <v>46079</v>
      </c>
      <c r="D497" s="310" t="s">
        <v>437</v>
      </c>
      <c r="E497" s="342">
        <v>84.83</v>
      </c>
      <c r="F497" s="342"/>
      <c r="G497" s="344">
        <f t="shared" si="4"/>
        <v>4690.8899999999912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2</v>
      </c>
      <c r="C498" s="309">
        <v>46079</v>
      </c>
      <c r="D498" s="310" t="s">
        <v>296</v>
      </c>
      <c r="E498" s="342">
        <v>17.87</v>
      </c>
      <c r="F498" s="342"/>
      <c r="G498" s="344">
        <f t="shared" si="4"/>
        <v>4775.7199999999912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5</v>
      </c>
      <c r="C499" s="309">
        <v>46079</v>
      </c>
      <c r="D499" s="310" t="s">
        <v>438</v>
      </c>
      <c r="E499" s="342">
        <v>123.64</v>
      </c>
      <c r="F499" s="342"/>
      <c r="G499" s="344">
        <f t="shared" si="4"/>
        <v>4793.5899999999911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8</v>
      </c>
      <c r="C500" s="309">
        <v>46078</v>
      </c>
      <c r="D500" s="310" t="s">
        <v>321</v>
      </c>
      <c r="E500" s="342">
        <v>18.5</v>
      </c>
      <c r="F500" s="342"/>
      <c r="G500" s="344">
        <f t="shared" si="4"/>
        <v>4917.2299999999914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4</v>
      </c>
      <c r="C501" s="309">
        <v>46078</v>
      </c>
      <c r="D501" s="310" t="s">
        <v>296</v>
      </c>
      <c r="E501" s="342">
        <v>50.96</v>
      </c>
      <c r="F501" s="342"/>
      <c r="G501" s="344">
        <f t="shared" si="4"/>
        <v>4935.7299999999914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8</v>
      </c>
      <c r="C502" s="309">
        <v>46078</v>
      </c>
      <c r="D502" s="310" t="s">
        <v>296</v>
      </c>
      <c r="E502" s="342">
        <v>11.28</v>
      </c>
      <c r="F502" s="342"/>
      <c r="G502" s="344">
        <f t="shared" si="4"/>
        <v>4986.6899999999914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294</v>
      </c>
      <c r="B503" s="341">
        <v>12</v>
      </c>
      <c r="C503" s="309">
        <v>46078</v>
      </c>
      <c r="D503" s="310" t="s">
        <v>315</v>
      </c>
      <c r="E503" s="342">
        <v>204.47</v>
      </c>
      <c r="F503" s="342"/>
      <c r="G503" s="344">
        <f t="shared" si="4"/>
        <v>4997.9699999999912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46078</v>
      </c>
      <c r="D504" s="310" t="s">
        <v>309</v>
      </c>
      <c r="E504" s="342">
        <v>47.99</v>
      </c>
      <c r="F504" s="342"/>
      <c r="G504" s="344">
        <f t="shared" si="4"/>
        <v>5202.4399999999914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1</v>
      </c>
      <c r="C505" s="309">
        <v>46078</v>
      </c>
      <c r="D505" s="310" t="s">
        <v>304</v>
      </c>
      <c r="E505" s="342">
        <v>19.09</v>
      </c>
      <c r="F505" s="342"/>
      <c r="G505" s="344">
        <f t="shared" si="4"/>
        <v>5250.4299999999912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294</v>
      </c>
      <c r="B506" s="341">
        <v>23</v>
      </c>
      <c r="C506" s="309">
        <v>46076</v>
      </c>
      <c r="D506" s="310" t="s">
        <v>67</v>
      </c>
      <c r="E506" s="342">
        <v>650.88</v>
      </c>
      <c r="F506" s="342"/>
      <c r="G506" s="344">
        <f t="shared" si="4"/>
        <v>5269.5199999999913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6</v>
      </c>
      <c r="C507" s="309">
        <v>46076</v>
      </c>
      <c r="D507" s="310" t="s">
        <v>355</v>
      </c>
      <c r="E507" s="342">
        <v>35</v>
      </c>
      <c r="F507" s="342"/>
      <c r="G507" s="344">
        <f t="shared" si="4"/>
        <v>5920.3999999999915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1</v>
      </c>
      <c r="C508" s="309">
        <v>46076</v>
      </c>
      <c r="D508" s="310" t="s">
        <v>307</v>
      </c>
      <c r="E508" s="342">
        <v>128.97999999999999</v>
      </c>
      <c r="F508" s="342"/>
      <c r="G508" s="344">
        <f t="shared" si="4"/>
        <v>5955.3999999999915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46076</v>
      </c>
      <c r="D509" s="310" t="s">
        <v>322</v>
      </c>
      <c r="E509" s="342">
        <v>52.55</v>
      </c>
      <c r="F509" s="342"/>
      <c r="G509" s="344">
        <f t="shared" si="4"/>
        <v>6084.379999999991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3</v>
      </c>
      <c r="C510" s="309">
        <v>46075</v>
      </c>
      <c r="D510" s="310" t="s">
        <v>352</v>
      </c>
      <c r="E510" s="342">
        <v>13.76</v>
      </c>
      <c r="F510" s="342"/>
      <c r="G510" s="344">
        <f t="shared" si="4"/>
        <v>6136.9299999999912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1</v>
      </c>
      <c r="C511" s="309">
        <v>46075</v>
      </c>
      <c r="D511" s="310" t="s">
        <v>312</v>
      </c>
      <c r="E511" s="342">
        <v>187.64</v>
      </c>
      <c r="F511" s="342"/>
      <c r="G511" s="344">
        <f t="shared" si="4"/>
        <v>6150.6899999999914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46074</v>
      </c>
      <c r="D512" s="310" t="s">
        <v>397</v>
      </c>
      <c r="E512" s="342">
        <v>75.78</v>
      </c>
      <c r="F512" s="342"/>
      <c r="G512" s="344">
        <f t="shared" si="4"/>
        <v>6338.3299999999917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2</v>
      </c>
      <c r="C513" s="309">
        <v>46074</v>
      </c>
      <c r="D513" s="310" t="s">
        <v>396</v>
      </c>
      <c r="E513" s="342">
        <v>27.41</v>
      </c>
      <c r="F513" s="342"/>
      <c r="G513" s="344">
        <f t="shared" si="4"/>
        <v>6414.1099999999915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46074</v>
      </c>
      <c r="D514" s="310" t="s">
        <v>439</v>
      </c>
      <c r="E514" s="342">
        <v>32.049999999999997</v>
      </c>
      <c r="F514" s="342"/>
      <c r="G514" s="344">
        <f t="shared" si="4"/>
        <v>6441.5199999999913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46074</v>
      </c>
      <c r="D515" s="310" t="s">
        <v>362</v>
      </c>
      <c r="E515" s="342">
        <v>9.4700000000000006</v>
      </c>
      <c r="F515" s="342"/>
      <c r="G515" s="344">
        <f t="shared" si="4"/>
        <v>6473.5699999999915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46073</v>
      </c>
      <c r="D516" s="310" t="s">
        <v>296</v>
      </c>
      <c r="E516" s="342">
        <v>14.47</v>
      </c>
      <c r="F516" s="342"/>
      <c r="G516" s="344">
        <f t="shared" si="4"/>
        <v>6483.0399999999918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3</v>
      </c>
      <c r="C517" s="309">
        <v>46073</v>
      </c>
      <c r="D517" s="310" t="s">
        <v>359</v>
      </c>
      <c r="E517" s="342">
        <v>11.97</v>
      </c>
      <c r="F517" s="342"/>
      <c r="G517" s="344">
        <f t="shared" si="4"/>
        <v>6497.509999999992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4</v>
      </c>
      <c r="C518" s="309">
        <v>46073</v>
      </c>
      <c r="D518" s="310" t="s">
        <v>359</v>
      </c>
      <c r="E518" s="342">
        <v>59.88</v>
      </c>
      <c r="F518" s="342"/>
      <c r="G518" s="344">
        <f t="shared" si="4"/>
        <v>6509.4799999999923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46073</v>
      </c>
      <c r="D519" s="310" t="s">
        <v>425</v>
      </c>
      <c r="E519" s="342">
        <v>19.57</v>
      </c>
      <c r="F519" s="342"/>
      <c r="G519" s="344">
        <f t="shared" si="4"/>
        <v>6569.3599999999924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294</v>
      </c>
      <c r="B520" s="341">
        <v>22</v>
      </c>
      <c r="C520" s="309">
        <v>46073</v>
      </c>
      <c r="D520" s="310" t="s">
        <v>325</v>
      </c>
      <c r="E520" s="342">
        <v>20.22</v>
      </c>
      <c r="F520" s="342"/>
      <c r="G520" s="344">
        <f t="shared" si="4"/>
        <v>6588.9299999999921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46073</v>
      </c>
      <c r="D521" s="310" t="s">
        <v>362</v>
      </c>
      <c r="E521" s="342">
        <v>5.3</v>
      </c>
      <c r="F521" s="342"/>
      <c r="G521" s="344">
        <f t="shared" si="4"/>
        <v>6609.1499999999924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3</v>
      </c>
      <c r="C522" s="309">
        <v>46073</v>
      </c>
      <c r="D522" s="310" t="s">
        <v>327</v>
      </c>
      <c r="E522" s="342">
        <v>8.1300000000000008</v>
      </c>
      <c r="F522" s="342"/>
      <c r="G522" s="344">
        <f t="shared" si="4"/>
        <v>6614.4499999999925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4</v>
      </c>
      <c r="C523" s="309">
        <v>46073</v>
      </c>
      <c r="D523" s="310" t="s">
        <v>311</v>
      </c>
      <c r="E523" s="342">
        <v>32.43</v>
      </c>
      <c r="F523" s="342"/>
      <c r="G523" s="344">
        <f t="shared" si="4"/>
        <v>6622.5799999999927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8</v>
      </c>
      <c r="C524" s="309">
        <v>46073</v>
      </c>
      <c r="D524" s="310" t="s">
        <v>440</v>
      </c>
      <c r="E524" s="342">
        <v>98.65</v>
      </c>
      <c r="F524" s="342"/>
      <c r="G524" s="344">
        <f t="shared" si="4"/>
        <v>6655.0099999999929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6</v>
      </c>
      <c r="C525" s="309">
        <v>46072</v>
      </c>
      <c r="D525" s="310" t="s">
        <v>300</v>
      </c>
      <c r="E525" s="342">
        <v>30.87</v>
      </c>
      <c r="F525" s="342"/>
      <c r="G525" s="344">
        <f t="shared" si="4"/>
        <v>6753.6599999999926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46072</v>
      </c>
      <c r="D526" s="310" t="s">
        <v>300</v>
      </c>
      <c r="E526" s="342">
        <v>15.96</v>
      </c>
      <c r="F526" s="342"/>
      <c r="G526" s="344">
        <f t="shared" si="4"/>
        <v>6784.5299999999925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2</v>
      </c>
      <c r="C527" s="309">
        <v>46072</v>
      </c>
      <c r="D527" s="310" t="s">
        <v>296</v>
      </c>
      <c r="E527" s="342">
        <v>17.36</v>
      </c>
      <c r="F527" s="342"/>
      <c r="G527" s="344">
        <f t="shared" si="4"/>
        <v>6800.4899999999925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294</v>
      </c>
      <c r="B528" s="341">
        <v>22</v>
      </c>
      <c r="C528" s="309">
        <v>46072</v>
      </c>
      <c r="D528" s="310" t="s">
        <v>406</v>
      </c>
      <c r="E528" s="342">
        <v>7.46</v>
      </c>
      <c r="F528" s="342"/>
      <c r="G528" s="344">
        <f t="shared" si="4"/>
        <v>6817.8499999999922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291</v>
      </c>
      <c r="B529" s="341">
        <v>39</v>
      </c>
      <c r="C529" s="309">
        <v>46072</v>
      </c>
      <c r="D529" s="310" t="s">
        <v>292</v>
      </c>
      <c r="E529" s="342"/>
      <c r="F529" s="342">
        <v>2763.77</v>
      </c>
      <c r="G529" s="344">
        <f t="shared" si="4"/>
        <v>6825.3099999999922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339</v>
      </c>
      <c r="B530" s="341" t="s">
        <v>339</v>
      </c>
      <c r="C530" s="309">
        <v>46071</v>
      </c>
      <c r="D530" s="310" t="s">
        <v>340</v>
      </c>
      <c r="E530" s="342">
        <v>182.55</v>
      </c>
      <c r="F530" s="342"/>
      <c r="G530" s="344">
        <f t="shared" si="4"/>
        <v>4061.5399999999927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294</v>
      </c>
      <c r="B531" s="341">
        <v>15</v>
      </c>
      <c r="C531" s="309">
        <v>46071</v>
      </c>
      <c r="D531" s="310" t="s">
        <v>185</v>
      </c>
      <c r="E531" s="342">
        <v>188.16</v>
      </c>
      <c r="F531" s="342"/>
      <c r="G531" s="344">
        <f t="shared" si="4"/>
        <v>4244.0899999999929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291</v>
      </c>
      <c r="B532" s="341">
        <v>40</v>
      </c>
      <c r="C532" s="309">
        <v>46071</v>
      </c>
      <c r="D532" s="310" t="s">
        <v>318</v>
      </c>
      <c r="E532" s="342"/>
      <c r="F532" s="342">
        <v>1281.58</v>
      </c>
      <c r="G532" s="344">
        <f t="shared" si="4"/>
        <v>4432.2499999999927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6</v>
      </c>
      <c r="C533" s="309">
        <v>46071</v>
      </c>
      <c r="D533" s="310" t="s">
        <v>441</v>
      </c>
      <c r="E533" s="342">
        <v>-146</v>
      </c>
      <c r="F533" s="342"/>
      <c r="G533" s="344">
        <f t="shared" si="4"/>
        <v>3150.6699999999933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46071</v>
      </c>
      <c r="D534" s="310" t="s">
        <v>442</v>
      </c>
      <c r="E534" s="342">
        <v>-13</v>
      </c>
      <c r="F534" s="342"/>
      <c r="G534" s="344">
        <f t="shared" si="4"/>
        <v>3004.6699999999933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339</v>
      </c>
      <c r="B535" s="341" t="s">
        <v>339</v>
      </c>
      <c r="C535" s="309">
        <v>46071</v>
      </c>
      <c r="D535" s="310" t="s">
        <v>469</v>
      </c>
      <c r="E535" s="342"/>
      <c r="F535" s="342">
        <v>191</v>
      </c>
      <c r="G535" s="344">
        <f t="shared" si="4"/>
        <v>2991.6699999999933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6</v>
      </c>
      <c r="C536" s="309">
        <v>46071</v>
      </c>
      <c r="D536" s="310" t="s">
        <v>300</v>
      </c>
      <c r="E536" s="342">
        <v>43.63</v>
      </c>
      <c r="F536" s="342"/>
      <c r="G536" s="344">
        <f t="shared" si="4"/>
        <v>2800.6699999999933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300</v>
      </c>
      <c r="E537" s="342">
        <v>10.64</v>
      </c>
      <c r="F537" s="342"/>
      <c r="G537" s="344">
        <f t="shared" si="4"/>
        <v>2844.2999999999934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8</v>
      </c>
      <c r="C538" s="309">
        <v>46071</v>
      </c>
      <c r="D538" s="310" t="s">
        <v>296</v>
      </c>
      <c r="E538" s="342">
        <v>14.87</v>
      </c>
      <c r="F538" s="342"/>
      <c r="G538" s="344">
        <f t="shared" si="4"/>
        <v>2854.9399999999932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2</v>
      </c>
      <c r="C539" s="309">
        <v>46071</v>
      </c>
      <c r="D539" s="310" t="s">
        <v>295</v>
      </c>
      <c r="E539" s="342">
        <v>12.99</v>
      </c>
      <c r="F539" s="342"/>
      <c r="G539" s="344">
        <f t="shared" si="4"/>
        <v>2869.8099999999931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4</v>
      </c>
      <c r="C540" s="309">
        <v>46071</v>
      </c>
      <c r="D540" s="310" t="s">
        <v>295</v>
      </c>
      <c r="E540" s="342">
        <v>29.47</v>
      </c>
      <c r="F540" s="342"/>
      <c r="G540" s="344">
        <f t="shared" si="4"/>
        <v>2882.7999999999929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22</v>
      </c>
      <c r="C541" s="309">
        <v>46071</v>
      </c>
      <c r="D541" s="310" t="s">
        <v>408</v>
      </c>
      <c r="E541" s="342">
        <v>13.84</v>
      </c>
      <c r="F541" s="342"/>
      <c r="G541" s="344">
        <f t="shared" si="4"/>
        <v>2912.2699999999927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46071</v>
      </c>
      <c r="D542" s="310" t="s">
        <v>443</v>
      </c>
      <c r="E542" s="342">
        <v>64.569999999999993</v>
      </c>
      <c r="F542" s="342"/>
      <c r="G542" s="344">
        <f t="shared" si="4"/>
        <v>2926.1099999999929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21</v>
      </c>
      <c r="C543" s="309">
        <v>46070</v>
      </c>
      <c r="D543" s="310" t="s">
        <v>194</v>
      </c>
      <c r="E543" s="342">
        <v>81</v>
      </c>
      <c r="F543" s="342"/>
      <c r="G543" s="344">
        <f t="shared" si="4"/>
        <v>2990.679999999993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46070</v>
      </c>
      <c r="D544" s="310" t="s">
        <v>388</v>
      </c>
      <c r="E544" s="342">
        <v>81.41</v>
      </c>
      <c r="F544" s="342"/>
      <c r="G544" s="344">
        <f t="shared" si="4"/>
        <v>3071.679999999993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6</v>
      </c>
      <c r="C545" s="309">
        <v>46070</v>
      </c>
      <c r="D545" s="310" t="s">
        <v>300</v>
      </c>
      <c r="E545" s="342">
        <v>113.74</v>
      </c>
      <c r="F545" s="342"/>
      <c r="G545" s="344">
        <f t="shared" si="4"/>
        <v>3153.0899999999929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294</v>
      </c>
      <c r="B546" s="341">
        <v>43</v>
      </c>
      <c r="C546" s="309">
        <v>46070</v>
      </c>
      <c r="D546" s="310" t="s">
        <v>337</v>
      </c>
      <c r="E546" s="342">
        <v>29.8</v>
      </c>
      <c r="F546" s="342"/>
      <c r="G546" s="344">
        <f t="shared" si="4"/>
        <v>3266.8299999999927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42</v>
      </c>
      <c r="C547" s="309">
        <v>46070</v>
      </c>
      <c r="D547" s="310" t="s">
        <v>337</v>
      </c>
      <c r="E547" s="342">
        <v>37.25</v>
      </c>
      <c r="F547" s="342"/>
      <c r="G547" s="344">
        <f t="shared" si="4"/>
        <v>3296.6299999999928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46070</v>
      </c>
      <c r="D548" s="310" t="s">
        <v>431</v>
      </c>
      <c r="E548" s="342">
        <v>7.97</v>
      </c>
      <c r="F548" s="342"/>
      <c r="G548" s="344">
        <f t="shared" si="4"/>
        <v>3333.8799999999928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294</v>
      </c>
      <c r="B549" s="341">
        <v>17</v>
      </c>
      <c r="C549" s="309">
        <v>46070</v>
      </c>
      <c r="D549" s="310" t="s">
        <v>188</v>
      </c>
      <c r="E549" s="342">
        <v>42.65</v>
      </c>
      <c r="F549" s="342"/>
      <c r="G549" s="344">
        <f t="shared" si="4"/>
        <v>3341.8499999999926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6</v>
      </c>
      <c r="C550" s="309">
        <v>46070</v>
      </c>
      <c r="D550" s="310" t="s">
        <v>444</v>
      </c>
      <c r="E550" s="342">
        <v>40</v>
      </c>
      <c r="F550" s="342"/>
      <c r="G550" s="344">
        <f t="shared" si="4"/>
        <v>3384.4999999999927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11</v>
      </c>
      <c r="C551" s="309">
        <v>46070</v>
      </c>
      <c r="D551" s="310" t="s">
        <v>178</v>
      </c>
      <c r="E551" s="342">
        <v>480.91</v>
      </c>
      <c r="F551" s="342"/>
      <c r="G551" s="344">
        <f t="shared" si="4"/>
        <v>3424.4999999999927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294</v>
      </c>
      <c r="B552" s="341">
        <v>23</v>
      </c>
      <c r="C552" s="309">
        <v>46070</v>
      </c>
      <c r="D552" s="310" t="s">
        <v>63</v>
      </c>
      <c r="E552" s="342">
        <v>529.46</v>
      </c>
      <c r="F552" s="342"/>
      <c r="G552" s="344">
        <f t="shared" si="4"/>
        <v>3905.4099999999926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2</v>
      </c>
      <c r="C553" s="309">
        <v>46069</v>
      </c>
      <c r="D553" s="310" t="s">
        <v>327</v>
      </c>
      <c r="E553" s="342">
        <v>16.079999999999998</v>
      </c>
      <c r="F553" s="342"/>
      <c r="G553" s="344">
        <f t="shared" si="4"/>
        <v>4434.8699999999926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46069</v>
      </c>
      <c r="D554" s="310" t="s">
        <v>300</v>
      </c>
      <c r="E554" s="342">
        <v>21.17</v>
      </c>
      <c r="F554" s="342"/>
      <c r="G554" s="344">
        <f t="shared" si="4"/>
        <v>4450.9499999999925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46069</v>
      </c>
      <c r="D555" s="310" t="s">
        <v>300</v>
      </c>
      <c r="E555" s="342">
        <v>17.03</v>
      </c>
      <c r="F555" s="342"/>
      <c r="G555" s="344">
        <f t="shared" si="4"/>
        <v>4472.1199999999926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2</v>
      </c>
      <c r="C556" s="309">
        <v>46069</v>
      </c>
      <c r="D556" s="310" t="s">
        <v>296</v>
      </c>
      <c r="E556" s="342">
        <v>18.309999999999999</v>
      </c>
      <c r="F556" s="342"/>
      <c r="G556" s="344">
        <f t="shared" si="4"/>
        <v>4489.1499999999924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301</v>
      </c>
      <c r="E557" s="342">
        <v>19.3</v>
      </c>
      <c r="F557" s="342"/>
      <c r="G557" s="344">
        <f t="shared" si="4"/>
        <v>4507.4599999999928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46069</v>
      </c>
      <c r="D558" s="310" t="s">
        <v>402</v>
      </c>
      <c r="E558" s="342">
        <v>24.67</v>
      </c>
      <c r="F558" s="342"/>
      <c r="G558" s="344">
        <f t="shared" si="4"/>
        <v>4526.7599999999929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287</v>
      </c>
      <c r="B559" s="341" t="s">
        <v>287</v>
      </c>
      <c r="C559" s="309">
        <v>46069</v>
      </c>
      <c r="D559" s="310" t="s">
        <v>402</v>
      </c>
      <c r="E559" s="342">
        <v>152.41999999999999</v>
      </c>
      <c r="F559" s="342">
        <v>152.41999999999999</v>
      </c>
      <c r="G559" s="344">
        <f t="shared" si="4"/>
        <v>4551.429999999993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46068</v>
      </c>
      <c r="D560" s="310" t="s">
        <v>445</v>
      </c>
      <c r="E560" s="342">
        <v>233.83</v>
      </c>
      <c r="F560" s="342"/>
      <c r="G560" s="344">
        <f t="shared" si="4"/>
        <v>4551.429999999993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46068</v>
      </c>
      <c r="D561" s="310" t="s">
        <v>329</v>
      </c>
      <c r="E561" s="342">
        <v>50.87</v>
      </c>
      <c r="F561" s="342"/>
      <c r="G561" s="344">
        <f t="shared" si="4"/>
        <v>4785.2599999999929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2</v>
      </c>
      <c r="C562" s="309">
        <v>46068</v>
      </c>
      <c r="D562" s="310" t="s">
        <v>446</v>
      </c>
      <c r="E562" s="342">
        <v>16</v>
      </c>
      <c r="F562" s="342"/>
      <c r="G562" s="344">
        <f t="shared" si="4"/>
        <v>4836.1299999999928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46068</v>
      </c>
      <c r="D563" s="310" t="s">
        <v>357</v>
      </c>
      <c r="E563" s="342">
        <v>30</v>
      </c>
      <c r="F563" s="342"/>
      <c r="G563" s="344">
        <f t="shared" si="4"/>
        <v>4852.1299999999928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46068</v>
      </c>
      <c r="D564" s="310" t="s">
        <v>307</v>
      </c>
      <c r="E564" s="342">
        <v>76</v>
      </c>
      <c r="F564" s="342"/>
      <c r="G564" s="344">
        <f t="shared" si="4"/>
        <v>4882.1299999999928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3</v>
      </c>
      <c r="C565" s="309">
        <v>46068</v>
      </c>
      <c r="D565" s="310" t="s">
        <v>352</v>
      </c>
      <c r="E565" s="342">
        <v>3.59</v>
      </c>
      <c r="F565" s="342"/>
      <c r="G565" s="344">
        <f t="shared" si="4"/>
        <v>4958.1299999999928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6</v>
      </c>
      <c r="C566" s="309">
        <v>46068</v>
      </c>
      <c r="D566" s="310" t="s">
        <v>447</v>
      </c>
      <c r="E566" s="342">
        <v>70</v>
      </c>
      <c r="F566" s="342"/>
      <c r="G566" s="344">
        <f t="shared" si="4"/>
        <v>4961.719999999993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8</v>
      </c>
      <c r="C567" s="309">
        <v>46068</v>
      </c>
      <c r="D567" s="310" t="s">
        <v>448</v>
      </c>
      <c r="E567" s="342">
        <v>175</v>
      </c>
      <c r="F567" s="342"/>
      <c r="G567" s="344">
        <f t="shared" si="4"/>
        <v>5031.719999999993</v>
      </c>
      <c r="H567" s="345" t="s">
        <v>298</v>
      </c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8</v>
      </c>
      <c r="C568" s="309">
        <v>46067</v>
      </c>
      <c r="D568" s="310" t="s">
        <v>321</v>
      </c>
      <c r="E568" s="342">
        <v>13.09</v>
      </c>
      <c r="F568" s="342"/>
      <c r="G568" s="344">
        <f t="shared" si="4"/>
        <v>5206.719999999993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3</v>
      </c>
      <c r="C569" s="309">
        <v>46067</v>
      </c>
      <c r="D569" s="310" t="s">
        <v>296</v>
      </c>
      <c r="E569" s="342">
        <v>7.56</v>
      </c>
      <c r="F569" s="342"/>
      <c r="G569" s="344">
        <f t="shared" si="4"/>
        <v>5219.8099999999931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4</v>
      </c>
      <c r="C570" s="309">
        <v>46067</v>
      </c>
      <c r="D570" s="310" t="s">
        <v>296</v>
      </c>
      <c r="E570" s="342">
        <v>32.409999999999997</v>
      </c>
      <c r="F570" s="342"/>
      <c r="G570" s="344">
        <f t="shared" si="4"/>
        <v>5227.3699999999935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5</v>
      </c>
      <c r="C571" s="309">
        <v>46067</v>
      </c>
      <c r="D571" s="310" t="s">
        <v>449</v>
      </c>
      <c r="E571" s="342">
        <v>400</v>
      </c>
      <c r="F571" s="342"/>
      <c r="G571" s="344">
        <f t="shared" si="4"/>
        <v>5259.7799999999934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8</v>
      </c>
      <c r="C572" s="309">
        <v>46066</v>
      </c>
      <c r="D572" s="310" t="s">
        <v>321</v>
      </c>
      <c r="E572" s="342">
        <v>41.51</v>
      </c>
      <c r="F572" s="342"/>
      <c r="G572" s="344">
        <f t="shared" si="4"/>
        <v>5659.7799999999934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4</v>
      </c>
      <c r="C573" s="309">
        <v>46066</v>
      </c>
      <c r="D573" s="310" t="s">
        <v>296</v>
      </c>
      <c r="E573" s="342">
        <v>21.55</v>
      </c>
      <c r="F573" s="342"/>
      <c r="G573" s="344">
        <f t="shared" si="4"/>
        <v>5701.2899999999936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46066</v>
      </c>
      <c r="D574" s="310" t="s">
        <v>362</v>
      </c>
      <c r="E574" s="342">
        <v>12.45</v>
      </c>
      <c r="F574" s="342"/>
      <c r="G574" s="344">
        <f t="shared" si="4"/>
        <v>5722.8399999999938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287</v>
      </c>
      <c r="B575" s="341" t="s">
        <v>287</v>
      </c>
      <c r="C575" s="309">
        <v>46066</v>
      </c>
      <c r="D575" s="310" t="s">
        <v>402</v>
      </c>
      <c r="E575" s="342">
        <v>91.38</v>
      </c>
      <c r="F575" s="342">
        <v>91.38</v>
      </c>
      <c r="G575" s="344">
        <f t="shared" si="4"/>
        <v>5735.2899999999936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1</v>
      </c>
      <c r="C576" s="309">
        <v>46066</v>
      </c>
      <c r="D576" s="310" t="s">
        <v>312</v>
      </c>
      <c r="E576" s="342">
        <v>16.48</v>
      </c>
      <c r="F576" s="342"/>
      <c r="G576" s="344">
        <f t="shared" si="4"/>
        <v>5735.2899999999936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1</v>
      </c>
      <c r="C577" s="309">
        <v>46066</v>
      </c>
      <c r="D577" s="310" t="s">
        <v>435</v>
      </c>
      <c r="E577" s="342">
        <v>12.76</v>
      </c>
      <c r="F577" s="342"/>
      <c r="G577" s="344">
        <f t="shared" si="4"/>
        <v>5751.7699999999932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4</v>
      </c>
      <c r="C578" s="309">
        <v>46066</v>
      </c>
      <c r="D578" s="310" t="s">
        <v>332</v>
      </c>
      <c r="E578" s="342">
        <v>37.9</v>
      </c>
      <c r="F578" s="342"/>
      <c r="G578" s="344">
        <f t="shared" si="4"/>
        <v>5764.5299999999934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291</v>
      </c>
      <c r="B579" s="341">
        <v>40</v>
      </c>
      <c r="C579" s="309">
        <v>46066</v>
      </c>
      <c r="D579" s="310" t="s">
        <v>318</v>
      </c>
      <c r="E579" s="342"/>
      <c r="F579" s="342">
        <v>427.18</v>
      </c>
      <c r="G579" s="344">
        <f t="shared" si="4"/>
        <v>5802.429999999993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291</v>
      </c>
      <c r="B580" s="341">
        <v>38</v>
      </c>
      <c r="C580" s="309">
        <v>46066</v>
      </c>
      <c r="D580" s="310" t="s">
        <v>293</v>
      </c>
      <c r="E580" s="342"/>
      <c r="F580" s="342">
        <v>4278.16</v>
      </c>
      <c r="G580" s="344">
        <f t="shared" si="4"/>
        <v>5375.2499999999927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8</v>
      </c>
      <c r="C581" s="309">
        <v>46065</v>
      </c>
      <c r="D581" s="310" t="s">
        <v>361</v>
      </c>
      <c r="E581" s="342">
        <v>111.36</v>
      </c>
      <c r="F581" s="342"/>
      <c r="G581" s="344">
        <f t="shared" si="4"/>
        <v>1097.0899999999931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6</v>
      </c>
      <c r="C582" s="309">
        <v>46065</v>
      </c>
      <c r="D582" s="310" t="s">
        <v>450</v>
      </c>
      <c r="E582" s="342">
        <v>16</v>
      </c>
      <c r="F582" s="342"/>
      <c r="G582" s="344">
        <f t="shared" si="4"/>
        <v>1208.449999999993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6</v>
      </c>
      <c r="C583" s="309">
        <v>46065</v>
      </c>
      <c r="D583" s="310" t="s">
        <v>300</v>
      </c>
      <c r="E583" s="342">
        <v>29.81</v>
      </c>
      <c r="F583" s="342"/>
      <c r="G583" s="344">
        <f t="shared" si="4"/>
        <v>1224.449999999993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19</v>
      </c>
      <c r="C584" s="309">
        <v>46065</v>
      </c>
      <c r="D584" s="310" t="s">
        <v>191</v>
      </c>
      <c r="E584" s="342">
        <v>200</v>
      </c>
      <c r="F584" s="342"/>
      <c r="G584" s="344">
        <f t="shared" si="4"/>
        <v>1254.2599999999929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2</v>
      </c>
      <c r="C585" s="309">
        <v>46065</v>
      </c>
      <c r="D585" s="310" t="s">
        <v>296</v>
      </c>
      <c r="E585" s="342">
        <v>7.56</v>
      </c>
      <c r="F585" s="342"/>
      <c r="G585" s="344">
        <f t="shared" si="4"/>
        <v>1454.2599999999929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4</v>
      </c>
      <c r="C586" s="309">
        <v>46065</v>
      </c>
      <c r="D586" s="310" t="s">
        <v>296</v>
      </c>
      <c r="E586" s="342">
        <v>65.78</v>
      </c>
      <c r="F586" s="342"/>
      <c r="G586" s="344">
        <f t="shared" si="4"/>
        <v>1461.8199999999929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3</v>
      </c>
      <c r="C587" s="309">
        <v>46065</v>
      </c>
      <c r="D587" s="310" t="s">
        <v>296</v>
      </c>
      <c r="E587" s="342">
        <v>3.93</v>
      </c>
      <c r="F587" s="342"/>
      <c r="G587" s="344">
        <f t="shared" si="4"/>
        <v>1527.5999999999929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7</v>
      </c>
      <c r="C588" s="309">
        <v>46065</v>
      </c>
      <c r="D588" s="310" t="s">
        <v>451</v>
      </c>
      <c r="E588" s="342">
        <v>564.83000000000004</v>
      </c>
      <c r="F588" s="342"/>
      <c r="G588" s="344">
        <f t="shared" si="4"/>
        <v>1531.5299999999929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7</v>
      </c>
      <c r="C589" s="309">
        <v>46065</v>
      </c>
      <c r="D589" s="310" t="s">
        <v>452</v>
      </c>
      <c r="E589" s="342">
        <v>70.180000000000007</v>
      </c>
      <c r="F589" s="342"/>
      <c r="G589" s="344">
        <f t="shared" si="4"/>
        <v>2096.3599999999929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46065</v>
      </c>
      <c r="D590" s="310" t="s">
        <v>453</v>
      </c>
      <c r="E590" s="342">
        <v>2.66</v>
      </c>
      <c r="F590" s="342"/>
      <c r="G590" s="344">
        <f t="shared" si="4"/>
        <v>2166.5399999999927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5</v>
      </c>
      <c r="C591" s="309">
        <v>46064</v>
      </c>
      <c r="D591" s="310" t="s">
        <v>436</v>
      </c>
      <c r="E591" s="342">
        <v>103.25</v>
      </c>
      <c r="F591" s="342"/>
      <c r="G591" s="344">
        <f t="shared" si="4"/>
        <v>2169.1999999999925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4</v>
      </c>
      <c r="C592" s="309">
        <v>46064</v>
      </c>
      <c r="D592" s="310" t="s">
        <v>367</v>
      </c>
      <c r="E592" s="342">
        <v>30.39</v>
      </c>
      <c r="F592" s="342"/>
      <c r="G592" s="344">
        <f t="shared" si="4"/>
        <v>2272.4499999999925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46064</v>
      </c>
      <c r="D593" s="310" t="s">
        <v>296</v>
      </c>
      <c r="E593" s="342">
        <v>9.92</v>
      </c>
      <c r="F593" s="342"/>
      <c r="G593" s="344">
        <f t="shared" si="4"/>
        <v>2302.8399999999924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3</v>
      </c>
      <c r="C594" s="309">
        <v>46064</v>
      </c>
      <c r="D594" s="310" t="s">
        <v>295</v>
      </c>
      <c r="E594" s="342">
        <v>3.49</v>
      </c>
      <c r="F594" s="342"/>
      <c r="G594" s="344">
        <f t="shared" si="4"/>
        <v>2312.7599999999925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294</v>
      </c>
      <c r="B595" s="341">
        <v>22</v>
      </c>
      <c r="C595" s="309">
        <v>46064</v>
      </c>
      <c r="D595" s="310" t="s">
        <v>356</v>
      </c>
      <c r="E595" s="342">
        <v>19.16</v>
      </c>
      <c r="F595" s="342"/>
      <c r="G595" s="344">
        <f t="shared" si="4"/>
        <v>2316.2499999999923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6</v>
      </c>
      <c r="C596" s="309">
        <v>46063</v>
      </c>
      <c r="D596" s="310" t="s">
        <v>419</v>
      </c>
      <c r="E596" s="342">
        <v>-8</v>
      </c>
      <c r="F596" s="342"/>
      <c r="G596" s="344">
        <f t="shared" si="4"/>
        <v>2335.4099999999921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6</v>
      </c>
      <c r="C597" s="309">
        <v>46063</v>
      </c>
      <c r="D597" s="310" t="s">
        <v>454</v>
      </c>
      <c r="E597" s="342">
        <v>-0.04</v>
      </c>
      <c r="F597" s="342"/>
      <c r="G597" s="344">
        <f t="shared" si="4"/>
        <v>2327.4099999999921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339</v>
      </c>
      <c r="B598" s="341" t="s">
        <v>339</v>
      </c>
      <c r="C598" s="309">
        <v>46063</v>
      </c>
      <c r="D598" s="310" t="s">
        <v>455</v>
      </c>
      <c r="E598" s="342">
        <v>65.78</v>
      </c>
      <c r="F598" s="342"/>
      <c r="G598" s="344">
        <f t="shared" si="4"/>
        <v>2327.3699999999922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13</v>
      </c>
      <c r="C599" s="309">
        <v>46063</v>
      </c>
      <c r="D599" s="310" t="s">
        <v>456</v>
      </c>
      <c r="E599" s="342">
        <v>159.35</v>
      </c>
      <c r="F599" s="342"/>
      <c r="G599" s="344">
        <f t="shared" si="4"/>
        <v>2393.1499999999924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2</v>
      </c>
      <c r="C600" s="309">
        <v>46063</v>
      </c>
      <c r="D600" s="310" t="s">
        <v>296</v>
      </c>
      <c r="E600" s="342">
        <v>16.29</v>
      </c>
      <c r="F600" s="342"/>
      <c r="G600" s="344">
        <f t="shared" si="4"/>
        <v>2552.4999999999923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1</v>
      </c>
      <c r="C601" s="309">
        <v>46063</v>
      </c>
      <c r="D601" s="310" t="s">
        <v>312</v>
      </c>
      <c r="E601" s="342">
        <v>19.329999999999998</v>
      </c>
      <c r="F601" s="342"/>
      <c r="G601" s="344">
        <f t="shared" si="4"/>
        <v>2568.7899999999922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3</v>
      </c>
      <c r="C602" s="309">
        <v>46062</v>
      </c>
      <c r="D602" s="310" t="s">
        <v>457</v>
      </c>
      <c r="E602" s="342">
        <v>8.61</v>
      </c>
      <c r="F602" s="342"/>
      <c r="G602" s="344">
        <f t="shared" ref="G602:G847" si="5">G603-E602+F602</f>
        <v>2588.1199999999922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2</v>
      </c>
      <c r="C603" s="309">
        <v>46062</v>
      </c>
      <c r="D603" s="310" t="s">
        <v>296</v>
      </c>
      <c r="E603" s="342">
        <v>13.41</v>
      </c>
      <c r="F603" s="342"/>
      <c r="G603" s="344">
        <f t="shared" si="5"/>
        <v>2596.7299999999923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294</v>
      </c>
      <c r="B604" s="341">
        <v>18</v>
      </c>
      <c r="C604" s="309">
        <v>46062</v>
      </c>
      <c r="D604" s="310" t="s">
        <v>365</v>
      </c>
      <c r="E604" s="342">
        <v>400</v>
      </c>
      <c r="F604" s="342"/>
      <c r="G604" s="344">
        <f t="shared" si="5"/>
        <v>2610.1399999999921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294</v>
      </c>
      <c r="B605" s="341">
        <v>9</v>
      </c>
      <c r="C605" s="309">
        <v>46062</v>
      </c>
      <c r="D605" s="310" t="s">
        <v>58</v>
      </c>
      <c r="E605" s="342">
        <v>1281.53</v>
      </c>
      <c r="F605" s="342"/>
      <c r="G605" s="344">
        <f t="shared" si="5"/>
        <v>3010.1399999999921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5</v>
      </c>
      <c r="C606" s="309">
        <v>46062</v>
      </c>
      <c r="D606" s="310" t="s">
        <v>458</v>
      </c>
      <c r="E606" s="342">
        <v>50</v>
      </c>
      <c r="F606" s="342"/>
      <c r="G606" s="344">
        <f t="shared" si="5"/>
        <v>4291.6699999999919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46062</v>
      </c>
      <c r="D607" s="310" t="s">
        <v>459</v>
      </c>
      <c r="E607" s="342">
        <v>12.1</v>
      </c>
      <c r="F607" s="342"/>
      <c r="G607" s="344">
        <f t="shared" si="5"/>
        <v>4341.6699999999919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1</v>
      </c>
      <c r="C608" s="309">
        <v>46061</v>
      </c>
      <c r="D608" s="310" t="s">
        <v>307</v>
      </c>
      <c r="E608" s="342">
        <v>72.099999999999994</v>
      </c>
      <c r="F608" s="342"/>
      <c r="G608" s="344">
        <f t="shared" si="5"/>
        <v>4353.7699999999923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8</v>
      </c>
      <c r="C609" s="309">
        <v>46061</v>
      </c>
      <c r="D609" s="310" t="s">
        <v>321</v>
      </c>
      <c r="E609" s="342">
        <v>30.25</v>
      </c>
      <c r="F609" s="342"/>
      <c r="G609" s="344">
        <f t="shared" si="5"/>
        <v>4425.8699999999926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3</v>
      </c>
      <c r="C610" s="309">
        <v>46061</v>
      </c>
      <c r="D610" s="310" t="s">
        <v>296</v>
      </c>
      <c r="E610" s="342">
        <v>3.72</v>
      </c>
      <c r="F610" s="342"/>
      <c r="G610" s="344">
        <f t="shared" si="5"/>
        <v>4456.1199999999926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4</v>
      </c>
      <c r="C611" s="309">
        <v>46061</v>
      </c>
      <c r="D611" s="310" t="s">
        <v>296</v>
      </c>
      <c r="E611" s="342">
        <v>41.6</v>
      </c>
      <c r="F611" s="342"/>
      <c r="G611" s="344">
        <f t="shared" si="5"/>
        <v>4459.8399999999929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3</v>
      </c>
      <c r="C612" s="309">
        <v>46061</v>
      </c>
      <c r="D612" s="310" t="s">
        <v>460</v>
      </c>
      <c r="E612" s="342">
        <v>1</v>
      </c>
      <c r="F612" s="342"/>
      <c r="G612" s="344">
        <f t="shared" si="5"/>
        <v>4501.4399999999932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46061</v>
      </c>
      <c r="D613" s="310" t="s">
        <v>362</v>
      </c>
      <c r="E613" s="342">
        <v>10.17</v>
      </c>
      <c r="F613" s="342"/>
      <c r="G613" s="344">
        <f t="shared" si="5"/>
        <v>4502.4399999999932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287</v>
      </c>
      <c r="B614" s="341" t="s">
        <v>287</v>
      </c>
      <c r="C614" s="309">
        <v>46060</v>
      </c>
      <c r="D614" s="310" t="s">
        <v>461</v>
      </c>
      <c r="E614" s="342">
        <v>367.77</v>
      </c>
      <c r="F614" s="342">
        <v>367.77</v>
      </c>
      <c r="G614" s="344">
        <f t="shared" si="5"/>
        <v>4512.6099999999933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46060</v>
      </c>
      <c r="D615" s="310" t="s">
        <v>311</v>
      </c>
      <c r="E615" s="342">
        <v>32.36</v>
      </c>
      <c r="F615" s="342"/>
      <c r="G615" s="344">
        <f t="shared" si="5"/>
        <v>4512.6099999999933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6</v>
      </c>
      <c r="C616" s="309">
        <v>46060</v>
      </c>
      <c r="D616" s="310" t="s">
        <v>462</v>
      </c>
      <c r="E616" s="342">
        <v>41.39</v>
      </c>
      <c r="F616" s="342"/>
      <c r="G616" s="344">
        <f t="shared" si="5"/>
        <v>4544.969999999993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1</v>
      </c>
      <c r="C617" s="309">
        <v>46060</v>
      </c>
      <c r="D617" s="310" t="s">
        <v>453</v>
      </c>
      <c r="E617" s="342">
        <v>35.770000000000003</v>
      </c>
      <c r="F617" s="342"/>
      <c r="G617" s="344">
        <f t="shared" si="5"/>
        <v>4586.3599999999933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3</v>
      </c>
      <c r="C618" s="309">
        <v>46060</v>
      </c>
      <c r="D618" s="310" t="s">
        <v>352</v>
      </c>
      <c r="E618" s="342">
        <v>25</v>
      </c>
      <c r="F618" s="342"/>
      <c r="G618" s="344">
        <f t="shared" si="5"/>
        <v>4622.1299999999937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46060</v>
      </c>
      <c r="D619" s="310" t="s">
        <v>296</v>
      </c>
      <c r="E619" s="342">
        <v>6.69</v>
      </c>
      <c r="F619" s="342"/>
      <c r="G619" s="344">
        <f t="shared" si="5"/>
        <v>4647.1299999999937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4</v>
      </c>
      <c r="C620" s="309">
        <v>46060</v>
      </c>
      <c r="D620" s="310" t="s">
        <v>296</v>
      </c>
      <c r="E620" s="342">
        <v>47.85</v>
      </c>
      <c r="F620" s="342"/>
      <c r="G620" s="344">
        <f t="shared" si="5"/>
        <v>4653.8199999999933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46059</v>
      </c>
      <c r="D621" s="310" t="s">
        <v>301</v>
      </c>
      <c r="E621" s="342">
        <v>20</v>
      </c>
      <c r="F621" s="342"/>
      <c r="G621" s="344">
        <f t="shared" si="5"/>
        <v>4701.6699999999937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291</v>
      </c>
      <c r="B622" s="341">
        <v>40</v>
      </c>
      <c r="C622" s="309">
        <v>46059</v>
      </c>
      <c r="D622" s="310" t="s">
        <v>318</v>
      </c>
      <c r="E622" s="342"/>
      <c r="F622" s="342">
        <v>822.99</v>
      </c>
      <c r="G622" s="344">
        <f t="shared" si="5"/>
        <v>4721.6699999999937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294</v>
      </c>
      <c r="B623" s="341">
        <v>14</v>
      </c>
      <c r="C623" s="309">
        <v>46059</v>
      </c>
      <c r="D623" s="310" t="s">
        <v>370</v>
      </c>
      <c r="E623" s="342">
        <v>66.67</v>
      </c>
      <c r="F623" s="342"/>
      <c r="G623" s="344">
        <f t="shared" si="5"/>
        <v>3898.6799999999935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46059</v>
      </c>
      <c r="D624" s="310" t="s">
        <v>296</v>
      </c>
      <c r="E624" s="342">
        <v>9.35</v>
      </c>
      <c r="F624" s="342"/>
      <c r="G624" s="344">
        <f t="shared" si="5"/>
        <v>3965.3499999999935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4</v>
      </c>
      <c r="C625" s="309">
        <v>46059</v>
      </c>
      <c r="D625" s="310" t="s">
        <v>296</v>
      </c>
      <c r="E625" s="342">
        <v>45.81</v>
      </c>
      <c r="F625" s="342"/>
      <c r="G625" s="344">
        <f t="shared" si="5"/>
        <v>3974.6999999999935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46059</v>
      </c>
      <c r="D626" s="310" t="s">
        <v>357</v>
      </c>
      <c r="E626" s="342">
        <v>22.98</v>
      </c>
      <c r="F626" s="342"/>
      <c r="G626" s="344">
        <f t="shared" si="5"/>
        <v>4020.5099999999934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46059</v>
      </c>
      <c r="D627" s="310" t="s">
        <v>301</v>
      </c>
      <c r="E627" s="342">
        <v>46.5</v>
      </c>
      <c r="F627" s="342"/>
      <c r="G627" s="344">
        <f t="shared" si="5"/>
        <v>4043.4899999999934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362</v>
      </c>
      <c r="E628" s="342">
        <v>10.17</v>
      </c>
      <c r="F628" s="342"/>
      <c r="G628" s="344">
        <f t="shared" si="5"/>
        <v>4089.9899999999934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8</v>
      </c>
      <c r="C629" s="309">
        <v>46059</v>
      </c>
      <c r="D629" s="310" t="s">
        <v>443</v>
      </c>
      <c r="E629" s="342">
        <v>81.2</v>
      </c>
      <c r="F629" s="342"/>
      <c r="G629" s="344">
        <f t="shared" si="5"/>
        <v>4100.1599999999935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2</v>
      </c>
      <c r="C630" s="309">
        <v>46058</v>
      </c>
      <c r="D630" s="310" t="s">
        <v>301</v>
      </c>
      <c r="E630" s="342">
        <v>21</v>
      </c>
      <c r="F630" s="342"/>
      <c r="G630" s="344">
        <f t="shared" si="5"/>
        <v>4181.3599999999933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291</v>
      </c>
      <c r="B631" s="341">
        <v>39</v>
      </c>
      <c r="C631" s="309">
        <v>46058</v>
      </c>
      <c r="D631" s="310" t="s">
        <v>292</v>
      </c>
      <c r="E631" s="342"/>
      <c r="F631" s="342">
        <v>2763.79</v>
      </c>
      <c r="G631" s="344">
        <f t="shared" si="5"/>
        <v>4202.3599999999933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8</v>
      </c>
      <c r="C632" s="309">
        <v>46058</v>
      </c>
      <c r="D632" s="310" t="s">
        <v>361</v>
      </c>
      <c r="E632" s="342">
        <v>95.35</v>
      </c>
      <c r="F632" s="342"/>
      <c r="G632" s="344">
        <f t="shared" si="5"/>
        <v>1438.5699999999933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46058</v>
      </c>
      <c r="D633" s="310" t="s">
        <v>357</v>
      </c>
      <c r="E633" s="342">
        <v>14.99</v>
      </c>
      <c r="F633" s="342"/>
      <c r="G633" s="344">
        <f t="shared" si="5"/>
        <v>1533.9199999999933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287</v>
      </c>
      <c r="B634" s="341" t="s">
        <v>287</v>
      </c>
      <c r="C634" s="309">
        <v>46058</v>
      </c>
      <c r="D634" s="310" t="s">
        <v>461</v>
      </c>
      <c r="E634" s="342">
        <v>77.569999999999993</v>
      </c>
      <c r="F634" s="342">
        <v>77.569999999999993</v>
      </c>
      <c r="G634" s="344">
        <f t="shared" si="5"/>
        <v>1548.9099999999933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6</v>
      </c>
      <c r="C635" s="309">
        <v>46057</v>
      </c>
      <c r="D635" s="310" t="s">
        <v>348</v>
      </c>
      <c r="E635" s="342">
        <v>50</v>
      </c>
      <c r="F635" s="342"/>
      <c r="G635" s="344">
        <f t="shared" si="5"/>
        <v>1548.9099999999933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46057</v>
      </c>
      <c r="D636" s="310" t="s">
        <v>307</v>
      </c>
      <c r="E636" s="342">
        <v>62.03</v>
      </c>
      <c r="F636" s="342"/>
      <c r="G636" s="344">
        <f t="shared" si="5"/>
        <v>1598.9099999999933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46057</v>
      </c>
      <c r="D637" s="310" t="s">
        <v>296</v>
      </c>
      <c r="E637" s="342">
        <v>14.91</v>
      </c>
      <c r="F637" s="342"/>
      <c r="G637" s="344">
        <f t="shared" si="5"/>
        <v>1660.9399999999932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4</v>
      </c>
      <c r="C638" s="309">
        <v>46057</v>
      </c>
      <c r="D638" s="310" t="s">
        <v>311</v>
      </c>
      <c r="E638" s="342">
        <v>63.38</v>
      </c>
      <c r="F638" s="342"/>
      <c r="G638" s="344">
        <f t="shared" si="5"/>
        <v>1675.8499999999933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287</v>
      </c>
      <c r="B639" s="341" t="s">
        <v>287</v>
      </c>
      <c r="C639" s="309">
        <v>46057</v>
      </c>
      <c r="D639" s="310" t="s">
        <v>463</v>
      </c>
      <c r="E639" s="342">
        <v>192.78</v>
      </c>
      <c r="F639" s="342">
        <v>192.78</v>
      </c>
      <c r="G639" s="344">
        <f t="shared" si="5"/>
        <v>1739.2299999999934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14</v>
      </c>
      <c r="C640" s="309">
        <v>46057</v>
      </c>
      <c r="D640" s="310" t="s">
        <v>371</v>
      </c>
      <c r="E640" s="342">
        <v>68.739999999999995</v>
      </c>
      <c r="F640" s="342"/>
      <c r="G640" s="344">
        <f t="shared" si="5"/>
        <v>1739.2299999999934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6</v>
      </c>
      <c r="C641" s="309">
        <v>46057</v>
      </c>
      <c r="D641" s="310" t="s">
        <v>300</v>
      </c>
      <c r="E641" s="342">
        <v>-42.58</v>
      </c>
      <c r="F641" s="342"/>
      <c r="G641" s="344">
        <f t="shared" si="5"/>
        <v>1807.9699999999934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1</v>
      </c>
      <c r="C642" s="309">
        <v>46057</v>
      </c>
      <c r="D642" s="310" t="s">
        <v>375</v>
      </c>
      <c r="E642" s="342">
        <v>31.36</v>
      </c>
      <c r="F642" s="342"/>
      <c r="G642" s="344">
        <f t="shared" si="5"/>
        <v>1765.3899999999935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294</v>
      </c>
      <c r="B643" s="341">
        <v>17</v>
      </c>
      <c r="C643" s="309">
        <v>46057</v>
      </c>
      <c r="D643" s="310" t="s">
        <v>374</v>
      </c>
      <c r="E643" s="342">
        <v>99</v>
      </c>
      <c r="F643" s="342"/>
      <c r="G643" s="344">
        <f t="shared" si="5"/>
        <v>1796.7499999999934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284</v>
      </c>
      <c r="B644" s="341">
        <v>36</v>
      </c>
      <c r="C644" s="309">
        <v>46056</v>
      </c>
      <c r="D644" s="310" t="s">
        <v>378</v>
      </c>
      <c r="E644" s="342">
        <v>50</v>
      </c>
      <c r="F644" s="342"/>
      <c r="G644" s="344">
        <f t="shared" si="5"/>
        <v>1895.7499999999934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46056</v>
      </c>
      <c r="D645" s="310" t="s">
        <v>321</v>
      </c>
      <c r="E645" s="342">
        <v>7.92</v>
      </c>
      <c r="F645" s="342"/>
      <c r="G645" s="344">
        <f t="shared" si="5"/>
        <v>1945.7499999999934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294</v>
      </c>
      <c r="B646" s="341">
        <v>24</v>
      </c>
      <c r="C646" s="309">
        <v>46056</v>
      </c>
      <c r="D646" s="310" t="s">
        <v>437</v>
      </c>
      <c r="E646" s="342">
        <v>83.58</v>
      </c>
      <c r="F646" s="342"/>
      <c r="G646" s="344">
        <f t="shared" si="5"/>
        <v>1953.6699999999935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46056</v>
      </c>
      <c r="D647" s="310" t="s">
        <v>464</v>
      </c>
      <c r="E647" s="342">
        <v>28.64</v>
      </c>
      <c r="F647" s="342"/>
      <c r="G647" s="344">
        <f t="shared" si="5"/>
        <v>2037.2499999999934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2</v>
      </c>
      <c r="C648" s="309">
        <v>46056</v>
      </c>
      <c r="D648" s="310" t="s">
        <v>362</v>
      </c>
      <c r="E648" s="342">
        <v>9.4700000000000006</v>
      </c>
      <c r="F648" s="342"/>
      <c r="G648" s="344">
        <f t="shared" si="5"/>
        <v>2065.8899999999935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6</v>
      </c>
      <c r="C649" s="309">
        <v>46055</v>
      </c>
      <c r="D649" s="310" t="s">
        <v>465</v>
      </c>
      <c r="E649" s="342">
        <v>20</v>
      </c>
      <c r="F649" s="342"/>
      <c r="G649" s="344">
        <f t="shared" si="5"/>
        <v>2075.3599999999933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294</v>
      </c>
      <c r="B650" s="341">
        <v>17</v>
      </c>
      <c r="C650" s="309">
        <v>46055</v>
      </c>
      <c r="D650" s="310" t="s">
        <v>188</v>
      </c>
      <c r="E650" s="342">
        <v>41.54</v>
      </c>
      <c r="F650" s="342"/>
      <c r="G650" s="344">
        <f t="shared" si="5"/>
        <v>2095.3599999999933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2</v>
      </c>
      <c r="C651" s="309">
        <v>46055</v>
      </c>
      <c r="D651" s="310" t="s">
        <v>296</v>
      </c>
      <c r="E651" s="342">
        <v>9.92</v>
      </c>
      <c r="F651" s="342"/>
      <c r="G651" s="344">
        <f t="shared" si="5"/>
        <v>2136.8999999999933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8</v>
      </c>
      <c r="C652" s="309">
        <v>46055</v>
      </c>
      <c r="D652" s="310" t="s">
        <v>466</v>
      </c>
      <c r="E652" s="342">
        <v>155.38</v>
      </c>
      <c r="F652" s="342"/>
      <c r="G652" s="344">
        <f t="shared" si="5"/>
        <v>2146.8199999999933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294</v>
      </c>
      <c r="B653" s="341">
        <v>21</v>
      </c>
      <c r="C653" s="309">
        <v>46055</v>
      </c>
      <c r="D653" s="310" t="s">
        <v>194</v>
      </c>
      <c r="E653" s="342">
        <v>27.35</v>
      </c>
      <c r="F653" s="342"/>
      <c r="G653" s="344">
        <f t="shared" si="5"/>
        <v>2302.1999999999935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6</v>
      </c>
      <c r="C654" s="309">
        <v>46054</v>
      </c>
      <c r="D654" s="310" t="s">
        <v>300</v>
      </c>
      <c r="E654" s="342">
        <v>59.37</v>
      </c>
      <c r="F654" s="342"/>
      <c r="G654" s="344">
        <f t="shared" si="5"/>
        <v>2329.5499999999934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294</v>
      </c>
      <c r="B655" s="341">
        <v>22</v>
      </c>
      <c r="C655" s="309">
        <v>46054</v>
      </c>
      <c r="D655" s="310" t="s">
        <v>379</v>
      </c>
      <c r="E655" s="342">
        <v>6.37</v>
      </c>
      <c r="F655" s="342"/>
      <c r="G655" s="344">
        <f t="shared" si="5"/>
        <v>2388.9199999999933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8</v>
      </c>
      <c r="C656" s="309">
        <v>46054</v>
      </c>
      <c r="D656" s="310" t="s">
        <v>467</v>
      </c>
      <c r="E656" s="342">
        <v>44.65</v>
      </c>
      <c r="F656" s="342"/>
      <c r="G656" s="344">
        <f t="shared" si="5"/>
        <v>2395.2899999999931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7</v>
      </c>
      <c r="C657" s="309">
        <v>46054</v>
      </c>
      <c r="D657" s="310" t="s">
        <v>342</v>
      </c>
      <c r="E657" s="342">
        <v>35.17</v>
      </c>
      <c r="F657" s="342"/>
      <c r="G657" s="344">
        <f t="shared" si="5"/>
        <v>2439.9399999999932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4</v>
      </c>
      <c r="C658" s="309">
        <v>46054</v>
      </c>
      <c r="D658" s="310" t="s">
        <v>311</v>
      </c>
      <c r="E658" s="342">
        <v>28.48</v>
      </c>
      <c r="F658" s="342"/>
      <c r="G658" s="344">
        <f t="shared" si="5"/>
        <v>2475.1099999999933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1</v>
      </c>
      <c r="C659" s="309">
        <v>46054</v>
      </c>
      <c r="D659" s="310" t="s">
        <v>312</v>
      </c>
      <c r="E659" s="342">
        <v>125.07</v>
      </c>
      <c r="F659" s="342"/>
      <c r="G659" s="344">
        <f t="shared" si="5"/>
        <v>2503.5899999999933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2</v>
      </c>
      <c r="C660" s="309">
        <v>46054</v>
      </c>
      <c r="D660" s="310" t="s">
        <v>467</v>
      </c>
      <c r="E660" s="342">
        <v>100</v>
      </c>
      <c r="F660" s="342"/>
      <c r="G660" s="344">
        <f t="shared" si="5"/>
        <v>2628.6599999999935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1</v>
      </c>
      <c r="C661" s="309">
        <v>46054</v>
      </c>
      <c r="D661" s="310" t="s">
        <v>332</v>
      </c>
      <c r="E661" s="342">
        <v>194.96</v>
      </c>
      <c r="F661" s="342"/>
      <c r="G661" s="344">
        <f t="shared" si="5"/>
        <v>2728.6599999999935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46054</v>
      </c>
      <c r="D662" s="310" t="s">
        <v>417</v>
      </c>
      <c r="E662" s="342">
        <v>75.53</v>
      </c>
      <c r="F662" s="342"/>
      <c r="G662" s="344">
        <f t="shared" si="5"/>
        <v>2923.6199999999935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284</v>
      </c>
      <c r="B663" s="341">
        <v>37</v>
      </c>
      <c r="C663" s="309">
        <v>46053</v>
      </c>
      <c r="D663" s="310" t="s">
        <v>468</v>
      </c>
      <c r="E663" s="342">
        <v>3194.64</v>
      </c>
      <c r="F663" s="342"/>
      <c r="G663" s="344">
        <f t="shared" si="5"/>
        <v>2999.1499999999937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25</v>
      </c>
      <c r="C664" s="309">
        <v>46053</v>
      </c>
      <c r="D664" s="309" t="s">
        <v>204</v>
      </c>
      <c r="E664" s="342">
        <v>350</v>
      </c>
      <c r="F664" s="342"/>
      <c r="G664" s="344">
        <f t="shared" si="5"/>
        <v>6193.7899999999936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26</v>
      </c>
      <c r="C665" s="309">
        <v>46053</v>
      </c>
      <c r="D665" s="309" t="s">
        <v>205</v>
      </c>
      <c r="E665" s="342">
        <v>320</v>
      </c>
      <c r="F665" s="342"/>
      <c r="G665" s="344">
        <f t="shared" si="5"/>
        <v>6543.7899999999936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27</v>
      </c>
      <c r="C666" s="309">
        <v>46053</v>
      </c>
      <c r="D666" s="309" t="s">
        <v>206</v>
      </c>
      <c r="E666" s="342">
        <v>25</v>
      </c>
      <c r="F666" s="342"/>
      <c r="G666" s="344">
        <f t="shared" si="5"/>
        <v>6863.7899999999936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28</v>
      </c>
      <c r="C667" s="309">
        <v>46053</v>
      </c>
      <c r="D667" s="309" t="s">
        <v>207</v>
      </c>
      <c r="E667" s="342">
        <v>25</v>
      </c>
      <c r="F667" s="342"/>
      <c r="G667" s="344">
        <f t="shared" si="5"/>
        <v>6888.7899999999936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29</v>
      </c>
      <c r="C668" s="309">
        <v>46053</v>
      </c>
      <c r="D668" s="309" t="s">
        <v>208</v>
      </c>
      <c r="E668" s="342">
        <v>45</v>
      </c>
      <c r="F668" s="342"/>
      <c r="G668" s="344">
        <f t="shared" si="5"/>
        <v>6913.7899999999936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30</v>
      </c>
      <c r="C669" s="309">
        <v>46053</v>
      </c>
      <c r="D669" s="309" t="s">
        <v>209</v>
      </c>
      <c r="E669" s="342">
        <v>400</v>
      </c>
      <c r="F669" s="342"/>
      <c r="G669" s="344">
        <f t="shared" si="5"/>
        <v>6958.7899999999936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31</v>
      </c>
      <c r="C670" s="309">
        <v>46053</v>
      </c>
      <c r="D670" s="309" t="s">
        <v>210</v>
      </c>
      <c r="E670" s="342">
        <v>375</v>
      </c>
      <c r="F670" s="342"/>
      <c r="G670" s="344">
        <f t="shared" si="5"/>
        <v>7358.7899999999936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32</v>
      </c>
      <c r="C671" s="309">
        <v>46053</v>
      </c>
      <c r="D671" s="309" t="s">
        <v>211</v>
      </c>
      <c r="E671" s="342">
        <v>100</v>
      </c>
      <c r="F671" s="342"/>
      <c r="G671" s="344">
        <f t="shared" si="5"/>
        <v>7733.7899999999936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33</v>
      </c>
      <c r="C672" s="309">
        <v>46053</v>
      </c>
      <c r="D672" s="309" t="s">
        <v>212</v>
      </c>
      <c r="E672" s="342">
        <v>85</v>
      </c>
      <c r="F672" s="342"/>
      <c r="G672" s="344">
        <f t="shared" si="5"/>
        <v>7833.7899999999936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34</v>
      </c>
      <c r="C673" s="309">
        <v>46053</v>
      </c>
      <c r="D673" s="309" t="s">
        <v>213</v>
      </c>
      <c r="E673" s="342">
        <v>230</v>
      </c>
      <c r="F673" s="342"/>
      <c r="G673" s="344">
        <f t="shared" si="5"/>
        <v>7918.7899999999936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35</v>
      </c>
      <c r="C674" s="309">
        <v>46053</v>
      </c>
      <c r="D674" s="309" t="s">
        <v>214</v>
      </c>
      <c r="E674" s="342">
        <v>45</v>
      </c>
      <c r="F674" s="342"/>
      <c r="G674" s="344">
        <f t="shared" si="5"/>
        <v>8148.7899999999936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8</v>
      </c>
      <c r="C675" s="309">
        <v>46053</v>
      </c>
      <c r="D675" s="309" t="s">
        <v>321</v>
      </c>
      <c r="E675" s="342">
        <v>31.03</v>
      </c>
      <c r="F675" s="342"/>
      <c r="G675" s="344">
        <f t="shared" si="5"/>
        <v>8193.7899999999936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294</v>
      </c>
      <c r="B676" s="341">
        <v>10</v>
      </c>
      <c r="C676" s="309">
        <v>46053</v>
      </c>
      <c r="D676" s="309" t="s">
        <v>176</v>
      </c>
      <c r="E676" s="342">
        <v>17.899999999999999</v>
      </c>
      <c r="F676" s="342"/>
      <c r="G676" s="344">
        <f t="shared" si="5"/>
        <v>8224.8199999999943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3</v>
      </c>
      <c r="C677" s="309">
        <v>46053</v>
      </c>
      <c r="D677" s="309" t="s">
        <v>352</v>
      </c>
      <c r="E677" s="342">
        <v>18.84</v>
      </c>
      <c r="F677" s="342"/>
      <c r="G677" s="344">
        <f t="shared" si="5"/>
        <v>8242.7199999999939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8</v>
      </c>
      <c r="C678" s="309">
        <v>46053</v>
      </c>
      <c r="D678" s="309" t="s">
        <v>321</v>
      </c>
      <c r="E678" s="342">
        <v>25.54</v>
      </c>
      <c r="F678" s="342"/>
      <c r="G678" s="344">
        <f t="shared" si="5"/>
        <v>8261.559999999994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309</v>
      </c>
      <c r="E679" s="342">
        <v>52.59</v>
      </c>
      <c r="F679" s="342"/>
      <c r="G679" s="344">
        <f t="shared" si="5"/>
        <v>8287.0999999999949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339</v>
      </c>
      <c r="B680" s="341" t="s">
        <v>339</v>
      </c>
      <c r="C680" s="309">
        <v>46052</v>
      </c>
      <c r="D680" s="310" t="s">
        <v>469</v>
      </c>
      <c r="E680" s="342"/>
      <c r="F680" s="342">
        <v>422</v>
      </c>
      <c r="G680" s="344">
        <f t="shared" si="5"/>
        <v>8339.6899999999951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5</v>
      </c>
      <c r="C681" s="309">
        <v>46052</v>
      </c>
      <c r="D681" s="310" t="s">
        <v>470</v>
      </c>
      <c r="E681" s="342">
        <v>200</v>
      </c>
      <c r="F681" s="342"/>
      <c r="G681" s="344">
        <f t="shared" si="5"/>
        <v>7917.6899999999951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46052</v>
      </c>
      <c r="D682" s="310" t="s">
        <v>296</v>
      </c>
      <c r="E682" s="342">
        <v>8.52</v>
      </c>
      <c r="F682" s="342"/>
      <c r="G682" s="344">
        <f t="shared" si="5"/>
        <v>8117.6899999999951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287</v>
      </c>
      <c r="B683" s="341" t="s">
        <v>287</v>
      </c>
      <c r="C683" s="309">
        <v>46052</v>
      </c>
      <c r="D683" s="310" t="s">
        <v>471</v>
      </c>
      <c r="E683" s="342">
        <v>831.92</v>
      </c>
      <c r="F683" s="342">
        <v>831.92</v>
      </c>
      <c r="G683" s="344">
        <f t="shared" si="5"/>
        <v>8126.2099999999955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5</v>
      </c>
      <c r="C684" s="309">
        <v>46052</v>
      </c>
      <c r="D684" s="310" t="s">
        <v>449</v>
      </c>
      <c r="E684" s="342">
        <v>200</v>
      </c>
      <c r="F684" s="342"/>
      <c r="G684" s="344">
        <f t="shared" si="5"/>
        <v>8126.2099999999955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46052</v>
      </c>
      <c r="D685" s="310" t="s">
        <v>327</v>
      </c>
      <c r="E685" s="342">
        <v>11.04</v>
      </c>
      <c r="F685" s="342"/>
      <c r="G685" s="344">
        <f t="shared" si="5"/>
        <v>8326.2099999999955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291</v>
      </c>
      <c r="B686" s="341">
        <v>38</v>
      </c>
      <c r="C686" s="309">
        <v>46051</v>
      </c>
      <c r="D686" s="310" t="s">
        <v>293</v>
      </c>
      <c r="E686" s="342"/>
      <c r="F686" s="342">
        <v>4365.6499999999996</v>
      </c>
      <c r="G686" s="344">
        <f t="shared" si="5"/>
        <v>8337.2499999999964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2</v>
      </c>
      <c r="C687" s="309">
        <v>46051</v>
      </c>
      <c r="D687" s="310" t="s">
        <v>296</v>
      </c>
      <c r="E687" s="342">
        <v>18.28</v>
      </c>
      <c r="F687" s="342"/>
      <c r="G687" s="344">
        <f t="shared" si="5"/>
        <v>3971.5999999999976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4</v>
      </c>
      <c r="C688" s="309">
        <v>46051</v>
      </c>
      <c r="D688" s="310" t="s">
        <v>295</v>
      </c>
      <c r="E688" s="342">
        <v>57.06</v>
      </c>
      <c r="F688" s="342"/>
      <c r="G688" s="344">
        <f t="shared" si="5"/>
        <v>3989.8799999999978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287</v>
      </c>
      <c r="B689" s="341" t="s">
        <v>287</v>
      </c>
      <c r="C689" s="309">
        <v>46051</v>
      </c>
      <c r="D689" s="310" t="s">
        <v>472</v>
      </c>
      <c r="E689" s="342">
        <v>89.42</v>
      </c>
      <c r="F689" s="342">
        <v>89.42</v>
      </c>
      <c r="G689" s="344">
        <f t="shared" si="5"/>
        <v>4046.9399999999978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46051</v>
      </c>
      <c r="D690" s="310" t="s">
        <v>473</v>
      </c>
      <c r="E690" s="342">
        <v>59</v>
      </c>
      <c r="F690" s="342"/>
      <c r="G690" s="344">
        <f t="shared" si="5"/>
        <v>4046.9399999999978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46051</v>
      </c>
      <c r="D691" s="310" t="s">
        <v>375</v>
      </c>
      <c r="E691" s="342">
        <v>19.899999999999999</v>
      </c>
      <c r="F691" s="342"/>
      <c r="G691" s="344">
        <f t="shared" si="5"/>
        <v>4105.9399999999978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46050</v>
      </c>
      <c r="D692" s="310" t="s">
        <v>357</v>
      </c>
      <c r="E692" s="342">
        <v>14.99</v>
      </c>
      <c r="F692" s="342"/>
      <c r="G692" s="344">
        <f t="shared" si="5"/>
        <v>4125.8399999999974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6</v>
      </c>
      <c r="C693" s="309">
        <v>46050</v>
      </c>
      <c r="D693" s="310" t="s">
        <v>474</v>
      </c>
      <c r="E693" s="342">
        <v>25</v>
      </c>
      <c r="F693" s="342"/>
      <c r="G693" s="344">
        <f t="shared" si="5"/>
        <v>4140.8299999999972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3</v>
      </c>
      <c r="C694" s="309">
        <v>46050</v>
      </c>
      <c r="D694" s="310" t="s">
        <v>475</v>
      </c>
      <c r="E694" s="342">
        <v>6</v>
      </c>
      <c r="F694" s="342"/>
      <c r="G694" s="344">
        <f t="shared" si="5"/>
        <v>4165.8299999999972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2</v>
      </c>
      <c r="C695" s="309">
        <v>46050</v>
      </c>
      <c r="D695" s="310" t="s">
        <v>476</v>
      </c>
      <c r="E695" s="342">
        <v>15</v>
      </c>
      <c r="F695" s="342"/>
      <c r="G695" s="344">
        <f t="shared" si="5"/>
        <v>4171.8299999999972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296</v>
      </c>
      <c r="E696" s="342">
        <v>12.71</v>
      </c>
      <c r="F696" s="342"/>
      <c r="G696" s="344">
        <f t="shared" si="5"/>
        <v>4186.8299999999972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287</v>
      </c>
      <c r="B697" s="341" t="s">
        <v>287</v>
      </c>
      <c r="C697" s="309">
        <v>46050</v>
      </c>
      <c r="D697" s="310" t="s">
        <v>461</v>
      </c>
      <c r="E697" s="342">
        <v>1475.9</v>
      </c>
      <c r="F697" s="342">
        <v>1475.9</v>
      </c>
      <c r="G697" s="344">
        <f t="shared" si="5"/>
        <v>4199.5399999999972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8</v>
      </c>
      <c r="C698" s="309">
        <v>46050</v>
      </c>
      <c r="D698" s="310" t="s">
        <v>321</v>
      </c>
      <c r="E698" s="342">
        <v>28.52</v>
      </c>
      <c r="F698" s="342"/>
      <c r="G698" s="344">
        <f t="shared" si="5"/>
        <v>4199.5399999999972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46050</v>
      </c>
      <c r="D699" s="310" t="s">
        <v>477</v>
      </c>
      <c r="E699" s="342">
        <v>66.94</v>
      </c>
      <c r="F699" s="342"/>
      <c r="G699" s="344">
        <f t="shared" si="5"/>
        <v>4228.0599999999977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8</v>
      </c>
      <c r="C700" s="309">
        <v>46049</v>
      </c>
      <c r="D700" s="310" t="s">
        <v>309</v>
      </c>
      <c r="E700" s="342">
        <v>47.99</v>
      </c>
      <c r="F700" s="342"/>
      <c r="G700" s="344">
        <f t="shared" si="5"/>
        <v>4294.9999999999973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287</v>
      </c>
      <c r="B701" s="341" t="s">
        <v>287</v>
      </c>
      <c r="C701" s="309">
        <v>46048</v>
      </c>
      <c r="D701" s="310" t="s">
        <v>478</v>
      </c>
      <c r="E701" s="342"/>
      <c r="F701" s="342">
        <v>425</v>
      </c>
      <c r="G701" s="344">
        <f t="shared" si="5"/>
        <v>4342.9899999999971</v>
      </c>
      <c r="H701" s="345" t="s">
        <v>298</v>
      </c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287</v>
      </c>
      <c r="B702" s="341" t="s">
        <v>287</v>
      </c>
      <c r="C702" s="309">
        <v>46048</v>
      </c>
      <c r="D702" s="310" t="s">
        <v>478</v>
      </c>
      <c r="E702" s="342">
        <v>425</v>
      </c>
      <c r="F702" s="342"/>
      <c r="G702" s="344">
        <f t="shared" si="5"/>
        <v>3917.9899999999971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2</v>
      </c>
      <c r="C703" s="309">
        <v>46048</v>
      </c>
      <c r="D703" s="310" t="s">
        <v>479</v>
      </c>
      <c r="E703" s="342">
        <v>20.12</v>
      </c>
      <c r="F703" s="342"/>
      <c r="G703" s="344">
        <f t="shared" si="5"/>
        <v>4342.9899999999971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294</v>
      </c>
      <c r="B704" s="341">
        <v>17</v>
      </c>
      <c r="C704" s="309">
        <v>46048</v>
      </c>
      <c r="D704" s="310" t="s">
        <v>480</v>
      </c>
      <c r="E704" s="342">
        <v>42.68</v>
      </c>
      <c r="F704" s="342"/>
      <c r="G704" s="344">
        <f t="shared" si="5"/>
        <v>4363.1099999999969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6</v>
      </c>
      <c r="C705" s="309">
        <v>46048</v>
      </c>
      <c r="D705" s="310" t="s">
        <v>402</v>
      </c>
      <c r="E705" s="342">
        <v>47.9</v>
      </c>
      <c r="F705" s="342"/>
      <c r="G705" s="344">
        <f t="shared" si="5"/>
        <v>4405.7899999999972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1</v>
      </c>
      <c r="C706" s="309">
        <v>46047</v>
      </c>
      <c r="D706" s="310" t="s">
        <v>466</v>
      </c>
      <c r="E706" s="342">
        <v>105.79</v>
      </c>
      <c r="F706" s="342"/>
      <c r="G706" s="344">
        <f t="shared" si="5"/>
        <v>4453.6899999999969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294</v>
      </c>
      <c r="B707" s="341">
        <v>12</v>
      </c>
      <c r="C707" s="309">
        <v>46047</v>
      </c>
      <c r="D707" s="310" t="s">
        <v>315</v>
      </c>
      <c r="E707" s="342">
        <v>204.83</v>
      </c>
      <c r="F707" s="342"/>
      <c r="G707" s="344">
        <f t="shared" si="5"/>
        <v>4559.4799999999968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3</v>
      </c>
      <c r="C708" s="309">
        <v>46047</v>
      </c>
      <c r="D708" s="310" t="s">
        <v>352</v>
      </c>
      <c r="E708" s="342">
        <v>8.51</v>
      </c>
      <c r="F708" s="342"/>
      <c r="G708" s="344">
        <f t="shared" si="5"/>
        <v>4764.3099999999968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46046</v>
      </c>
      <c r="D709" s="310" t="s">
        <v>296</v>
      </c>
      <c r="E709" s="342">
        <v>92.96</v>
      </c>
      <c r="F709" s="342"/>
      <c r="G709" s="344">
        <f t="shared" si="5"/>
        <v>4772.819999999997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4</v>
      </c>
      <c r="C710" s="309">
        <v>46046</v>
      </c>
      <c r="D710" s="310" t="s">
        <v>338</v>
      </c>
      <c r="E710" s="342">
        <v>30.77</v>
      </c>
      <c r="F710" s="342"/>
      <c r="G710" s="344">
        <f t="shared" si="5"/>
        <v>4865.779999999997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2</v>
      </c>
      <c r="C711" s="309">
        <v>46046</v>
      </c>
      <c r="D711" s="310" t="s">
        <v>362</v>
      </c>
      <c r="E711" s="342">
        <v>9.4700000000000006</v>
      </c>
      <c r="F711" s="342"/>
      <c r="G711" s="344">
        <f t="shared" si="5"/>
        <v>4896.5499999999975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6</v>
      </c>
      <c r="C712" s="309">
        <v>46046</v>
      </c>
      <c r="D712" s="310" t="s">
        <v>402</v>
      </c>
      <c r="E712" s="342">
        <v>53.59</v>
      </c>
      <c r="F712" s="342"/>
      <c r="G712" s="344">
        <f t="shared" si="5"/>
        <v>4906.0199999999977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1</v>
      </c>
      <c r="C713" s="309">
        <v>46046</v>
      </c>
      <c r="D713" s="310" t="s">
        <v>312</v>
      </c>
      <c r="E713" s="342">
        <v>61.64</v>
      </c>
      <c r="F713" s="342"/>
      <c r="G713" s="344">
        <f t="shared" si="5"/>
        <v>4959.6099999999979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1</v>
      </c>
      <c r="C714" s="309">
        <v>46045</v>
      </c>
      <c r="D714" s="310" t="s">
        <v>304</v>
      </c>
      <c r="E714" s="342">
        <v>23.17</v>
      </c>
      <c r="F714" s="342"/>
      <c r="G714" s="344">
        <f t="shared" si="5"/>
        <v>5021.2499999999982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4</v>
      </c>
      <c r="C715" s="309">
        <v>46045</v>
      </c>
      <c r="D715" s="310" t="s">
        <v>296</v>
      </c>
      <c r="E715" s="342">
        <v>62.77</v>
      </c>
      <c r="F715" s="342"/>
      <c r="G715" s="344">
        <f t="shared" si="5"/>
        <v>5044.4199999999983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46045</v>
      </c>
      <c r="D716" s="310" t="s">
        <v>481</v>
      </c>
      <c r="E716" s="342">
        <v>105.51</v>
      </c>
      <c r="F716" s="342"/>
      <c r="G716" s="344">
        <f t="shared" si="5"/>
        <v>5107.1899999999987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3</v>
      </c>
      <c r="C717" s="309">
        <v>46045</v>
      </c>
      <c r="D717" s="310" t="s">
        <v>338</v>
      </c>
      <c r="E717" s="342">
        <v>9.9499999999999993</v>
      </c>
      <c r="F717" s="342"/>
      <c r="G717" s="344">
        <f t="shared" si="5"/>
        <v>5212.6999999999989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46045</v>
      </c>
      <c r="D718" s="310" t="s">
        <v>362</v>
      </c>
      <c r="E718" s="342">
        <v>10.17</v>
      </c>
      <c r="F718" s="342"/>
      <c r="G718" s="344">
        <f t="shared" si="5"/>
        <v>5222.6499999999987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46045</v>
      </c>
      <c r="D719" s="310" t="s">
        <v>301</v>
      </c>
      <c r="E719" s="342">
        <v>32.200000000000003</v>
      </c>
      <c r="F719" s="342"/>
      <c r="G719" s="344">
        <f t="shared" si="5"/>
        <v>5232.8199999999988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294</v>
      </c>
      <c r="B720" s="341">
        <v>22</v>
      </c>
      <c r="C720" s="309">
        <v>46045</v>
      </c>
      <c r="D720" s="310" t="s">
        <v>482</v>
      </c>
      <c r="E720" s="342">
        <v>5.31</v>
      </c>
      <c r="F720" s="342"/>
      <c r="G720" s="344">
        <f t="shared" si="5"/>
        <v>5265.0199999999986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46044</v>
      </c>
      <c r="D721" s="310" t="s">
        <v>443</v>
      </c>
      <c r="E721" s="342">
        <v>73.95</v>
      </c>
      <c r="F721" s="342"/>
      <c r="G721" s="344">
        <f t="shared" si="5"/>
        <v>5270.329999999999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46044</v>
      </c>
      <c r="D722" s="310" t="s">
        <v>483</v>
      </c>
      <c r="E722" s="342">
        <v>28.68</v>
      </c>
      <c r="F722" s="342"/>
      <c r="G722" s="344">
        <f t="shared" si="5"/>
        <v>5344.2799999999988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8</v>
      </c>
      <c r="C723" s="309">
        <v>46044</v>
      </c>
      <c r="D723" s="310" t="s">
        <v>361</v>
      </c>
      <c r="E723" s="342">
        <v>57.38</v>
      </c>
      <c r="F723" s="342"/>
      <c r="G723" s="344">
        <f t="shared" si="5"/>
        <v>5372.9599999999991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46044</v>
      </c>
      <c r="D724" s="310" t="s">
        <v>362</v>
      </c>
      <c r="E724" s="342">
        <v>9.4700000000000006</v>
      </c>
      <c r="F724" s="342"/>
      <c r="G724" s="344">
        <f t="shared" si="5"/>
        <v>5430.3399999999992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46044</v>
      </c>
      <c r="D725" s="310" t="s">
        <v>362</v>
      </c>
      <c r="E725" s="342">
        <v>7.18</v>
      </c>
      <c r="F725" s="342"/>
      <c r="G725" s="344">
        <f t="shared" si="5"/>
        <v>5439.8099999999995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287</v>
      </c>
      <c r="B726" s="341" t="s">
        <v>287</v>
      </c>
      <c r="C726" s="309">
        <v>46044</v>
      </c>
      <c r="D726" s="310" t="s">
        <v>316</v>
      </c>
      <c r="E726" s="342">
        <v>126.24</v>
      </c>
      <c r="F726" s="342">
        <v>126.24</v>
      </c>
      <c r="G726" s="344">
        <f t="shared" si="5"/>
        <v>5446.99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46043</v>
      </c>
      <c r="D727" s="310" t="s">
        <v>484</v>
      </c>
      <c r="E727" s="342">
        <v>17</v>
      </c>
      <c r="F727" s="342"/>
      <c r="G727" s="344">
        <f t="shared" si="5"/>
        <v>5446.99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1</v>
      </c>
      <c r="C728" s="309">
        <v>46043</v>
      </c>
      <c r="D728" s="310" t="s">
        <v>332</v>
      </c>
      <c r="E728" s="342">
        <v>24.75</v>
      </c>
      <c r="F728" s="342"/>
      <c r="G728" s="344">
        <f t="shared" si="5"/>
        <v>5463.99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291</v>
      </c>
      <c r="B729" s="341">
        <v>39</v>
      </c>
      <c r="C729" s="309">
        <v>46043</v>
      </c>
      <c r="D729" s="310" t="s">
        <v>292</v>
      </c>
      <c r="E729" s="342"/>
      <c r="F729" s="342">
        <v>3378.82</v>
      </c>
      <c r="G729" s="344">
        <f t="shared" si="5"/>
        <v>5488.74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23</v>
      </c>
      <c r="C730" s="309">
        <v>46043</v>
      </c>
      <c r="D730" s="310" t="s">
        <v>67</v>
      </c>
      <c r="E730" s="342">
        <v>650.88</v>
      </c>
      <c r="F730" s="342"/>
      <c r="G730" s="344">
        <f t="shared" si="5"/>
        <v>2109.9199999999992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287</v>
      </c>
      <c r="B731" s="341" t="s">
        <v>287</v>
      </c>
      <c r="C731" s="309">
        <v>46043</v>
      </c>
      <c r="D731" s="310" t="s">
        <v>485</v>
      </c>
      <c r="E731" s="342">
        <v>100</v>
      </c>
      <c r="F731" s="342">
        <v>100</v>
      </c>
      <c r="G731" s="344">
        <f t="shared" si="5"/>
        <v>2760.7999999999993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2</v>
      </c>
      <c r="C732" s="309">
        <v>46043</v>
      </c>
      <c r="D732" s="310" t="s">
        <v>301</v>
      </c>
      <c r="E732" s="342">
        <v>20</v>
      </c>
      <c r="F732" s="342"/>
      <c r="G732" s="344">
        <f t="shared" si="5"/>
        <v>2760.7999999999993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8</v>
      </c>
      <c r="C733" s="309">
        <v>46043</v>
      </c>
      <c r="D733" s="310" t="s">
        <v>295</v>
      </c>
      <c r="E733" s="342">
        <v>6.38</v>
      </c>
      <c r="F733" s="342"/>
      <c r="G733" s="344">
        <f t="shared" si="5"/>
        <v>2780.7999999999993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46043</v>
      </c>
      <c r="D734" s="310" t="s">
        <v>295</v>
      </c>
      <c r="E734" s="342">
        <v>17.29</v>
      </c>
      <c r="F734" s="342"/>
      <c r="G734" s="344">
        <f t="shared" si="5"/>
        <v>2787.1799999999994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2</v>
      </c>
      <c r="C735" s="309">
        <v>46043</v>
      </c>
      <c r="D735" s="310" t="s">
        <v>362</v>
      </c>
      <c r="E735" s="342">
        <v>14.86</v>
      </c>
      <c r="F735" s="342"/>
      <c r="G735" s="344">
        <f t="shared" si="5"/>
        <v>2804.4699999999993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46042</v>
      </c>
      <c r="D736" s="310" t="s">
        <v>375</v>
      </c>
      <c r="E736" s="342">
        <v>13.4</v>
      </c>
      <c r="F736" s="342"/>
      <c r="G736" s="344">
        <f t="shared" si="5"/>
        <v>2819.3299999999995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2</v>
      </c>
      <c r="C737" s="309">
        <v>46042</v>
      </c>
      <c r="D737" s="310" t="s">
        <v>375</v>
      </c>
      <c r="E737" s="342">
        <v>5.97</v>
      </c>
      <c r="F737" s="342"/>
      <c r="G737" s="344">
        <f t="shared" si="5"/>
        <v>2832.7299999999996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294</v>
      </c>
      <c r="B738" s="341">
        <v>22</v>
      </c>
      <c r="C738" s="309">
        <v>46042</v>
      </c>
      <c r="D738" s="310" t="s">
        <v>325</v>
      </c>
      <c r="E738" s="342">
        <v>18.09</v>
      </c>
      <c r="F738" s="342"/>
      <c r="G738" s="344">
        <f t="shared" si="5"/>
        <v>2838.6999999999994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294</v>
      </c>
      <c r="B739" s="341">
        <v>17</v>
      </c>
      <c r="C739" s="309">
        <v>46042</v>
      </c>
      <c r="D739" s="310" t="s">
        <v>188</v>
      </c>
      <c r="E739" s="342">
        <v>42.65</v>
      </c>
      <c r="F739" s="342"/>
      <c r="G739" s="344">
        <f t="shared" si="5"/>
        <v>2856.7899999999995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339</v>
      </c>
      <c r="B740" s="341" t="s">
        <v>339</v>
      </c>
      <c r="C740" s="309">
        <v>46042</v>
      </c>
      <c r="D740" s="310" t="s">
        <v>340</v>
      </c>
      <c r="E740" s="342">
        <v>130.51</v>
      </c>
      <c r="F740" s="342"/>
      <c r="G740" s="344">
        <f t="shared" si="5"/>
        <v>2899.4399999999996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15</v>
      </c>
      <c r="C741" s="309">
        <v>46042</v>
      </c>
      <c r="D741" s="310" t="s">
        <v>185</v>
      </c>
      <c r="E741" s="342">
        <v>132.4</v>
      </c>
      <c r="F741" s="342"/>
      <c r="G741" s="344">
        <f t="shared" si="5"/>
        <v>3029.9499999999994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23</v>
      </c>
      <c r="C742" s="309">
        <v>46042</v>
      </c>
      <c r="D742" s="310" t="s">
        <v>63</v>
      </c>
      <c r="E742" s="342">
        <v>529.46</v>
      </c>
      <c r="F742" s="342"/>
      <c r="G742" s="344">
        <f t="shared" si="5"/>
        <v>3162.3499999999995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6</v>
      </c>
      <c r="C743" s="309">
        <v>46042</v>
      </c>
      <c r="D743" s="310" t="s">
        <v>300</v>
      </c>
      <c r="E743" s="342">
        <v>51.63</v>
      </c>
      <c r="F743" s="342"/>
      <c r="G743" s="344">
        <f t="shared" si="5"/>
        <v>3691.8099999999995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2</v>
      </c>
      <c r="C744" s="309">
        <v>46042</v>
      </c>
      <c r="D744" s="310" t="s">
        <v>296</v>
      </c>
      <c r="E744" s="342">
        <v>11.17</v>
      </c>
      <c r="F744" s="342"/>
      <c r="G744" s="344">
        <f t="shared" si="5"/>
        <v>3743.4399999999996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4</v>
      </c>
      <c r="C745" s="309">
        <v>46042</v>
      </c>
      <c r="D745" s="310" t="s">
        <v>296</v>
      </c>
      <c r="E745" s="342">
        <v>57.37</v>
      </c>
      <c r="F745" s="342"/>
      <c r="G745" s="344">
        <f t="shared" si="5"/>
        <v>3754.6099999999997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22</v>
      </c>
      <c r="C746" s="309">
        <v>46042</v>
      </c>
      <c r="D746" s="310" t="s">
        <v>331</v>
      </c>
      <c r="E746" s="342">
        <v>7.46</v>
      </c>
      <c r="F746" s="342"/>
      <c r="G746" s="344">
        <f t="shared" si="5"/>
        <v>3811.9799999999996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4</v>
      </c>
      <c r="C747" s="309">
        <v>46042</v>
      </c>
      <c r="D747" s="310" t="s">
        <v>311</v>
      </c>
      <c r="E747" s="342">
        <v>28.91</v>
      </c>
      <c r="F747" s="342"/>
      <c r="G747" s="344">
        <f t="shared" si="5"/>
        <v>3819.4399999999996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6</v>
      </c>
      <c r="C748" s="309">
        <v>46040</v>
      </c>
      <c r="D748" s="310" t="s">
        <v>300</v>
      </c>
      <c r="E748" s="342">
        <v>31.35</v>
      </c>
      <c r="F748" s="342"/>
      <c r="G748" s="344">
        <f t="shared" si="5"/>
        <v>3848.3499999999995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8</v>
      </c>
      <c r="C749" s="309">
        <v>46040</v>
      </c>
      <c r="D749" s="310" t="s">
        <v>486</v>
      </c>
      <c r="E749" s="342">
        <v>124.75</v>
      </c>
      <c r="F749" s="342"/>
      <c r="G749" s="344">
        <f t="shared" si="5"/>
        <v>3879.6999999999994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3</v>
      </c>
      <c r="C750" s="309">
        <v>46040</v>
      </c>
      <c r="D750" s="310" t="s">
        <v>322</v>
      </c>
      <c r="E750" s="342">
        <v>11.3</v>
      </c>
      <c r="F750" s="342"/>
      <c r="G750" s="344">
        <f t="shared" si="5"/>
        <v>4004.4499999999994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22</v>
      </c>
      <c r="C751" s="309">
        <v>46040</v>
      </c>
      <c r="D751" s="310" t="s">
        <v>408</v>
      </c>
      <c r="E751" s="342">
        <v>13.84</v>
      </c>
      <c r="F751" s="342"/>
      <c r="G751" s="344">
        <f t="shared" si="5"/>
        <v>4015.7499999999995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1</v>
      </c>
      <c r="C752" s="309">
        <v>46040</v>
      </c>
      <c r="D752" s="310" t="s">
        <v>307</v>
      </c>
      <c r="E752" s="342">
        <v>92.06</v>
      </c>
      <c r="F752" s="342"/>
      <c r="G752" s="344">
        <f t="shared" si="5"/>
        <v>4029.5899999999997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7</v>
      </c>
      <c r="C753" s="309">
        <v>46040</v>
      </c>
      <c r="D753" s="310" t="s">
        <v>342</v>
      </c>
      <c r="E753" s="342">
        <v>78.47</v>
      </c>
      <c r="F753" s="342"/>
      <c r="G753" s="344">
        <f t="shared" si="5"/>
        <v>4121.6499999999996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1</v>
      </c>
      <c r="C754" s="309">
        <v>46040</v>
      </c>
      <c r="D754" s="310" t="s">
        <v>397</v>
      </c>
      <c r="E754" s="342">
        <v>28.22</v>
      </c>
      <c r="F754" s="342"/>
      <c r="G754" s="344">
        <f t="shared" si="5"/>
        <v>4200.12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2</v>
      </c>
      <c r="C755" s="309">
        <v>46040</v>
      </c>
      <c r="D755" s="310" t="s">
        <v>396</v>
      </c>
      <c r="E755" s="342">
        <v>32.729999999999997</v>
      </c>
      <c r="F755" s="342"/>
      <c r="G755" s="344">
        <f t="shared" si="5"/>
        <v>4228.34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42</v>
      </c>
      <c r="C756" s="309">
        <v>46039</v>
      </c>
      <c r="D756" s="310" t="s">
        <v>337</v>
      </c>
      <c r="E756" s="342">
        <v>29.8</v>
      </c>
      <c r="F756" s="342"/>
      <c r="G756" s="344">
        <f t="shared" si="5"/>
        <v>4261.07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43</v>
      </c>
      <c r="C757" s="309">
        <v>46039</v>
      </c>
      <c r="D757" s="310" t="s">
        <v>337</v>
      </c>
      <c r="E757" s="342">
        <v>22.35</v>
      </c>
      <c r="F757" s="342"/>
      <c r="G757" s="344">
        <f t="shared" si="5"/>
        <v>4290.87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46039</v>
      </c>
      <c r="D758" s="310" t="s">
        <v>321</v>
      </c>
      <c r="E758" s="342">
        <v>36.92</v>
      </c>
      <c r="F758" s="342"/>
      <c r="G758" s="344">
        <f t="shared" si="5"/>
        <v>4313.22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1</v>
      </c>
      <c r="C759" s="309">
        <v>46039</v>
      </c>
      <c r="D759" s="310" t="s">
        <v>312</v>
      </c>
      <c r="E759" s="342">
        <v>117.89</v>
      </c>
      <c r="F759" s="342"/>
      <c r="G759" s="344">
        <f t="shared" si="5"/>
        <v>4350.1400000000003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1</v>
      </c>
      <c r="C760" s="309">
        <v>46039</v>
      </c>
      <c r="D760" s="310" t="s">
        <v>332</v>
      </c>
      <c r="E760" s="342">
        <v>196.36</v>
      </c>
      <c r="F760" s="342"/>
      <c r="G760" s="344">
        <f t="shared" si="5"/>
        <v>4468.0300000000007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21</v>
      </c>
      <c r="C761" s="309">
        <v>46039</v>
      </c>
      <c r="D761" s="310" t="s">
        <v>194</v>
      </c>
      <c r="E761" s="342">
        <v>70.2</v>
      </c>
      <c r="F761" s="342"/>
      <c r="G761" s="344">
        <f t="shared" si="5"/>
        <v>4664.3900000000003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2</v>
      </c>
      <c r="C762" s="309">
        <v>46038</v>
      </c>
      <c r="D762" s="310" t="s">
        <v>327</v>
      </c>
      <c r="E762" s="342">
        <v>13.14</v>
      </c>
      <c r="F762" s="342"/>
      <c r="G762" s="344">
        <f t="shared" si="5"/>
        <v>4734.59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46038</v>
      </c>
      <c r="D763" s="310" t="s">
        <v>296</v>
      </c>
      <c r="E763" s="342">
        <v>18.489999999999998</v>
      </c>
      <c r="F763" s="342"/>
      <c r="G763" s="344">
        <f t="shared" si="5"/>
        <v>4747.7300000000005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291</v>
      </c>
      <c r="B764" s="341">
        <v>41</v>
      </c>
      <c r="C764" s="309">
        <v>46038</v>
      </c>
      <c r="D764" s="310" t="s">
        <v>487</v>
      </c>
      <c r="E764" s="342"/>
      <c r="F764" s="342">
        <v>800</v>
      </c>
      <c r="G764" s="344">
        <f t="shared" si="5"/>
        <v>4766.22</v>
      </c>
      <c r="H764" s="345" t="s">
        <v>298</v>
      </c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294</v>
      </c>
      <c r="B765" s="341">
        <v>18</v>
      </c>
      <c r="C765" s="309">
        <v>46038</v>
      </c>
      <c r="D765" s="310" t="s">
        <v>365</v>
      </c>
      <c r="E765" s="342">
        <v>400</v>
      </c>
      <c r="F765" s="342"/>
      <c r="G765" s="344">
        <f t="shared" si="5"/>
        <v>3966.2200000000003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294</v>
      </c>
      <c r="B766" s="341">
        <v>19</v>
      </c>
      <c r="C766" s="309">
        <v>46038</v>
      </c>
      <c r="D766" s="310" t="s">
        <v>191</v>
      </c>
      <c r="E766" s="342">
        <v>200</v>
      </c>
      <c r="F766" s="342"/>
      <c r="G766" s="344">
        <f t="shared" si="5"/>
        <v>4366.22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294</v>
      </c>
      <c r="B767" s="341">
        <v>11</v>
      </c>
      <c r="C767" s="309">
        <v>46038</v>
      </c>
      <c r="D767" s="310" t="s">
        <v>178</v>
      </c>
      <c r="E767" s="342">
        <v>267.95999999999998</v>
      </c>
      <c r="F767" s="342"/>
      <c r="G767" s="344">
        <f t="shared" si="5"/>
        <v>4566.22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8</v>
      </c>
      <c r="C768" s="309">
        <v>46037</v>
      </c>
      <c r="D768" s="310" t="s">
        <v>361</v>
      </c>
      <c r="E768" s="342">
        <v>59.95</v>
      </c>
      <c r="F768" s="342"/>
      <c r="G768" s="344">
        <f t="shared" si="5"/>
        <v>4834.18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2</v>
      </c>
      <c r="C769" s="309">
        <v>46037</v>
      </c>
      <c r="D769" s="310" t="s">
        <v>361</v>
      </c>
      <c r="E769" s="342">
        <v>59.96</v>
      </c>
      <c r="F769" s="342"/>
      <c r="G769" s="344">
        <f t="shared" si="5"/>
        <v>4894.13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8</v>
      </c>
      <c r="C770" s="309">
        <v>46037</v>
      </c>
      <c r="D770" s="310" t="s">
        <v>321</v>
      </c>
      <c r="E770" s="342">
        <v>12.43</v>
      </c>
      <c r="F770" s="342"/>
      <c r="G770" s="344">
        <f t="shared" si="5"/>
        <v>4954.09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2</v>
      </c>
      <c r="C771" s="309">
        <v>46037</v>
      </c>
      <c r="D771" s="310" t="s">
        <v>296</v>
      </c>
      <c r="E771" s="342">
        <v>11.07</v>
      </c>
      <c r="F771" s="342"/>
      <c r="G771" s="344">
        <f t="shared" si="5"/>
        <v>4966.5200000000004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4</v>
      </c>
      <c r="C772" s="309">
        <v>46037</v>
      </c>
      <c r="D772" s="310" t="s">
        <v>296</v>
      </c>
      <c r="E772" s="342">
        <v>52.3</v>
      </c>
      <c r="F772" s="342"/>
      <c r="G772" s="344">
        <f t="shared" si="5"/>
        <v>4977.59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6</v>
      </c>
      <c r="C773" s="309">
        <v>46037</v>
      </c>
      <c r="D773" s="310" t="s">
        <v>444</v>
      </c>
      <c r="E773" s="342">
        <v>50</v>
      </c>
      <c r="F773" s="342"/>
      <c r="G773" s="344">
        <f t="shared" si="5"/>
        <v>5029.8900000000003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291</v>
      </c>
      <c r="B774" s="341">
        <v>38</v>
      </c>
      <c r="C774" s="309">
        <v>46037</v>
      </c>
      <c r="D774" s="310" t="s">
        <v>293</v>
      </c>
      <c r="E774" s="342"/>
      <c r="F774" s="342">
        <v>4365.67</v>
      </c>
      <c r="G774" s="344">
        <f t="shared" si="5"/>
        <v>5079.8900000000003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4</v>
      </c>
      <c r="C775" s="309">
        <v>46036</v>
      </c>
      <c r="D775" s="310" t="s">
        <v>295</v>
      </c>
      <c r="E775" s="342">
        <v>30.91</v>
      </c>
      <c r="F775" s="342"/>
      <c r="G775" s="344">
        <f t="shared" si="5"/>
        <v>714.22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3</v>
      </c>
      <c r="C776" s="309">
        <v>46036</v>
      </c>
      <c r="D776" s="310" t="s">
        <v>352</v>
      </c>
      <c r="E776" s="342">
        <v>8.67</v>
      </c>
      <c r="F776" s="342"/>
      <c r="G776" s="344">
        <f t="shared" si="5"/>
        <v>745.13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46035</v>
      </c>
      <c r="D777" s="310" t="s">
        <v>355</v>
      </c>
      <c r="E777" s="342">
        <v>25.01</v>
      </c>
      <c r="F777" s="342"/>
      <c r="G777" s="344">
        <f t="shared" si="5"/>
        <v>753.8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6</v>
      </c>
      <c r="C778" s="309">
        <v>46035</v>
      </c>
      <c r="D778" s="310" t="s">
        <v>419</v>
      </c>
      <c r="E778" s="342">
        <v>-5.9</v>
      </c>
      <c r="F778" s="342"/>
      <c r="G778" s="344">
        <f t="shared" si="5"/>
        <v>778.81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46035</v>
      </c>
      <c r="D779" s="310" t="s">
        <v>454</v>
      </c>
      <c r="E779" s="342">
        <v>-0.03</v>
      </c>
      <c r="F779" s="342"/>
      <c r="G779" s="344">
        <f t="shared" si="5"/>
        <v>772.91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294</v>
      </c>
      <c r="B780" s="341">
        <v>43</v>
      </c>
      <c r="C780" s="309">
        <v>46035</v>
      </c>
      <c r="D780" s="310" t="s">
        <v>201</v>
      </c>
      <c r="E780" s="342">
        <v>44.18</v>
      </c>
      <c r="F780" s="342"/>
      <c r="G780" s="344">
        <f t="shared" si="5"/>
        <v>772.88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42</v>
      </c>
      <c r="C781" s="309">
        <v>46035</v>
      </c>
      <c r="D781" s="310" t="s">
        <v>200</v>
      </c>
      <c r="E781" s="342">
        <v>51.19</v>
      </c>
      <c r="F781" s="342"/>
      <c r="G781" s="344">
        <f t="shared" si="5"/>
        <v>817.06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4</v>
      </c>
      <c r="C782" s="309">
        <v>46035</v>
      </c>
      <c r="D782" s="310" t="s">
        <v>295</v>
      </c>
      <c r="E782" s="342">
        <v>28.15</v>
      </c>
      <c r="F782" s="342"/>
      <c r="G782" s="344">
        <f t="shared" si="5"/>
        <v>868.25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3</v>
      </c>
      <c r="C783" s="309">
        <v>46035</v>
      </c>
      <c r="D783" s="310" t="s">
        <v>296</v>
      </c>
      <c r="E783" s="342">
        <v>20.85</v>
      </c>
      <c r="F783" s="342"/>
      <c r="G783" s="344">
        <f t="shared" si="5"/>
        <v>896.4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1</v>
      </c>
      <c r="C784" s="309">
        <v>46034</v>
      </c>
      <c r="D784" s="310" t="s">
        <v>307</v>
      </c>
      <c r="E784" s="342">
        <v>145.81</v>
      </c>
      <c r="F784" s="342"/>
      <c r="G784" s="344">
        <f t="shared" si="5"/>
        <v>917.25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46034</v>
      </c>
      <c r="D785" s="310" t="s">
        <v>431</v>
      </c>
      <c r="E785" s="342">
        <v>25.22</v>
      </c>
      <c r="F785" s="342"/>
      <c r="G785" s="344">
        <f t="shared" si="5"/>
        <v>1063.06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46033</v>
      </c>
      <c r="D786" s="310" t="s">
        <v>329</v>
      </c>
      <c r="E786" s="342">
        <v>49.38</v>
      </c>
      <c r="F786" s="342"/>
      <c r="G786" s="344">
        <f t="shared" si="5"/>
        <v>1088.28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294</v>
      </c>
      <c r="B787" s="341">
        <v>22</v>
      </c>
      <c r="C787" s="309">
        <v>46033</v>
      </c>
      <c r="D787" s="310" t="s">
        <v>356</v>
      </c>
      <c r="E787" s="342">
        <v>19.16</v>
      </c>
      <c r="F787" s="342"/>
      <c r="G787" s="344">
        <f t="shared" si="5"/>
        <v>1137.6600000000001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6</v>
      </c>
      <c r="C788" s="309">
        <v>46033</v>
      </c>
      <c r="D788" s="310" t="s">
        <v>313</v>
      </c>
      <c r="E788" s="342">
        <v>39.86</v>
      </c>
      <c r="F788" s="342"/>
      <c r="G788" s="344">
        <f t="shared" si="5"/>
        <v>1156.8200000000002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7</v>
      </c>
      <c r="C789" s="309">
        <v>46033</v>
      </c>
      <c r="D789" s="310" t="s">
        <v>452</v>
      </c>
      <c r="E789" s="342">
        <v>165.05</v>
      </c>
      <c r="F789" s="342"/>
      <c r="G789" s="344">
        <f t="shared" si="5"/>
        <v>1196.68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294</v>
      </c>
      <c r="B790" s="341">
        <v>24</v>
      </c>
      <c r="C790" s="309">
        <v>46032</v>
      </c>
      <c r="D790" s="310" t="s">
        <v>437</v>
      </c>
      <c r="E790" s="342">
        <v>83.42</v>
      </c>
      <c r="F790" s="342"/>
      <c r="G790" s="344">
        <f t="shared" si="5"/>
        <v>1361.73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4</v>
      </c>
      <c r="C791" s="309">
        <v>46032</v>
      </c>
      <c r="D791" s="310" t="s">
        <v>296</v>
      </c>
      <c r="E791" s="342">
        <v>30.4</v>
      </c>
      <c r="F791" s="342"/>
      <c r="G791" s="344">
        <f t="shared" si="5"/>
        <v>1445.15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2</v>
      </c>
      <c r="C792" s="309">
        <v>46032</v>
      </c>
      <c r="D792" s="310" t="s">
        <v>296</v>
      </c>
      <c r="E792" s="342">
        <v>13.83</v>
      </c>
      <c r="F792" s="342"/>
      <c r="G792" s="344">
        <f t="shared" si="5"/>
        <v>1475.5500000000002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46032</v>
      </c>
      <c r="D793" s="310" t="s">
        <v>486</v>
      </c>
      <c r="E793" s="342">
        <v>100</v>
      </c>
      <c r="F793" s="342"/>
      <c r="G793" s="344">
        <f t="shared" si="5"/>
        <v>1489.38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1</v>
      </c>
      <c r="C794" s="309">
        <v>46032</v>
      </c>
      <c r="D794" s="310" t="s">
        <v>488</v>
      </c>
      <c r="E794" s="342">
        <v>55.68</v>
      </c>
      <c r="F794" s="342"/>
      <c r="G794" s="344">
        <f t="shared" si="5"/>
        <v>1589.38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46031</v>
      </c>
      <c r="D795" s="310" t="s">
        <v>362</v>
      </c>
      <c r="E795" s="342">
        <v>9.4700000000000006</v>
      </c>
      <c r="F795" s="342"/>
      <c r="G795" s="344">
        <f t="shared" si="5"/>
        <v>1645.0600000000002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5</v>
      </c>
      <c r="C796" s="309">
        <v>46031</v>
      </c>
      <c r="D796" s="310" t="s">
        <v>489</v>
      </c>
      <c r="E796" s="342">
        <v>50</v>
      </c>
      <c r="F796" s="342"/>
      <c r="G796" s="344">
        <f t="shared" si="5"/>
        <v>1654.5300000000002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8</v>
      </c>
      <c r="C797" s="309">
        <v>46030</v>
      </c>
      <c r="D797" s="310" t="s">
        <v>490</v>
      </c>
      <c r="E797" s="342">
        <v>32.619999999999997</v>
      </c>
      <c r="F797" s="342"/>
      <c r="G797" s="344">
        <f t="shared" si="5"/>
        <v>1704.5300000000002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291</v>
      </c>
      <c r="B798" s="341">
        <v>39</v>
      </c>
      <c r="C798" s="309">
        <v>46030</v>
      </c>
      <c r="D798" s="310" t="s">
        <v>292</v>
      </c>
      <c r="E798" s="342"/>
      <c r="F798" s="342">
        <v>2729.22</v>
      </c>
      <c r="G798" s="344">
        <f t="shared" si="5"/>
        <v>1737.15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46030</v>
      </c>
      <c r="D799" s="310" t="s">
        <v>296</v>
      </c>
      <c r="E799" s="342">
        <v>6.37</v>
      </c>
      <c r="F799" s="342"/>
      <c r="G799" s="344">
        <f t="shared" si="5"/>
        <v>-992.06999999999971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4</v>
      </c>
      <c r="C800" s="309">
        <v>46030</v>
      </c>
      <c r="D800" s="310" t="s">
        <v>296</v>
      </c>
      <c r="E800" s="342">
        <v>32.119999999999997</v>
      </c>
      <c r="F800" s="342"/>
      <c r="G800" s="344">
        <f t="shared" si="5"/>
        <v>-985.6999999999997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2</v>
      </c>
      <c r="C801" s="309">
        <v>46030</v>
      </c>
      <c r="D801" s="310" t="s">
        <v>362</v>
      </c>
      <c r="E801" s="342">
        <v>9.4700000000000006</v>
      </c>
      <c r="F801" s="342"/>
      <c r="G801" s="344">
        <f t="shared" si="5"/>
        <v>-953.5799999999997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2</v>
      </c>
      <c r="C802" s="309">
        <v>46030</v>
      </c>
      <c r="D802" s="310" t="s">
        <v>390</v>
      </c>
      <c r="E802" s="342">
        <v>21.18</v>
      </c>
      <c r="F802" s="342"/>
      <c r="G802" s="344">
        <f t="shared" si="5"/>
        <v>-944.10999999999967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339</v>
      </c>
      <c r="B803" s="341" t="s">
        <v>339</v>
      </c>
      <c r="C803" s="309">
        <v>46029</v>
      </c>
      <c r="D803" s="310" t="s">
        <v>455</v>
      </c>
      <c r="E803" s="342">
        <v>52.66</v>
      </c>
      <c r="F803" s="342"/>
      <c r="G803" s="344">
        <f t="shared" si="5"/>
        <v>-922.92999999999972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294</v>
      </c>
      <c r="B804" s="341">
        <v>13</v>
      </c>
      <c r="C804" s="309">
        <v>46029</v>
      </c>
      <c r="D804" s="310" t="s">
        <v>182</v>
      </c>
      <c r="E804" s="342">
        <v>167.42</v>
      </c>
      <c r="F804" s="342"/>
      <c r="G804" s="344">
        <f t="shared" si="5"/>
        <v>-870.26999999999975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4</v>
      </c>
      <c r="C805" s="309">
        <v>46029</v>
      </c>
      <c r="D805" s="310" t="s">
        <v>296</v>
      </c>
      <c r="E805" s="342">
        <v>30.81</v>
      </c>
      <c r="F805" s="342"/>
      <c r="G805" s="344">
        <f t="shared" si="5"/>
        <v>-702.8499999999998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46029</v>
      </c>
      <c r="D806" s="310" t="s">
        <v>362</v>
      </c>
      <c r="E806" s="342">
        <v>9.4700000000000006</v>
      </c>
      <c r="F806" s="342"/>
      <c r="G806" s="344">
        <f t="shared" si="5"/>
        <v>-672.03999999999985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294</v>
      </c>
      <c r="B807" s="341">
        <v>22</v>
      </c>
      <c r="C807" s="309">
        <v>46029</v>
      </c>
      <c r="D807" s="310" t="s">
        <v>491</v>
      </c>
      <c r="E807" s="342">
        <v>148.04</v>
      </c>
      <c r="F807" s="342"/>
      <c r="G807" s="344">
        <f t="shared" si="5"/>
        <v>-662.56999999999982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14</v>
      </c>
      <c r="C808" s="309">
        <v>46028</v>
      </c>
      <c r="D808" s="310" t="s">
        <v>370</v>
      </c>
      <c r="E808" s="342">
        <v>66.67</v>
      </c>
      <c r="F808" s="342"/>
      <c r="G808" s="344">
        <f t="shared" si="5"/>
        <v>-514.52999999999986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3</v>
      </c>
      <c r="C809" s="309">
        <v>46028</v>
      </c>
      <c r="D809" s="310" t="s">
        <v>296</v>
      </c>
      <c r="E809" s="342">
        <v>5.7</v>
      </c>
      <c r="F809" s="342"/>
      <c r="G809" s="344">
        <f t="shared" si="5"/>
        <v>-447.8599999999999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294</v>
      </c>
      <c r="B810" s="341">
        <v>21</v>
      </c>
      <c r="C810" s="309">
        <v>46028</v>
      </c>
      <c r="D810" s="310" t="s">
        <v>194</v>
      </c>
      <c r="E810" s="342">
        <v>30.59</v>
      </c>
      <c r="F810" s="342"/>
      <c r="G810" s="344">
        <f t="shared" si="5"/>
        <v>-442.15999999999991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17</v>
      </c>
      <c r="C811" s="309">
        <v>46027</v>
      </c>
      <c r="D811" s="310" t="s">
        <v>374</v>
      </c>
      <c r="E811" s="342">
        <v>133.91999999999999</v>
      </c>
      <c r="F811" s="342"/>
      <c r="G811" s="344">
        <f t="shared" si="5"/>
        <v>-411.56999999999994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17</v>
      </c>
      <c r="C812" s="309">
        <v>46027</v>
      </c>
      <c r="D812" s="310" t="s">
        <v>374</v>
      </c>
      <c r="E812" s="342">
        <v>62</v>
      </c>
      <c r="F812" s="342"/>
      <c r="G812" s="344">
        <f t="shared" si="5"/>
        <v>-277.64999999999992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6</v>
      </c>
      <c r="C813" s="309">
        <v>46027</v>
      </c>
      <c r="D813" s="310" t="s">
        <v>300</v>
      </c>
      <c r="E813" s="342">
        <v>10.64</v>
      </c>
      <c r="F813" s="342"/>
      <c r="G813" s="344">
        <f t="shared" si="5"/>
        <v>-215.64999999999992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8</v>
      </c>
      <c r="C814" s="309">
        <v>46027</v>
      </c>
      <c r="D814" s="310" t="s">
        <v>321</v>
      </c>
      <c r="E814" s="342">
        <v>17.440000000000001</v>
      </c>
      <c r="F814" s="342"/>
      <c r="G814" s="344">
        <f t="shared" si="5"/>
        <v>-205.00999999999991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1</v>
      </c>
      <c r="C815" s="309">
        <v>46027</v>
      </c>
      <c r="D815" s="310" t="s">
        <v>307</v>
      </c>
      <c r="E815" s="342">
        <v>216.19</v>
      </c>
      <c r="F815" s="342"/>
      <c r="G815" s="344">
        <f t="shared" si="5"/>
        <v>-187.56999999999991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46027</v>
      </c>
      <c r="D816" s="310" t="s">
        <v>492</v>
      </c>
      <c r="E816" s="342">
        <v>70</v>
      </c>
      <c r="F816" s="342"/>
      <c r="G816" s="344">
        <f t="shared" si="5"/>
        <v>28.62000000000009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46027</v>
      </c>
      <c r="D817" s="310" t="s">
        <v>362</v>
      </c>
      <c r="E817" s="342">
        <v>14.05</v>
      </c>
      <c r="F817" s="342"/>
      <c r="G817" s="344">
        <f t="shared" si="5"/>
        <v>98.62000000000009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294</v>
      </c>
      <c r="B818" s="341">
        <v>14</v>
      </c>
      <c r="C818" s="309">
        <v>46027</v>
      </c>
      <c r="D818" s="310" t="s">
        <v>371</v>
      </c>
      <c r="E818" s="342">
        <v>68.739999999999995</v>
      </c>
      <c r="F818" s="342"/>
      <c r="G818" s="344">
        <f t="shared" si="5"/>
        <v>112.67000000000009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6</v>
      </c>
      <c r="C819" s="309">
        <v>46027</v>
      </c>
      <c r="D819" s="310" t="s">
        <v>493</v>
      </c>
      <c r="E819" s="342">
        <v>120</v>
      </c>
      <c r="F819" s="342"/>
      <c r="G819" s="344">
        <f t="shared" si="5"/>
        <v>181.41000000000008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294</v>
      </c>
      <c r="B820" s="341">
        <v>9</v>
      </c>
      <c r="C820" s="309">
        <v>46027</v>
      </c>
      <c r="D820" s="310" t="s">
        <v>58</v>
      </c>
      <c r="E820" s="342">
        <v>1281.53</v>
      </c>
      <c r="F820" s="342"/>
      <c r="G820" s="344">
        <f t="shared" si="5"/>
        <v>301.41000000000008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7</v>
      </c>
      <c r="C821" s="309">
        <v>46026</v>
      </c>
      <c r="D821" s="310" t="s">
        <v>342</v>
      </c>
      <c r="E821" s="342">
        <v>18.260000000000002</v>
      </c>
      <c r="F821" s="342"/>
      <c r="G821" s="344">
        <f t="shared" si="5"/>
        <v>1582.94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287</v>
      </c>
      <c r="B822" s="341" t="s">
        <v>287</v>
      </c>
      <c r="C822" s="309">
        <v>46026</v>
      </c>
      <c r="D822" s="310" t="s">
        <v>300</v>
      </c>
      <c r="E822" s="342">
        <v>114.91</v>
      </c>
      <c r="F822" s="342">
        <v>114.91</v>
      </c>
      <c r="G822" s="344">
        <f t="shared" si="5"/>
        <v>1601.2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5</v>
      </c>
      <c r="C823" s="309">
        <v>46026</v>
      </c>
      <c r="D823" s="310" t="s">
        <v>494</v>
      </c>
      <c r="E823" s="342">
        <v>42.43</v>
      </c>
      <c r="F823" s="342"/>
      <c r="G823" s="344">
        <f t="shared" si="5"/>
        <v>1601.2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7</v>
      </c>
      <c r="C824" s="309">
        <v>46026</v>
      </c>
      <c r="D824" s="310" t="s">
        <v>300</v>
      </c>
      <c r="E824" s="342">
        <v>42.59</v>
      </c>
      <c r="F824" s="342"/>
      <c r="G824" s="344">
        <f t="shared" si="5"/>
        <v>1643.63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3</v>
      </c>
      <c r="C825" s="309">
        <v>46025</v>
      </c>
      <c r="D825" s="310" t="s">
        <v>352</v>
      </c>
      <c r="E825" s="342">
        <v>14.57</v>
      </c>
      <c r="F825" s="342"/>
      <c r="G825" s="344">
        <f t="shared" si="5"/>
        <v>1686.22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46025</v>
      </c>
      <c r="D826" s="310" t="s">
        <v>495</v>
      </c>
      <c r="E826" s="342">
        <v>41.05</v>
      </c>
      <c r="F826" s="342"/>
      <c r="G826" s="344">
        <f t="shared" si="5"/>
        <v>1700.79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4</v>
      </c>
      <c r="C827" s="309">
        <v>46025</v>
      </c>
      <c r="D827" s="310" t="s">
        <v>311</v>
      </c>
      <c r="E827" s="342">
        <v>26.88</v>
      </c>
      <c r="F827" s="342"/>
      <c r="G827" s="344">
        <f t="shared" si="5"/>
        <v>1741.84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2</v>
      </c>
      <c r="C828" s="309">
        <v>46025</v>
      </c>
      <c r="D828" s="310" t="s">
        <v>309</v>
      </c>
      <c r="E828" s="342">
        <v>130.08000000000001</v>
      </c>
      <c r="F828" s="342"/>
      <c r="G828" s="344">
        <f t="shared" si="5"/>
        <v>1768.72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7</v>
      </c>
      <c r="C829" s="309">
        <v>46025</v>
      </c>
      <c r="D829" s="310" t="s">
        <v>496</v>
      </c>
      <c r="E829" s="342">
        <v>222.49</v>
      </c>
      <c r="F829" s="342"/>
      <c r="G829" s="344">
        <f t="shared" si="5"/>
        <v>1898.8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7</v>
      </c>
      <c r="C830" s="309">
        <v>46025</v>
      </c>
      <c r="D830" s="310" t="s">
        <v>496</v>
      </c>
      <c r="E830" s="342">
        <v>99.18</v>
      </c>
      <c r="F830" s="342"/>
      <c r="G830" s="344">
        <f t="shared" si="5"/>
        <v>2121.29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5</v>
      </c>
      <c r="C831" s="309">
        <v>46024</v>
      </c>
      <c r="D831" s="310" t="s">
        <v>497</v>
      </c>
      <c r="E831" s="342">
        <v>35</v>
      </c>
      <c r="F831" s="342"/>
      <c r="G831" s="344">
        <f t="shared" si="5"/>
        <v>2220.4699999999998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3</v>
      </c>
      <c r="C832" s="309">
        <v>46024</v>
      </c>
      <c r="D832" s="310" t="s">
        <v>296</v>
      </c>
      <c r="E832" s="342">
        <v>15.11</v>
      </c>
      <c r="F832" s="342"/>
      <c r="G832" s="344">
        <f t="shared" si="5"/>
        <v>2255.4699999999998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5</v>
      </c>
      <c r="C833" s="309">
        <v>46024</v>
      </c>
      <c r="D833" s="310" t="s">
        <v>498</v>
      </c>
      <c r="E833" s="342">
        <v>29.67</v>
      </c>
      <c r="F833" s="342"/>
      <c r="G833" s="344">
        <f t="shared" si="5"/>
        <v>2270.58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287</v>
      </c>
      <c r="B834" s="341" t="s">
        <v>287</v>
      </c>
      <c r="C834" s="309">
        <v>46024</v>
      </c>
      <c r="D834" s="310" t="s">
        <v>402</v>
      </c>
      <c r="E834" s="342">
        <v>70.56</v>
      </c>
      <c r="F834" s="342">
        <v>70.56</v>
      </c>
      <c r="G834" s="344">
        <f t="shared" si="5"/>
        <v>2300.25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46024</v>
      </c>
      <c r="D835" s="310" t="s">
        <v>499</v>
      </c>
      <c r="E835" s="342">
        <v>113.94</v>
      </c>
      <c r="F835" s="342">
        <v>113.94</v>
      </c>
      <c r="G835" s="344">
        <f t="shared" si="5"/>
        <v>2300.25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2</v>
      </c>
      <c r="C836" s="309">
        <v>46024</v>
      </c>
      <c r="D836" s="310" t="s">
        <v>375</v>
      </c>
      <c r="E836" s="342">
        <v>11.9</v>
      </c>
      <c r="F836" s="342"/>
      <c r="G836" s="344">
        <f t="shared" si="5"/>
        <v>2300.25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46024</v>
      </c>
      <c r="D837" s="310" t="s">
        <v>415</v>
      </c>
      <c r="E837" s="342">
        <v>23.9</v>
      </c>
      <c r="F837" s="342"/>
      <c r="G837" s="344">
        <f t="shared" si="5"/>
        <v>2312.15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5</v>
      </c>
      <c r="C838" s="309">
        <v>46024</v>
      </c>
      <c r="D838" s="310" t="s">
        <v>500</v>
      </c>
      <c r="E838" s="342">
        <v>160</v>
      </c>
      <c r="F838" s="342"/>
      <c r="G838" s="344">
        <f t="shared" si="5"/>
        <v>2336.0500000000002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284</v>
      </c>
      <c r="B839" s="341">
        <v>36</v>
      </c>
      <c r="C839" s="309">
        <v>46024</v>
      </c>
      <c r="D839" s="310" t="s">
        <v>378</v>
      </c>
      <c r="E839" s="342">
        <v>50</v>
      </c>
      <c r="F839" s="342"/>
      <c r="G839" s="344">
        <f t="shared" si="5"/>
        <v>2496.0500000000002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6</v>
      </c>
      <c r="C840" s="309">
        <v>46023</v>
      </c>
      <c r="D840" s="310" t="s">
        <v>313</v>
      </c>
      <c r="E840" s="342">
        <v>8</v>
      </c>
      <c r="F840" s="342"/>
      <c r="G840" s="344">
        <f t="shared" si="5"/>
        <v>2546.0500000000002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2</v>
      </c>
      <c r="C841" s="309">
        <v>46023</v>
      </c>
      <c r="D841" s="310" t="s">
        <v>375</v>
      </c>
      <c r="E841" s="342">
        <v>13.06</v>
      </c>
      <c r="F841" s="342"/>
      <c r="G841" s="344">
        <f t="shared" si="5"/>
        <v>2554.0500000000002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294</v>
      </c>
      <c r="B842" s="341">
        <v>22</v>
      </c>
      <c r="C842" s="309">
        <v>46023</v>
      </c>
      <c r="D842" s="310" t="s">
        <v>379</v>
      </c>
      <c r="E842" s="342">
        <v>6.37</v>
      </c>
      <c r="F842" s="342"/>
      <c r="G842" s="344">
        <f t="shared" si="5"/>
        <v>2567.11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289</v>
      </c>
      <c r="B843" s="341">
        <v>2</v>
      </c>
      <c r="C843" s="309">
        <v>46023</v>
      </c>
      <c r="D843" s="310" t="s">
        <v>362</v>
      </c>
      <c r="E843" s="342">
        <v>10.27</v>
      </c>
      <c r="F843" s="342"/>
      <c r="G843" s="344">
        <f t="shared" si="5"/>
        <v>2573.48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46023</v>
      </c>
      <c r="D844" s="310" t="s">
        <v>501</v>
      </c>
      <c r="E844" s="342">
        <v>176.57</v>
      </c>
      <c r="F844" s="342"/>
      <c r="G844" s="344">
        <f t="shared" si="5"/>
        <v>2583.75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287</v>
      </c>
      <c r="B845" s="341" t="s">
        <v>287</v>
      </c>
      <c r="C845" s="309">
        <v>46023</v>
      </c>
      <c r="D845" s="310" t="s">
        <v>300</v>
      </c>
      <c r="E845" s="342">
        <v>383.39</v>
      </c>
      <c r="F845" s="342">
        <v>383.39</v>
      </c>
      <c r="G845" s="344">
        <f t="shared" si="5"/>
        <v>2760.32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287</v>
      </c>
      <c r="B846" s="341" t="s">
        <v>287</v>
      </c>
      <c r="C846" s="309">
        <v>46023</v>
      </c>
      <c r="D846" s="310" t="s">
        <v>300</v>
      </c>
      <c r="E846" s="342">
        <v>53.24</v>
      </c>
      <c r="F846" s="342">
        <v>53.24</v>
      </c>
      <c r="G846" s="344">
        <f t="shared" si="5"/>
        <v>2760.32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339</v>
      </c>
      <c r="B847" s="341" t="s">
        <v>339</v>
      </c>
      <c r="C847" s="309">
        <v>46023</v>
      </c>
      <c r="D847" s="348" t="s">
        <v>469</v>
      </c>
      <c r="E847" s="342">
        <v>239.68</v>
      </c>
      <c r="F847" s="342"/>
      <c r="G847" s="344">
        <f t="shared" si="5"/>
        <v>2760.32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502</v>
      </c>
      <c r="B848" s="341" t="s">
        <v>502</v>
      </c>
      <c r="C848" s="309">
        <v>45658</v>
      </c>
      <c r="D848" s="309" t="s">
        <v>503</v>
      </c>
      <c r="E848" s="343"/>
      <c r="F848" s="343"/>
      <c r="G848" s="344">
        <v>3000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2" customHeight="1" x14ac:dyDescent="0.3">
      <c r="I2578" s="346" t="s">
        <v>225</v>
      </c>
    </row>
    <row r="2579" spans="9:9" ht="12" customHeight="1" x14ac:dyDescent="0.3">
      <c r="I2579" s="346"/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 t="s">
        <v>226</v>
      </c>
    </row>
    <row r="2588" spans="9:9" ht="15.75" customHeight="1" x14ac:dyDescent="0.3"/>
    <row r="2589" spans="9:9" ht="15.75" customHeight="1" x14ac:dyDescent="0.3"/>
    <row r="2590" spans="9:9" ht="12" customHeight="1" x14ac:dyDescent="0.3">
      <c r="I2590" s="346" t="s">
        <v>226</v>
      </c>
    </row>
    <row r="2591" spans="9:9" ht="12" customHeight="1" x14ac:dyDescent="0.3">
      <c r="I2591" s="346"/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/>
    </row>
    <row r="2596" spans="9:9" ht="12" customHeight="1" x14ac:dyDescent="0.3">
      <c r="I2596" s="346" t="s">
        <v>226</v>
      </c>
    </row>
    <row r="2597" spans="9:9" ht="12" customHeight="1" x14ac:dyDescent="0.3">
      <c r="I2597" s="346" t="s">
        <v>226</v>
      </c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 t="s">
        <v>226</v>
      </c>
    </row>
    <row r="2602" spans="9:9" ht="12" customHeight="1" x14ac:dyDescent="0.3">
      <c r="I2602" s="346" t="s">
        <v>225</v>
      </c>
    </row>
    <row r="2603" spans="9:9" ht="12" customHeight="1" x14ac:dyDescent="0.3">
      <c r="I2603" s="346" t="s">
        <v>225</v>
      </c>
    </row>
    <row r="2604" spans="9:9" ht="15.75" customHeight="1" x14ac:dyDescent="0.3"/>
    <row r="2605" spans="9:9" ht="15.75" customHeight="1" x14ac:dyDescent="0.3"/>
    <row r="2606" spans="9:9" ht="12" customHeight="1" x14ac:dyDescent="0.3">
      <c r="I2606" s="346" t="s">
        <v>225</v>
      </c>
    </row>
    <row r="2607" spans="9:9" ht="12" customHeight="1" x14ac:dyDescent="0.3">
      <c r="I2607" s="346"/>
    </row>
    <row r="2608" spans="9:9" ht="12" customHeight="1" x14ac:dyDescent="0.3">
      <c r="I2608" s="346" t="s">
        <v>226</v>
      </c>
    </row>
    <row r="2609" spans="9:9" ht="12" customHeight="1" x14ac:dyDescent="0.3">
      <c r="I2609" s="346"/>
    </row>
    <row r="2610" spans="9:9" ht="12" customHeight="1" x14ac:dyDescent="0.3">
      <c r="I2610" s="346"/>
    </row>
    <row r="2611" spans="9:9" ht="12" customHeight="1" x14ac:dyDescent="0.3">
      <c r="I2611" s="346" t="s">
        <v>226</v>
      </c>
    </row>
    <row r="2612" spans="9:9" ht="12" customHeight="1" x14ac:dyDescent="0.3">
      <c r="I2612" s="346"/>
    </row>
    <row r="2613" spans="9:9" ht="12" customHeight="1" x14ac:dyDescent="0.3">
      <c r="I2613" s="346" t="s">
        <v>226</v>
      </c>
    </row>
    <row r="2614" spans="9:9" ht="15.75" customHeight="1" x14ac:dyDescent="0.3"/>
    <row r="2615" spans="9:9" ht="15.75" customHeight="1" x14ac:dyDescent="0.3"/>
    <row r="2616" spans="9:9" ht="15.75" customHeight="1" x14ac:dyDescent="0.3"/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2" customHeight="1" x14ac:dyDescent="0.3">
      <c r="I2622" s="346" t="s">
        <v>226</v>
      </c>
    </row>
    <row r="2623" spans="9:9" ht="12" customHeight="1" x14ac:dyDescent="0.3">
      <c r="I2623" s="346"/>
    </row>
    <row r="2624" spans="9:9" ht="12" customHeight="1" x14ac:dyDescent="0.3">
      <c r="I2624" s="346" t="s">
        <v>225</v>
      </c>
    </row>
    <row r="2625" spans="9:9" ht="12" customHeight="1" x14ac:dyDescent="0.3">
      <c r="I2625" s="346"/>
    </row>
    <row r="2626" spans="9:9" ht="12" customHeight="1" x14ac:dyDescent="0.3">
      <c r="I2626" s="346" t="s">
        <v>226</v>
      </c>
    </row>
    <row r="2627" spans="9:9" ht="12" customHeight="1" x14ac:dyDescent="0.3">
      <c r="I2627" s="346" t="s">
        <v>225</v>
      </c>
    </row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2" customHeight="1" x14ac:dyDescent="0.3">
      <c r="I2646" s="346" t="s">
        <v>226</v>
      </c>
    </row>
  </sheetData>
  <autoFilter ref="A1:G848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507</v>
      </c>
      <c r="E2" s="354">
        <f>E3-E66</f>
        <v>15926.519999999999</v>
      </c>
      <c r="F2" s="355" t="s">
        <v>507</v>
      </c>
      <c r="G2" s="356">
        <f>G3-G66</f>
        <v>552.59000000000015</v>
      </c>
      <c r="H2" s="354" t="s">
        <v>507</v>
      </c>
      <c r="I2" s="354">
        <f>I3-I66</f>
        <v>870.94999999999982</v>
      </c>
      <c r="J2" s="355" t="s">
        <v>507</v>
      </c>
      <c r="K2" s="356">
        <f>K3-K66</f>
        <v>1280</v>
      </c>
      <c r="L2" s="354" t="s">
        <v>507</v>
      </c>
      <c r="M2" s="354">
        <f>M3-M66</f>
        <v>-26.960000000000008</v>
      </c>
      <c r="N2" s="356" t="s">
        <v>507</v>
      </c>
      <c r="O2" s="356">
        <f>O3-O66</f>
        <v>-26.960000000000008</v>
      </c>
      <c r="P2" s="354" t="s">
        <v>507</v>
      </c>
      <c r="Q2" s="354">
        <f>Q3-Q66</f>
        <v>-5.6399999999999864</v>
      </c>
      <c r="R2" s="356" t="s">
        <v>507</v>
      </c>
      <c r="S2" s="356">
        <f>S3-S66</f>
        <v>-2224.7800000000002</v>
      </c>
      <c r="T2" s="357" t="s">
        <v>507</v>
      </c>
      <c r="U2" s="354">
        <f>U3-U66</f>
        <v>-8117.66</v>
      </c>
      <c r="V2" s="356" t="s">
        <v>507</v>
      </c>
      <c r="W2" s="356">
        <f>W3-W66</f>
        <v>400</v>
      </c>
      <c r="X2" s="354" t="s">
        <v>507</v>
      </c>
      <c r="Y2" s="354">
        <f>Y3-Y66</f>
        <v>-160.5</v>
      </c>
      <c r="Z2" s="356" t="s">
        <v>507</v>
      </c>
      <c r="AA2" s="356">
        <f>AA3-AA66</f>
        <v>-356.40000000000009</v>
      </c>
      <c r="AB2" s="354" t="s">
        <v>507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508</v>
      </c>
      <c r="E3" s="354">
        <f>SUM(E6:E66)-SUM(D6:D66)</f>
        <v>17637.009999999998</v>
      </c>
      <c r="F3" s="356" t="s">
        <v>508</v>
      </c>
      <c r="G3" s="356">
        <f>SUM(G6:G66)-SUM(F6:F66)</f>
        <v>1052.5900000000001</v>
      </c>
      <c r="H3" s="354" t="s">
        <v>508</v>
      </c>
      <c r="I3" s="354">
        <f>SUM(I6:I66)-SUM(H6:H66)</f>
        <v>2870.95</v>
      </c>
      <c r="J3" s="356" t="s">
        <v>508</v>
      </c>
      <c r="K3" s="356">
        <f>SUM(K6:K66)-SUM(J6:J66)</f>
        <v>2280</v>
      </c>
      <c r="L3" s="354" t="s">
        <v>508</v>
      </c>
      <c r="M3" s="354">
        <f>SUM(M6:M66)-SUM(L6:L66)</f>
        <v>38.039999999999992</v>
      </c>
      <c r="N3" s="356" t="s">
        <v>508</v>
      </c>
      <c r="O3" s="356">
        <f>SUM(O6:O66)-SUM(N6:N66)</f>
        <v>38.039999999999992</v>
      </c>
      <c r="P3" s="354" t="s">
        <v>508</v>
      </c>
      <c r="Q3" s="354">
        <f>SUM(Q6:Q66)-SUM(P6:P66)</f>
        <v>94.360000000000014</v>
      </c>
      <c r="R3" s="356" t="s">
        <v>508</v>
      </c>
      <c r="S3" s="356">
        <f>SUM(S6:S66)-SUM(R6:R66)</f>
        <v>-224.7800000000002</v>
      </c>
      <c r="T3" s="354" t="s">
        <v>508</v>
      </c>
      <c r="U3" s="354">
        <f>SUM(U6:U66)-SUM(T6:T66)</f>
        <v>-5617.66</v>
      </c>
      <c r="V3" s="356" t="s">
        <v>508</v>
      </c>
      <c r="W3" s="356">
        <f>SUM(W6:W66)-SUM(V6:V66)</f>
        <v>900</v>
      </c>
      <c r="X3" s="354" t="s">
        <v>508</v>
      </c>
      <c r="Y3" s="354">
        <f>SUM(Y6:Y66)-SUM(X6:X66)</f>
        <v>39.5</v>
      </c>
      <c r="Z3" s="356" t="s">
        <v>508</v>
      </c>
      <c r="AA3" s="356">
        <f>SUM(AA6:AA66)-SUM(Z6:Z66)</f>
        <v>1143.5999999999999</v>
      </c>
      <c r="AB3" s="354" t="s">
        <v>508</v>
      </c>
      <c r="AC3" s="354">
        <f>SUM(AC6:AC66)-SUM(AB6:AB66)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875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859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873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523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874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517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518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430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316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519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520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521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522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523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524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525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519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526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518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527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528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529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530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531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532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533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534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523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535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430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432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536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519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537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523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538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539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540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518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537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541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526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468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542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519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523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543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316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544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545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523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546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547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537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548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46.333333333333336</v>
      </c>
      <c r="F6" s="395">
        <f ca="1">'Isaac 401k'!D4</f>
        <v>68181</v>
      </c>
      <c r="G6" s="396">
        <f ca="1">(F6-B9)/365.25</f>
        <v>104.79123887748118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46.833333333333336</v>
      </c>
      <c r="F7" s="403">
        <f ca="1">'Lorri 401b'!D4</f>
        <v>68362</v>
      </c>
      <c r="G7" s="404">
        <f ca="1">(F7-C9)/365.25</f>
        <v>100.67624914442163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3057580.5376224988</v>
      </c>
      <c r="R11" s="25">
        <f t="array" aca="1" ref="R11" ca="1">INDEX('Lorri 401b'!L:L,MATCH('Retirement Calculator'!A11,'Lorri 401b'!N:N,0),0)</f>
        <v>3277077.9763874072</v>
      </c>
      <c r="S11" s="25">
        <f t="shared" ref="S11:S265" ca="1" si="7">SUM(Q11:R11)</f>
        <v>6334658.514009906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3039002.2609717785</v>
      </c>
      <c r="R12" s="25">
        <f t="array" aca="1" ref="R12" ca="1">INDEX('Lorri 401b'!L:L,MATCH('Retirement Calculator'!A12,'Lorri 401b'!N:N,0),0)</f>
        <v>3290732.467955688</v>
      </c>
      <c r="S12" s="25">
        <f t="shared" ca="1" si="7"/>
        <v>6329734.728927467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3020346.5748350136</v>
      </c>
      <c r="R13" s="25">
        <f t="array" aca="1" ref="R13" ca="1">INDEX('Lorri 401b'!L:L,MATCH('Retirement Calculator'!A13,'Lorri 401b'!N:N,0),0)</f>
        <v>3304443.8532388369</v>
      </c>
      <c r="S13" s="25">
        <f t="shared" ca="1" si="7"/>
        <v>6324790.4280738505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3001613.1566726789</v>
      </c>
      <c r="R14" s="25">
        <f t="array" aca="1" ref="R14" ca="1">INDEX('Lorri 401b'!L:L,MATCH('Retirement Calculator'!A14,'Lorri 401b'!N:N,0),0)</f>
        <v>3318212.3692939985</v>
      </c>
      <c r="S14" s="25">
        <f t="shared" ca="1" si="7"/>
        <v>6319825.5259666778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2982801.6826013345</v>
      </c>
      <c r="R15" s="25">
        <f t="array" aca="1" ref="R15" ca="1">INDEX('Lorri 401b'!L:L,MATCH('Retirement Calculator'!A15,'Lorri 401b'!N:N,0),0)</f>
        <v>3332038.2541660569</v>
      </c>
      <c r="S15" s="25">
        <f t="shared" ca="1" si="7"/>
        <v>6314839.9367673919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2963911.8273880263</v>
      </c>
      <c r="R16" s="25">
        <f t="array" aca="1" ref="R16" ca="1">INDEX('Lorri 401b'!L:L,MATCH('Retirement Calculator'!A16,'Lorri 401b'!N:N,0),0)</f>
        <v>3345921.7468917486</v>
      </c>
      <c r="S16" s="25">
        <f t="shared" ca="1" si="7"/>
        <v>6309833.5742797749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2944943.2644446627</v>
      </c>
      <c r="R17" s="25">
        <f t="array" aca="1" ref="R17" ca="1">INDEX('Lorri 401b'!L:L,MATCH('Retirement Calculator'!A17,'Lorri 401b'!N:N,0),0)</f>
        <v>3359863.0875037974</v>
      </c>
      <c r="S17" s="25">
        <f t="shared" ca="1" si="7"/>
        <v>6304806.3519484606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2925895.6658223681</v>
      </c>
      <c r="R18" s="25">
        <f t="array" aca="1" ref="R18" ca="1">INDEX('Lorri 401b'!L:L,MATCH('Retirement Calculator'!A18,'Lorri 401b'!N:N,0),0)</f>
        <v>3373862.5170350634</v>
      </c>
      <c r="S18" s="25">
        <f t="shared" ca="1" si="7"/>
        <v>6299758.1828574315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2906768.702205814</v>
      </c>
      <c r="R19" s="25">
        <f t="array" aca="1" ref="R19" ca="1">INDEX('Lorri 401b'!L:L,MATCH('Retirement Calculator'!A19,'Lorri 401b'!N:N,0),0)</f>
        <v>3387920.2775227092</v>
      </c>
      <c r="S19" s="25">
        <f t="shared" ca="1" si="7"/>
        <v>6294688.9797285236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2887562.0429075244</v>
      </c>
      <c r="R20" s="25">
        <f t="array" aca="1" ref="R20" ca="1">INDEX('Lorri 401b'!L:L,MATCH('Retirement Calculator'!A20,'Lorri 401b'!N:N,0),0)</f>
        <v>3402036.6120123873</v>
      </c>
      <c r="S20" s="25">
        <f t="shared" ca="1" si="7"/>
        <v>6289598.6549199112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2868275.3558621584</v>
      </c>
      <c r="R21" s="25">
        <f t="array" aca="1" ref="R21" ca="1">INDEX('Lorri 401b'!L:L,MATCH('Retirement Calculator'!A21,'Lorri 401b'!N:N,0),0)</f>
        <v>3416211.7645624387</v>
      </c>
      <c r="S21" s="25">
        <f t="shared" ca="1" si="7"/>
        <v>6284487.1204245966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2848908.3076207703</v>
      </c>
      <c r="R22" s="25">
        <f t="array" aca="1" ref="R22" ca="1">INDEX('Lorri 401b'!L:L,MATCH('Retirement Calculator'!A22,'Lorri 401b'!N:N,0),0)</f>
        <v>3430445.9802481155</v>
      </c>
      <c r="S22" s="25">
        <f t="shared" ca="1" si="7"/>
        <v>6279354.2878688853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2829460.563345043</v>
      </c>
      <c r="R23" s="25">
        <f t="array" aca="1" ref="R23" ca="1">INDEX('Lorri 401b'!L:L,MATCH('Retirement Calculator'!A23,'Lorri 401b'!N:N,0),0)</f>
        <v>3444739.5051658158</v>
      </c>
      <c r="S23" s="25">
        <f t="shared" ca="1" si="7"/>
        <v>6274200.0685108583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2809931.7868015002</v>
      </c>
      <c r="R24" s="25">
        <f t="array" aca="1" ref="R24" ca="1">INDEX('Lorri 401b'!L:L,MATCH('Retirement Calculator'!A24,'Lorri 401b'!N:N,0),0)</f>
        <v>3459092.5864373399</v>
      </c>
      <c r="S24" s="25">
        <f t="shared" ca="1" si="7"/>
        <v>6269024.3732388401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2790321.6403556927</v>
      </c>
      <c r="R25" s="25">
        <f t="array" aca="1" ref="R25" ca="1">INDEX('Lorri 401b'!L:L,MATCH('Retirement Calculator'!A25,'Lorri 401b'!N:N,0),0)</f>
        <v>3473505.4722141623</v>
      </c>
      <c r="S25" s="25">
        <f t="shared" ca="1" si="7"/>
        <v>6263827.1125698555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2770629.7849663608</v>
      </c>
      <c r="R26" s="25">
        <f t="array" aca="1" ref="R26" ca="1">INDEX('Lorri 401b'!L:L,MATCH('Retirement Calculator'!A26,'Lorri 401b'!N:N,0),0)</f>
        <v>3487978.4116817215</v>
      </c>
      <c r="S26" s="25">
        <f t="shared" ca="1" si="7"/>
        <v>6258608.1966480818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2750855.8801795733</v>
      </c>
      <c r="R27" s="25">
        <f t="array" aca="1" ref="R27" ca="1">INDEX('Lorri 401b'!L:L,MATCH('Retirement Calculator'!A27,'Lorri 401b'!N:N,0),0)</f>
        <v>3502511.6550637288</v>
      </c>
      <c r="S27" s="25">
        <f t="shared" ca="1" si="7"/>
        <v>6253367.5352433026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2730999.5841228408</v>
      </c>
      <c r="R28" s="25">
        <f t="array" aca="1" ref="R28" ca="1">INDEX('Lorri 401b'!L:L,MATCH('Retirement Calculator'!A28,'Lorri 401b'!N:N,0),0)</f>
        <v>3517105.4536264944</v>
      </c>
      <c r="S28" s="25">
        <f t="shared" ca="1" si="7"/>
        <v>6248105.0377493352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2711060.5534992055</v>
      </c>
      <c r="R29" s="25">
        <f t="array" aca="1" ref="R29" ca="1">INDEX('Lorri 401b'!L:L,MATCH('Retirement Calculator'!A29,'Lorri 401b'!N:N,0),0)</f>
        <v>3531760.0596832712</v>
      </c>
      <c r="S29" s="25">
        <f t="shared" ca="1" si="7"/>
        <v>6242820.6131824767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2691038.443581305</v>
      </c>
      <c r="R30" s="25">
        <f t="array" aca="1" ref="R30" ca="1">INDEX('Lorri 401b'!L:L,MATCH('Retirement Calculator'!A30,'Lorri 401b'!N:N,0),0)</f>
        <v>3546475.7265986181</v>
      </c>
      <c r="S30" s="25">
        <f t="shared" ca="1" si="7"/>
        <v>6237514.1701799231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2670932.9082054133</v>
      </c>
      <c r="R31" s="25">
        <f t="array" aca="1" ref="R31" ca="1">INDEX('Lorri 401b'!L:L,MATCH('Retirement Calculator'!A31,'Lorri 401b'!N:N,0),0)</f>
        <v>3561252.7087927791</v>
      </c>
      <c r="S31" s="25">
        <f t="shared" ca="1" si="7"/>
        <v>6232185.6169981919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2650743.5997654554</v>
      </c>
      <c r="R32" s="25">
        <f t="array" aca="1" ref="R32" ca="1">INDEX('Lorri 401b'!L:L,MATCH('Retirement Calculator'!A32,'Lorri 401b'!N:N,0),0)</f>
        <v>3576091.2617460825</v>
      </c>
      <c r="S32" s="25">
        <f t="shared" ca="1" si="7"/>
        <v>6226834.8615115378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2630470.1692069974</v>
      </c>
      <c r="R33" s="25">
        <f t="array" aca="1" ref="R33" ca="1">INDEX('Lorri 401b'!L:L,MATCH('Retirement Calculator'!A33,'Lorri 401b'!N:N,0),0)</f>
        <v>3590991.6420033579</v>
      </c>
      <c r="S33" s="25">
        <f t="shared" ca="1" si="7"/>
        <v>6221461.8112103548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2610112.2660212126</v>
      </c>
      <c r="R34" s="25">
        <f t="array" aca="1" ref="R34" ca="1">INDEX('Lorri 401b'!L:L,MATCH('Retirement Calculator'!A34,'Lorri 401b'!N:N,0),0)</f>
        <v>3605954.1071783719</v>
      </c>
      <c r="S34" s="25">
        <f t="shared" ca="1" si="7"/>
        <v>6216066.373199584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2589669.5382388206</v>
      </c>
      <c r="R35" s="25">
        <f t="array" aca="1" ref="R35" ca="1">INDEX('Lorri 401b'!L:L,MATCH('Retirement Calculator'!A35,'Lorri 401b'!N:N,0),0)</f>
        <v>3620978.9159582816</v>
      </c>
      <c r="S35" s="25">
        <f t="shared" ca="1" si="7"/>
        <v>6210648.4541971022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2569141.632424002</v>
      </c>
      <c r="R36" s="25">
        <f t="array" aca="1" ref="R36" ca="1">INDEX('Lorri 401b'!L:L,MATCH('Retirement Calculator'!A36,'Lorri 401b'!N:N,0),0)</f>
        <v>3636066.3281081077</v>
      </c>
      <c r="S36" s="25">
        <f t="shared" ca="1" si="7"/>
        <v>6205207.9605321102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2548528.1936682882</v>
      </c>
      <c r="R37" s="25">
        <f t="array" aca="1" ref="R37" ca="1">INDEX('Lorri 401b'!L:L,MATCH('Retirement Calculator'!A37,'Lorri 401b'!N:N,0),0)</f>
        <v>3651216.6044752249</v>
      </c>
      <c r="S37" s="25">
        <f t="shared" ca="1" si="7"/>
        <v>6199744.7981435135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2527828.8655844256</v>
      </c>
      <c r="R38" s="25">
        <f t="array" aca="1" ref="R38" ca="1">INDEX('Lorri 401b'!L:L,MATCH('Retirement Calculator'!A38,'Lorri 401b'!N:N,0),0)</f>
        <v>3666430.0069938716</v>
      </c>
      <c r="S38" s="25">
        <f t="shared" ca="1" si="7"/>
        <v>6194258.8725782968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2507043.2903002137</v>
      </c>
      <c r="R39" s="25">
        <f t="array" aca="1" ref="R39" ca="1">INDEX('Lorri 401b'!L:L,MATCH('Retirement Calculator'!A39,'Lorri 401b'!N:N,0),0)</f>
        <v>3681706.7986896792</v>
      </c>
      <c r="S39" s="25">
        <f t="shared" ca="1" si="7"/>
        <v>6188750.088989893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2486171.1084523173</v>
      </c>
      <c r="R40" s="25">
        <f t="array" aca="1" ref="R40" ca="1">INDEX('Lorri 401b'!L:L,MATCH('Retirement Calculator'!A40,'Lorri 401b'!N:N,0),0)</f>
        <v>3697047.2436842197</v>
      </c>
      <c r="S40" s="25">
        <f t="shared" ca="1" si="7"/>
        <v>6183218.3521365374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2465211.9591800547</v>
      </c>
      <c r="R41" s="25">
        <f t="array" aca="1" ref="R41" ca="1">INDEX('Lorri 401b'!L:L,MATCH('Retirement Calculator'!A41,'Lorri 401b'!N:N,0),0)</f>
        <v>3712451.6071995706</v>
      </c>
      <c r="S41" s="25">
        <f t="shared" ca="1" si="7"/>
        <v>6177663.5663796254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2444165.4801191576</v>
      </c>
      <c r="R42" s="25">
        <f t="array" aca="1" ref="R42" ca="1">INDEX('Lorri 401b'!L:L,MATCH('Retirement Calculator'!A42,'Lorri 401b'!N:N,0),0)</f>
        <v>3727920.1555629023</v>
      </c>
      <c r="S42" s="25">
        <f t="shared" ca="1" si="7"/>
        <v>6172085.6356820595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2423031.3073955067</v>
      </c>
      <c r="R43" s="25">
        <f t="array" aca="1" ref="R43" ca="1">INDEX('Lorri 401b'!L:L,MATCH('Retirement Calculator'!A43,'Lorri 401b'!N:N,0),0)</f>
        <v>3743453.156211081</v>
      </c>
      <c r="S43" s="25">
        <f t="shared" ca="1" si="7"/>
        <v>6166484.4636065876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2401809.0756188408</v>
      </c>
      <c r="R44" s="25">
        <f t="array" aca="1" ref="R44" ca="1">INDEX('Lorri 401b'!L:L,MATCH('Retirement Calculator'!A44,'Lorri 401b'!N:N,0),0)</f>
        <v>3759050.8776952936</v>
      </c>
      <c r="S44" s="25">
        <f t="shared" ca="1" si="7"/>
        <v>6160859.9533141349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2380498.4178764387</v>
      </c>
      <c r="R45" s="25">
        <f t="array" aca="1" ref="R45" ca="1">INDEX('Lorri 401b'!L:L,MATCH('Retirement Calculator'!A45,'Lorri 401b'!N:N,0),0)</f>
        <v>3774713.5896856906</v>
      </c>
      <c r="S45" s="25">
        <f t="shared" ca="1" si="7"/>
        <v>6155212.0075621288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2359098.9657267765</v>
      </c>
      <c r="R46" s="25">
        <f t="array" aca="1" ref="R46" ca="1">INDEX('Lorri 401b'!L:L,MATCH('Retirement Calculator'!A46,'Lorri 401b'!N:N,0),0)</f>
        <v>3790441.5629760479</v>
      </c>
      <c r="S46" s="25">
        <f t="shared" ca="1" si="7"/>
        <v>6149540.5287028244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2337610.3491931576</v>
      </c>
      <c r="R47" s="25">
        <f t="array" aca="1" ref="R47" ca="1">INDEX('Lorri 401b'!L:L,MATCH('Retirement Calculator'!A47,'Lorri 401b'!N:N,0),0)</f>
        <v>3806235.0694884481</v>
      </c>
      <c r="S47" s="25">
        <f t="shared" ca="1" si="7"/>
        <v>6143845.4186816057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2316032.1967573152</v>
      </c>
      <c r="R48" s="25">
        <f t="array" aca="1" ref="R48" ca="1">INDEX('Lorri 401b'!L:L,MATCH('Retirement Calculator'!A48,'Lorri 401b'!N:N,0),0)</f>
        <v>3822094.3822779832</v>
      </c>
      <c r="S48" s="25">
        <f t="shared" ca="1" si="7"/>
        <v>6138126.5790352989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2294364.1353529901</v>
      </c>
      <c r="R49" s="25">
        <f t="array" aca="1" ref="R49" ca="1">INDEX('Lorri 401b'!L:L,MATCH('Retirement Calculator'!A49,'Lorri 401b'!N:N,0),0)</f>
        <v>3838019.775537475</v>
      </c>
      <c r="S49" s="25">
        <f t="shared" ca="1" si="7"/>
        <v>6132383.9108904656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2272605.7903594803</v>
      </c>
      <c r="R50" s="25">
        <f t="array" aca="1" ref="R50" ca="1">INDEX('Lorri 401b'!L:L,MATCH('Retirement Calculator'!A50,'Lorri 401b'!N:N,0),0)</f>
        <v>3854011.5246022143</v>
      </c>
      <c r="S50" s="25">
        <f t="shared" ca="1" si="7"/>
        <v>6126617.3149616942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2250756.7855951642</v>
      </c>
      <c r="R51" s="25">
        <f t="array" aca="1" ref="R51" ca="1">INDEX('Lorri 401b'!L:L,MATCH('Retirement Calculator'!A51,'Lorri 401b'!N:N,0),0)</f>
        <v>3870069.9059547237</v>
      </c>
      <c r="S51" s="25">
        <f t="shared" ca="1" si="7"/>
        <v>6120826.6915498879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2228816.7433109968</v>
      </c>
      <c r="R52" s="25">
        <f t="array" aca="1" ref="R52" ca="1">INDEX('Lorri 401b'!L:L,MATCH('Retirement Calculator'!A52,'Lorri 401b'!N:N,0),0)</f>
        <v>3886195.1972295349</v>
      </c>
      <c r="S52" s="25">
        <f t="shared" ca="1" si="7"/>
        <v>6115011.9405405317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2207410.8800173122</v>
      </c>
      <c r="R53" s="25">
        <f t="array" aca="1" ref="R53" ca="1">INDEX('Lorri 401b'!L:L,MATCH('Retirement Calculator'!A53,'Lorri 401b'!N:N,0),0)</f>
        <v>3902387.6772179911</v>
      </c>
      <c r="S53" s="25">
        <f t="shared" ca="1" si="7"/>
        <v>6109798.5572353033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2185915.8256265707</v>
      </c>
      <c r="R54" s="25">
        <f t="array" aca="1" ref="R54" ca="1">INDEX('Lorri 401b'!L:L,MATCH('Retirement Calculator'!A54,'Lorri 401b'!N:N,0),0)</f>
        <v>3918647.625873066</v>
      </c>
      <c r="S54" s="25">
        <f t="shared" ca="1" si="7"/>
        <v>6104563.4514996372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2164331.2085092007</v>
      </c>
      <c r="R55" s="25">
        <f t="array" aca="1" ref="R55" ca="1">INDEX('Lorri 401b'!L:L,MATCH('Retirement Calculator'!A55,'Lorri 401b'!N:N,0),0)</f>
        <v>3934975.3243142036</v>
      </c>
      <c r="S55" s="25">
        <f t="shared" ca="1" si="7"/>
        <v>6099306.5328234043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2142656.6554871751</v>
      </c>
      <c r="R56" s="25">
        <f t="array" aca="1" ref="R56" ca="1">INDEX('Lorri 401b'!L:L,MATCH('Retirement Calculator'!A56,'Lorri 401b'!N:N,0),0)</f>
        <v>3951371.0548321796</v>
      </c>
      <c r="S56" s="25">
        <f t="shared" ca="1" si="7"/>
        <v>6094027.7103193551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2120891.7918275576</v>
      </c>
      <c r="R57" s="25">
        <f t="array" aca="1" ref="R57" ca="1">INDEX('Lorri 401b'!L:L,MATCH('Retirement Calculator'!A57,'Lorri 401b'!N:N,0),0)</f>
        <v>3967835.1008939804</v>
      </c>
      <c r="S57" s="25">
        <f t="shared" ca="1" si="7"/>
        <v>6088726.8927215375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2099036.2412360255</v>
      </c>
      <c r="R58" s="25">
        <f t="array" aca="1" ref="R58" ca="1">INDEX('Lorri 401b'!L:L,MATCH('Retirement Calculator'!A58,'Lorri 401b'!N:N,0),0)</f>
        <v>3984367.7471477054</v>
      </c>
      <c r="S58" s="25">
        <f t="shared" ca="1" si="7"/>
        <v>6083403.9883837309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2077089.625850362</v>
      </c>
      <c r="R59" s="25">
        <f t="array" aca="1" ref="R59" ca="1">INDEX('Lorri 401b'!L:L,MATCH('Retirement Calculator'!A59,'Lorri 401b'!N:N,0),0)</f>
        <v>4000969.2794274874</v>
      </c>
      <c r="S59" s="25">
        <f t="shared" ca="1" si="7"/>
        <v>6078058.9052778492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2055051.5662339248</v>
      </c>
      <c r="R60" s="25">
        <f t="array" aca="1" ref="R60" ca="1">INDEX('Lorri 401b'!L:L,MATCH('Retirement Calculator'!A60,'Lorri 401b'!N:N,0),0)</f>
        <v>4017639.9847584353</v>
      </c>
      <c r="S60" s="25">
        <f t="shared" ca="1" si="7"/>
        <v>6072691.5509923603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2032921.6813690858</v>
      </c>
      <c r="R61" s="25">
        <f t="array" aca="1" ref="R61" ca="1">INDEX('Lorri 401b'!L:L,MATCH('Retirement Calculator'!A61,'Lorri 401b'!N:N,0),0)</f>
        <v>4034380.1513615954</v>
      </c>
      <c r="S61" s="25">
        <f t="shared" ca="1" si="7"/>
        <v>6067301.8327306807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2010699.5886506434</v>
      </c>
      <c r="R62" s="25">
        <f t="array" aca="1" ref="R62" ca="1">INDEX('Lorri 401b'!L:L,MATCH('Retirement Calculator'!A62,'Lorri 401b'!N:N,0),0)</f>
        <v>4051190.0686589354</v>
      </c>
      <c r="S62" s="25">
        <f t="shared" ca="1" si="7"/>
        <v>6061889.6573095787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1988384.9038792073</v>
      </c>
      <c r="R63" s="25">
        <f t="array" aca="1" ref="R63" ca="1">INDEX('Lorri 401b'!L:L,MATCH('Retirement Calculator'!A63,'Lorri 401b'!N:N,0),0)</f>
        <v>4068070.0272783474</v>
      </c>
      <c r="S63" s="25">
        <f t="shared" ca="1" si="7"/>
        <v>6056454.9311575545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1965977.2412545572</v>
      </c>
      <c r="R64" s="25">
        <f t="array" aca="1" ref="R64" ca="1">INDEX('Lorri 401b'!L:L,MATCH('Retirement Calculator'!A64,'Lorri 401b'!N:N,0),0)</f>
        <v>4085020.3190586739</v>
      </c>
      <c r="S64" s="25">
        <f t="shared" ca="1" si="7"/>
        <v>6050997.5603132313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1943476.2133689709</v>
      </c>
      <c r="R65" s="25">
        <f t="array" aca="1" ref="R65" ca="1">INDEX('Lorri 401b'!L:L,MATCH('Retirement Calculator'!A65,'Lorri 401b'!N:N,0),0)</f>
        <v>4102041.2370547517</v>
      </c>
      <c r="S65" s="25">
        <f t="shared" ca="1" si="7"/>
        <v>6045517.4504237231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1920881.4312005281</v>
      </c>
      <c r="R66" s="25">
        <f t="array" aca="1" ref="R66" ca="1">INDEX('Lorri 401b'!L:L,MATCH('Retirement Calculator'!A66,'Lorri 401b'!N:N,0),0)</f>
        <v>4119133.0755424798</v>
      </c>
      <c r="S66" s="25">
        <f t="shared" ca="1" si="7"/>
        <v>6040014.5067430083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1898192.5041063833</v>
      </c>
      <c r="R67" s="25">
        <f t="array" aca="1" ref="R67" ca="1">INDEX('Lorri 401b'!L:L,MATCH('Retirement Calculator'!A67,'Lorri 401b'!N:N,0),0)</f>
        <v>4136296.1300239069</v>
      </c>
      <c r="S67" s="25">
        <f t="shared" ca="1" si="7"/>
        <v>6034488.6341302898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1875409.0398160128</v>
      </c>
      <c r="R68" s="25">
        <f t="array" aca="1" ref="R68" ca="1">INDEX('Lorri 401b'!L:L,MATCH('Retirement Calculator'!A68,'Lorri 401b'!N:N,0),0)</f>
        <v>4153530.69723234</v>
      </c>
      <c r="S68" s="25">
        <f t="shared" ca="1" si="7"/>
        <v>6028939.7370483531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1852530.6444244327</v>
      </c>
      <c r="R69" s="25">
        <f t="array" aca="1" ref="R69" ca="1">INDEX('Lorri 401b'!L:L,MATCH('Retirement Calculator'!A69,'Lorri 401b'!N:N,0),0)</f>
        <v>4170837.0751374746</v>
      </c>
      <c r="S69" s="25">
        <f t="shared" ca="1" si="7"/>
        <v>6023367.7195619075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1829556.9223853876</v>
      </c>
      <c r="R70" s="25">
        <f t="array" aca="1" ref="R70" ca="1">INDEX('Lorri 401b'!L:L,MATCH('Retirement Calculator'!A70,'Lorri 401b'!N:N,0),0)</f>
        <v>4188215.5629505473</v>
      </c>
      <c r="S70" s="25">
        <f t="shared" ca="1" si="7"/>
        <v>6017772.4853359349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1806487.4765045131</v>
      </c>
      <c r="R71" s="25">
        <f t="array" aca="1" ref="R71" ca="1">INDEX('Lorri 401b'!L:L,MATCH('Retirement Calculator'!A71,'Lorri 401b'!N:N,0),0)</f>
        <v>4205666.461129508</v>
      </c>
      <c r="S71" s="25">
        <f t="shared" ca="1" si="7"/>
        <v>6012153.937634021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1783321.9079324682</v>
      </c>
      <c r="R72" s="25">
        <f t="array" aca="1" ref="R72" ca="1">INDEX('Lorri 401b'!L:L,MATCH('Retirement Calculator'!A72,'Lorri 401b'!N:N,0),0)</f>
        <v>4223190.0713842139</v>
      </c>
      <c r="S72" s="25">
        <f t="shared" ca="1" si="7"/>
        <v>6006511.9793166816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1760059.81615804</v>
      </c>
      <c r="R73" s="25">
        <f t="array" aca="1" ref="R73" ca="1">INDEX('Lorri 401b'!L:L,MATCH('Retirement Calculator'!A73,'Lorri 401b'!N:N,0),0)</f>
        <v>4240786.6966816485</v>
      </c>
      <c r="S73" s="25">
        <f t="shared" ca="1" si="7"/>
        <v>6000846.512839688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1736700.7990012181</v>
      </c>
      <c r="R74" s="25">
        <f t="array" aca="1" ref="R74" ca="1">INDEX('Lorri 401b'!L:L,MATCH('Retirement Calculator'!A74,'Lorri 401b'!N:N,0),0)</f>
        <v>4258456.6412511552</v>
      </c>
      <c r="S74" s="25">
        <f t="shared" ca="1" si="7"/>
        <v>5995157.440252373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1713244.4526062428</v>
      </c>
      <c r="R75" s="25">
        <f t="array" aca="1" ref="R75" ca="1">INDEX('Lorri 401b'!L:L,MATCH('Retirement Calculator'!A75,'Lorri 401b'!N:N,0),0)</f>
        <v>4276200.2105897013</v>
      </c>
      <c r="S75" s="25">
        <f t="shared" ca="1" si="7"/>
        <v>5989444.6631959444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1689690.371434622</v>
      </c>
      <c r="R76" s="25">
        <f t="array" aca="1" ref="R76" ca="1">INDEX('Lorri 401b'!L:L,MATCH('Retirement Calculator'!A76,'Lorri 401b'!N:N,0),0)</f>
        <v>4294017.711467158</v>
      </c>
      <c r="S76" s="25">
        <f t="shared" ca="1" si="7"/>
        <v>5983708.0829017796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1666038.1482581194</v>
      </c>
      <c r="R77" s="25">
        <f t="array" aca="1" ref="R77" ca="1">INDEX('Lorri 401b'!L:L,MATCH('Retirement Calculator'!A77,'Lorri 401b'!N:N,0),0)</f>
        <v>4311909.4519316042</v>
      </c>
      <c r="S77" s="25">
        <f t="shared" ca="1" si="7"/>
        <v>5977947.6001897231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1664405.0753649292</v>
      </c>
      <c r="R78" s="25">
        <f t="array" aca="1" ref="R78" ca="1">INDEX('Lorri 401b'!L:L,MATCH('Retirement Calculator'!A78,'Lorri 401b'!N:N,0),0)</f>
        <v>4307758.0401014378</v>
      </c>
      <c r="S78" s="25">
        <f t="shared" ca="1" si="7"/>
        <v>5972163.1154663675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1662765.1980013507</v>
      </c>
      <c r="R79" s="25">
        <f t="array" aca="1" ref="R79" ca="1">INDEX('Lorri 401b'!L:L,MATCH('Retirement Calculator'!A79,'Lorri 401b'!N:N,0),0)</f>
        <v>4303589.330721979</v>
      </c>
      <c r="S79" s="25">
        <f t="shared" ca="1" si="7"/>
        <v>5966354.5287233293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1661118.4878154241</v>
      </c>
      <c r="R80" s="25">
        <f t="array" aca="1" ref="R80" ca="1">INDEX('Lorri 401b'!L:L,MATCH('Retirement Calculator'!A80,'Lorri 401b'!N:N,0),0)</f>
        <v>4299403.2517201062</v>
      </c>
      <c r="S80" s="25">
        <f t="shared" ca="1" si="7"/>
        <v>5960521.7395355301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1659464.9163370561</v>
      </c>
      <c r="R81" s="25">
        <f t="array" aca="1" ref="R81" ca="1">INDEX('Lorri 401b'!L:L,MATCH('Retirement Calculator'!A81,'Lorri 401b'!N:N,0),0)</f>
        <v>4295199.730722392</v>
      </c>
      <c r="S81" s="25">
        <f t="shared" ca="1" si="7"/>
        <v>5954664.6470594481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1657804.4549775282</v>
      </c>
      <c r="R82" s="25">
        <f t="array" aca="1" ref="R82" ca="1">INDEX('Lorri 401b'!L:L,MATCH('Retirement Calculator'!A82,'Lorri 401b'!N:N,0),0)</f>
        <v>4290978.695053854</v>
      </c>
      <c r="S82" s="25">
        <f t="shared" ca="1" si="7"/>
        <v>5948783.1500313822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1656137.0750290023</v>
      </c>
      <c r="R83" s="25">
        <f t="array" aca="1" ref="R83" ca="1">INDEX('Lorri 401b'!L:L,MATCH('Retirement Calculator'!A83,'Lorri 401b'!N:N,0),0)</f>
        <v>4286740.0717366971</v>
      </c>
      <c r="S83" s="25">
        <f t="shared" ca="1" si="7"/>
        <v>5942877.1467656996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1654462.7476640241</v>
      </c>
      <c r="R84" s="25">
        <f t="array" aca="1" ref="R84" ca="1">INDEX('Lorri 401b'!L:L,MATCH('Retirement Calculator'!A84,'Lorri 401b'!N:N,0),0)</f>
        <v>4282483.7874890519</v>
      </c>
      <c r="S84" s="25">
        <f t="shared" ca="1" si="7"/>
        <v>5936946.5351530761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1652781.4439350253</v>
      </c>
      <c r="R85" s="25">
        <f t="array" aca="1" ref="R85" ca="1">INDEX('Lorri 401b'!L:L,MATCH('Retirement Calculator'!A85,'Lorri 401b'!N:N,0),0)</f>
        <v>4278209.7687237086</v>
      </c>
      <c r="S85" s="25">
        <f t="shared" ca="1" si="7"/>
        <v>5930991.2126587341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1651093.1347738223</v>
      </c>
      <c r="R86" s="25">
        <f t="array" aca="1" ref="R86" ca="1">INDEX('Lorri 401b'!L:L,MATCH('Retirement Calculator'!A86,'Lorri 401b'!N:N,0),0)</f>
        <v>4273917.9415468425</v>
      </c>
      <c r="S86" s="25">
        <f t="shared" ca="1" si="7"/>
        <v>5925011.076320665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1649397.7909911142</v>
      </c>
      <c r="R87" s="25">
        <f t="array" aca="1" ref="R87" ca="1">INDEX('Lorri 401b'!L:L,MATCH('Retirement Calculator'!A87,'Lorri 401b'!N:N,0),0)</f>
        <v>4269608.2317567402</v>
      </c>
      <c r="S87" s="25">
        <f t="shared" ca="1" si="7"/>
        <v>5919006.0227478547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1647695.3832759783</v>
      </c>
      <c r="R88" s="25">
        <f t="array" aca="1" ref="R88" ca="1">INDEX('Lorri 401b'!L:L,MATCH('Retirement Calculator'!A88,'Lorri 401b'!N:N,0),0)</f>
        <v>4265280.5648425119</v>
      </c>
      <c r="S88" s="25">
        <f t="shared" ca="1" si="7"/>
        <v>5912975.9481184902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1645985.8821953626</v>
      </c>
      <c r="R89" s="25">
        <f t="array" aca="1" ref="R89" ca="1">INDEX('Lorri 401b'!L:L,MATCH('Retirement Calculator'!A89,'Lorri 401b'!N:N,0),0)</f>
        <v>4260934.8659828082</v>
      </c>
      <c r="S89" s="25">
        <f t="shared" ca="1" si="7"/>
        <v>5906920.748178171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1644269.2581935776</v>
      </c>
      <c r="R90" s="25">
        <f t="array" aca="1" ref="R90" ca="1">INDEX('Lorri 401b'!L:L,MATCH('Retirement Calculator'!A90,'Lorri 401b'!N:N,0),0)</f>
        <v>4256571.0600445224</v>
      </c>
      <c r="S90" s="25">
        <f t="shared" ca="1" si="7"/>
        <v>5900840.3182381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1642545.4815917853</v>
      </c>
      <c r="R91" s="25">
        <f t="array" aca="1" ref="R91" ca="1">INDEX('Lorri 401b'!L:L,MATCH('Retirement Calculator'!A91,'Lorri 401b'!N:N,0),0)</f>
        <v>4252189.0715814931</v>
      </c>
      <c r="S91" s="25">
        <f t="shared" ca="1" si="7"/>
        <v>5894734.5531732785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1640814.5225874854</v>
      </c>
      <c r="R92" s="25">
        <f t="array" aca="1" ref="R92" ca="1">INDEX('Lorri 401b'!L:L,MATCH('Retirement Calculator'!A92,'Lorri 401b'!N:N,0),0)</f>
        <v>4247788.8248332012</v>
      </c>
      <c r="S92" s="25">
        <f t="shared" ca="1" si="7"/>
        <v>5888603.3474206869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1639076.351254001</v>
      </c>
      <c r="R93" s="25">
        <f t="array" aca="1" ref="R93" ca="1">INDEX('Lorri 401b'!L:L,MATCH('Retirement Calculator'!A93,'Lorri 401b'!N:N,0),0)</f>
        <v>4243370.2437234586</v>
      </c>
      <c r="S93" s="25">
        <f t="shared" ca="1" si="7"/>
        <v>5882446.5949774599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1637330.9375399605</v>
      </c>
      <c r="R94" s="25">
        <f t="array" aca="1" ref="R94" ca="1">INDEX('Lorri 401b'!L:L,MATCH('Retirement Calculator'!A94,'Lorri 401b'!N:N,0),0)</f>
        <v>4238933.2518590922</v>
      </c>
      <c r="S94" s="25">
        <f t="shared" ca="1" si="7"/>
        <v>5876264.1893990524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1635578.251268778</v>
      </c>
      <c r="R95" s="25">
        <f t="array" aca="1" ref="R95" ca="1">INDEX('Lorri 401b'!L:L,MATCH('Retirement Calculator'!A95,'Lorri 401b'!N:N,0),0)</f>
        <v>4234477.7725286242</v>
      </c>
      <c r="S95" s="25">
        <f t="shared" ca="1" si="7"/>
        <v>5870056.0237974022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1633818.2621381322</v>
      </c>
      <c r="R96" s="25">
        <f t="array" aca="1" ref="R96" ca="1">INDEX('Lorri 401b'!L:L,MATCH('Retirement Calculator'!A96,'Lorri 401b'!N:N,0),0)</f>
        <v>4230003.7287009461</v>
      </c>
      <c r="S96" s="25">
        <f t="shared" ca="1" si="7"/>
        <v>5863821.9908390781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1632050.9397194423</v>
      </c>
      <c r="R97" s="25">
        <f t="array" aca="1" ref="R97" ca="1">INDEX('Lorri 401b'!L:L,MATCH('Retirement Calculator'!A97,'Lorri 401b'!N:N,0),0)</f>
        <v>4225511.0430239858</v>
      </c>
      <c r="S97" s="25">
        <f t="shared" ca="1" si="7"/>
        <v>5857561.9827434281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1630276.2534573411</v>
      </c>
      <c r="R98" s="25">
        <f t="array" aca="1" ref="R98" ca="1">INDEX('Lorri 401b'!L:L,MATCH('Retirement Calculator'!A98,'Lorri 401b'!N:N,0),0)</f>
        <v>4220999.6378233712</v>
      </c>
      <c r="S98" s="25">
        <f t="shared" ca="1" si="7"/>
        <v>5851275.8912807126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1628494.1726691478</v>
      </c>
      <c r="R99" s="25">
        <f t="array" aca="1" ref="R99" ca="1">INDEX('Lorri 401b'!L:L,MATCH('Retirement Calculator'!A99,'Lorri 401b'!N:N,0),0)</f>
        <v>4216469.4351010872</v>
      </c>
      <c r="S99" s="25">
        <f t="shared" ca="1" si="7"/>
        <v>5844963.6077702353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1626704.6665443371</v>
      </c>
      <c r="R100" s="25">
        <f t="array" aca="1" ref="R100" ca="1">INDEX('Lorri 401b'!L:L,MATCH('Retirement Calculator'!A100,'Lorri 401b'!N:N,0),0)</f>
        <v>4211920.3565341271</v>
      </c>
      <c r="S100" s="25">
        <f t="shared" ca="1" si="7"/>
        <v>5838625.023078464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1624907.7041440061</v>
      </c>
      <c r="R101" s="25">
        <f t="array" aca="1" ref="R101" ca="1">INDEX('Lorri 401b'!L:L,MATCH('Retirement Calculator'!A101,'Lorri 401b'!N:N,0),0)</f>
        <v>4207352.3234731378</v>
      </c>
      <c r="S101" s="25">
        <f t="shared" ca="1" si="7"/>
        <v>5832260.0276171435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1623103.2544003406</v>
      </c>
      <c r="R102" s="25">
        <f t="array" aca="1" ref="R102" ca="1">INDEX('Lorri 401b'!L:L,MATCH('Retirement Calculator'!A102,'Lorri 401b'!N:N,0),0)</f>
        <v>4202765.2569410605</v>
      </c>
      <c r="S102" s="25">
        <f t="shared" ca="1" si="7"/>
        <v>5825868.5113414014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1621291.2861160764</v>
      </c>
      <c r="R103" s="25">
        <f t="array" aca="1" ref="R103" ca="1">INDEX('Lorri 401b'!L:L,MATCH('Retirement Calculator'!A103,'Lorri 401b'!N:N,0),0)</f>
        <v>4198159.0776317669</v>
      </c>
      <c r="S103" s="25">
        <f t="shared" ca="1" si="7"/>
        <v>5819450.3637478435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1619471.767963961</v>
      </c>
      <c r="R104" s="25">
        <f t="array" aca="1" ref="R104" ca="1">INDEX('Lorri 401b'!L:L,MATCH('Retirement Calculator'!A104,'Lorri 401b'!N:N,0),0)</f>
        <v>4193533.7059086845</v>
      </c>
      <c r="S104" s="25">
        <f t="shared" ca="1" si="7"/>
        <v>5813005.4738726458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1617644.6684862119</v>
      </c>
      <c r="R105" s="25">
        <f t="array" aca="1" ref="R105" ca="1">INDEX('Lorri 401b'!L:L,MATCH('Retirement Calculator'!A105,'Lorri 401b'!N:N,0),0)</f>
        <v>4188889.0618034224</v>
      </c>
      <c r="S105" s="25">
        <f t="shared" ca="1" si="7"/>
        <v>5806533.7302896343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1615809.9560939721</v>
      </c>
      <c r="R106" s="25">
        <f t="array" aca="1" ref="R106" ca="1">INDEX('Lorri 401b'!L:L,MATCH('Retirement Calculator'!A106,'Lorri 401b'!N:N,0),0)</f>
        <v>4184225.0650143884</v>
      </c>
      <c r="S106" s="25">
        <f t="shared" ca="1" si="7"/>
        <v>5800035.021108361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1613967.5990667646</v>
      </c>
      <c r="R107" s="25">
        <f t="array" aca="1" ref="R107" ca="1">INDEX('Lorri 401b'!L:L,MATCH('Retirement Calculator'!A107,'Lorri 401b'!N:N,0),0)</f>
        <v>4179541.6349054002</v>
      </c>
      <c r="S107" s="25">
        <f t="shared" ca="1" si="7"/>
        <v>5793509.2339721648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1612796.4822336105</v>
      </c>
      <c r="R108" s="25">
        <f t="array" aca="1" ref="R108" ca="1">INDEX('Lorri 401b'!L:L,MATCH('Retirement Calculator'!A108,'Lorri 401b'!N:N,0),0)</f>
        <v>4176589.8571559582</v>
      </c>
      <c r="S108" s="25">
        <f t="shared" ca="1" si="7"/>
        <v>5789386.3393895682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1611620.4857469851</v>
      </c>
      <c r="R109" s="25">
        <f t="array" aca="1" ref="R109" ca="1">INDEX('Lorri 401b'!L:L,MATCH('Retirement Calculator'!A109,'Lorri 401b'!N:N,0),0)</f>
        <v>4173625.7803325597</v>
      </c>
      <c r="S109" s="25">
        <f t="shared" ca="1" si="7"/>
        <v>5785246.266079545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1610439.5892749985</v>
      </c>
      <c r="R110" s="25">
        <f t="array" aca="1" ref="R110" ca="1">INDEX('Lorri 401b'!L:L,MATCH('Retirement Calculator'!A110,'Lorri 401b'!N:N,0),0)</f>
        <v>4170649.3531890642</v>
      </c>
      <c r="S110" s="25">
        <f t="shared" ca="1" si="7"/>
        <v>5781088.9424640629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1609253.7724010455</v>
      </c>
      <c r="R111" s="25">
        <f t="array" aca="1" ref="R111" ca="1">INDEX('Lorri 401b'!L:L,MATCH('Retirement Calculator'!A111,'Lorri 401b'!N:N,0),0)</f>
        <v>4167660.5242658039</v>
      </c>
      <c r="S111" s="25">
        <f t="shared" ca="1" si="7"/>
        <v>5776914.2966668494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1608063.014623451</v>
      </c>
      <c r="R112" s="25">
        <f t="array" aca="1" ref="R112" ca="1">INDEX('Lorri 401b'!L:L,MATCH('Retirement Calculator'!A112,'Lorri 401b'!N:N,0),0)</f>
        <v>4164659.2418886968</v>
      </c>
      <c r="S112" s="25">
        <f t="shared" ca="1" si="7"/>
        <v>5772722.2565121483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1606867.2953551165</v>
      </c>
      <c r="R113" s="25">
        <f t="array" aca="1" ref="R113" ca="1">INDEX('Lorri 401b'!L:L,MATCH('Retirement Calculator'!A113,'Lorri 401b'!N:N,0),0)</f>
        <v>4161645.4541683518</v>
      </c>
      <c r="S113" s="25">
        <f t="shared" ca="1" si="7"/>
        <v>5768512.7495234683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1605666.5939231638</v>
      </c>
      <c r="R114" s="25">
        <f t="array" aca="1" ref="R114" ca="1">INDEX('Lorri 401b'!L:L,MATCH('Retirement Calculator'!A114,'Lorri 401b'!N:N,0),0)</f>
        <v>4158619.1089991718</v>
      </c>
      <c r="S114" s="25">
        <f t="shared" ca="1" si="7"/>
        <v>5764285.7029223358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1604460.8895685782</v>
      </c>
      <c r="R115" s="25">
        <f t="array" aca="1" ref="R115" ca="1">INDEX('Lorri 401b'!L:L,MATCH('Retirement Calculator'!A115,'Lorri 401b'!N:N,0),0)</f>
        <v>4155580.1540584536</v>
      </c>
      <c r="S115" s="25">
        <f t="shared" ca="1" si="7"/>
        <v>5760041.0436270321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1603250.1614458484</v>
      </c>
      <c r="R116" s="25">
        <f t="array" aca="1" ref="R116" ca="1">INDEX('Lorri 401b'!L:L,MATCH('Retirement Calculator'!A116,'Lorri 401b'!N:N,0),0)</f>
        <v>4152528.5368054826</v>
      </c>
      <c r="S116" s="25">
        <f t="shared" ca="1" si="7"/>
        <v>5755778.6982513312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1602034.3886226073</v>
      </c>
      <c r="R117" s="25">
        <f t="array" aca="1" ref="R117" ca="1">INDEX('Lorri 401b'!L:L,MATCH('Retirement Calculator'!A117,'Lorri 401b'!N:N,0),0)</f>
        <v>4149464.2044806238</v>
      </c>
      <c r="S117" s="25">
        <f t="shared" ca="1" si="7"/>
        <v>5751498.5931032309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1600813.5500792693</v>
      </c>
      <c r="R118" s="25">
        <f t="array" aca="1" ref="R118" ca="1">INDEX('Lorri 401b'!L:L,MATCH('Retirement Calculator'!A118,'Lorri 401b'!N:N,0),0)</f>
        <v>4146387.1041044118</v>
      </c>
      <c r="S118" s="25">
        <f t="shared" ca="1" si="7"/>
        <v>5747200.6541836811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1599587.6247086674</v>
      </c>
      <c r="R119" s="25">
        <f t="array" aca="1" ref="R119" ca="1">INDEX('Lorri 401b'!L:L,MATCH('Retirement Calculator'!A119,'Lorri 401b'!N:N,0),0)</f>
        <v>4143297.1824766323</v>
      </c>
      <c r="S119" s="25">
        <f t="shared" ca="1" si="7"/>
        <v>5742884.8071852997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1598356.5913156879</v>
      </c>
      <c r="R120" s="25">
        <f t="array" aca="1" ref="R120" ca="1">INDEX('Lorri 401b'!L:L,MATCH('Retirement Calculator'!A120,'Lorri 401b'!N:N,0),0)</f>
        <v>4140194.3861754034</v>
      </c>
      <c r="S120" s="25">
        <f t="shared" ca="1" si="7"/>
        <v>5738550.977491091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1597120.4286169044</v>
      </c>
      <c r="R121" s="25">
        <f t="array" aca="1" ref="R121" ca="1">INDEX('Lorri 401b'!L:L,MATCH('Retirement Calculator'!A121,'Lorri 401b'!N:N,0),0)</f>
        <v>4137078.6615562527</v>
      </c>
      <c r="S121" s="25">
        <f t="shared" ca="1" si="7"/>
        <v>5734199.0901731569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1595879.1152402093</v>
      </c>
      <c r="R122" s="25">
        <f t="array" aca="1" ref="R122" ca="1">INDEX('Lorri 401b'!L:L,MATCH('Retirement Calculator'!A122,'Lorri 401b'!N:N,0),0)</f>
        <v>4133949.9547511889</v>
      </c>
      <c r="S122" s="25">
        <f t="shared" ca="1" si="7"/>
        <v>5729829.0699913986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1594632.6297244446</v>
      </c>
      <c r="R123" s="25">
        <f t="array" aca="1" ref="R123" ca="1">INDEX('Lorri 401b'!L:L,MATCH('Retirement Calculator'!A123,'Lorri 401b'!N:N,0),0)</f>
        <v>4130808.2116677705</v>
      </c>
      <c r="S123" s="25">
        <f t="shared" ca="1" si="7"/>
        <v>5725440.8413922153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1593380.9505190309</v>
      </c>
      <c r="R124" s="25">
        <f t="array" aca="1" ref="R124" ca="1">INDEX('Lorri 401b'!L:L,MATCH('Retirement Calculator'!A124,'Lorri 401b'!N:N,0),0)</f>
        <v>4127653.3779881713</v>
      </c>
      <c r="S124" s="25">
        <f t="shared" ca="1" si="7"/>
        <v>5721034.3285072017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1592124.0559835946</v>
      </c>
      <c r="R125" s="25">
        <f t="array" aca="1" ref="R125" ca="1">INDEX('Lorri 401b'!L:L,MATCH('Retirement Calculator'!A125,'Lorri 401b'!N:N,0),0)</f>
        <v>4124485.3991682404</v>
      </c>
      <c r="S125" s="25">
        <f t="shared" ca="1" si="7"/>
        <v>5716609.4551518355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1590861.924387594</v>
      </c>
      <c r="R126" s="25">
        <f t="array" aca="1" ref="R126" ca="1">INDEX('Lorri 401b'!L:L,MATCH('Retirement Calculator'!A126,'Lorri 401b'!N:N,0),0)</f>
        <v>4121304.22043656</v>
      </c>
      <c r="S126" s="25">
        <f t="shared" ca="1" si="7"/>
        <v>5712166.1448241537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1589594.5339099434</v>
      </c>
      <c r="R127" s="25">
        <f t="array" aca="1" ref="R127" ca="1">INDEX('Lorri 401b'!L:L,MATCH('Retirement Calculator'!A127,'Lorri 401b'!N:N,0),0)</f>
        <v>4118109.7867934974</v>
      </c>
      <c r="S127" s="25">
        <f t="shared" ca="1" si="7"/>
        <v>5707704.3207034413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1588321.862638636</v>
      </c>
      <c r="R128" s="25">
        <f t="array" aca="1" ref="R128" ca="1">INDEX('Lorri 401b'!L:L,MATCH('Retirement Calculator'!A128,'Lorri 401b'!N:N,0),0)</f>
        <v>4114902.0430102553</v>
      </c>
      <c r="S128" s="25">
        <f t="shared" ca="1" si="7"/>
        <v>5703223.9056488909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1587043.8885703648</v>
      </c>
      <c r="R129" s="25">
        <f t="array" aca="1" ref="R129" ca="1">INDEX('Lorri 401b'!L:L,MATCH('Retirement Calculator'!A129,'Lorri 401b'!N:N,0),0)</f>
        <v>4111680.9336279165</v>
      </c>
      <c r="S129" s="25">
        <f t="shared" ca="1" si="7"/>
        <v>5698724.8221982811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1585760.5896101424</v>
      </c>
      <c r="R130" s="25">
        <f t="array" aca="1" ref="R130" ca="1">INDEX('Lorri 401b'!L:L,MATCH('Retirement Calculator'!A130,'Lorri 401b'!N:N,0),0)</f>
        <v>4108446.4029564848</v>
      </c>
      <c r="S130" s="25">
        <f t="shared" ca="1" si="7"/>
        <v>5694206.9925666275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1584471.9435709191</v>
      </c>
      <c r="R131" s="25">
        <f t="array" aca="1" ref="R131" ca="1">INDEX('Lorri 401b'!L:L,MATCH('Retirement Calculator'!A131,'Lorri 401b'!N:N,0),0)</f>
        <v>4105198.3950739219</v>
      </c>
      <c r="S131" s="25">
        <f t="shared" ca="1" si="7"/>
        <v>5689670.3386448408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1583177.9281731991</v>
      </c>
      <c r="R132" s="25">
        <f t="array" aca="1" ref="R132" ca="1">INDEX('Lorri 401b'!L:L,MATCH('Retirement Calculator'!A132,'Lorri 401b'!N:N,0),0)</f>
        <v>4101936.8538251817</v>
      </c>
      <c r="S132" s="25">
        <f t="shared" ca="1" si="7"/>
        <v>5685114.781998381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1581878.5210446552</v>
      </c>
      <c r="R133" s="25">
        <f t="array" aca="1" ref="R133" ca="1">INDEX('Lorri 401b'!L:L,MATCH('Retirement Calculator'!A133,'Lorri 401b'!N:N,0),0)</f>
        <v>4098661.7228212385</v>
      </c>
      <c r="S133" s="25">
        <f t="shared" ca="1" si="7"/>
        <v>5680540.2438658942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1580573.6997197424</v>
      </c>
      <c r="R134" s="25">
        <f t="array" aca="1" ref="R134" ca="1">INDEX('Lorri 401b'!L:L,MATCH('Retirement Calculator'!A134,'Lorri 401b'!N:N,0),0)</f>
        <v>4095372.9454381121</v>
      </c>
      <c r="S134" s="25">
        <f t="shared" ca="1" si="7"/>
        <v>5675946.645157855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1579263.4416393091</v>
      </c>
      <c r="R135" s="25">
        <f t="array" aca="1" ref="R135" ca="1">INDEX('Lorri 401b'!L:L,MATCH('Retirement Calculator'!A135,'Lorri 401b'!N:N,0),0)</f>
        <v>4092070.4648158895</v>
      </c>
      <c r="S135" s="25">
        <f t="shared" ca="1" si="7"/>
        <v>5671333.9064551983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1577947.7241502074</v>
      </c>
      <c r="R136" s="25">
        <f t="array" aca="1" ref="R136" ca="1">INDEX('Lorri 401b'!L:L,MATCH('Retirement Calculator'!A136,'Lorri 401b'!N:N,0),0)</f>
        <v>4088754.2238577409</v>
      </c>
      <c r="S136" s="25">
        <f t="shared" ca="1" si="7"/>
        <v>5666701.9480079487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1576626.5245049009</v>
      </c>
      <c r="R137" s="25">
        <f t="array" aca="1" ref="R137" ca="1">INDEX('Lorri 401b'!L:L,MATCH('Retirement Calculator'!A137,'Lorri 401b'!N:N,0),0)</f>
        <v>4085424.1652289336</v>
      </c>
      <c r="S137" s="25">
        <f t="shared" ca="1" si="7"/>
        <v>5662050.6897338349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1575299.8198610723</v>
      </c>
      <c r="R138" s="25">
        <f t="array" aca="1" ref="R138" ca="1">INDEX('Lorri 401b'!L:L,MATCH('Retirement Calculator'!A138,'Lorri 401b'!N:N,0),0)</f>
        <v>4082080.2313558394</v>
      </c>
      <c r="S138" s="25">
        <f t="shared" ca="1" si="7"/>
        <v>5657380.0512169115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1573967.587281228</v>
      </c>
      <c r="R139" s="25">
        <f t="array" aca="1" ref="R139" ca="1">INDEX('Lorri 401b'!L:L,MATCH('Retirement Calculator'!A139,'Lorri 401b'!N:N,0),0)</f>
        <v>4078722.3644249407</v>
      </c>
      <c r="S139" s="25">
        <f t="shared" ca="1" si="7"/>
        <v>5652689.9517061692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1572629.8037323009</v>
      </c>
      <c r="R140" s="25">
        <f t="array" aca="1" ref="R140" ca="1">INDEX('Lorri 401b'!L:L,MATCH('Retirement Calculator'!A140,'Lorri 401b'!N:N,0),0)</f>
        <v>4075350.5063818297</v>
      </c>
      <c r="S140" s="25">
        <f t="shared" ca="1" si="7"/>
        <v>5647980.3101141304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1571286.4460852533</v>
      </c>
      <c r="R141" s="25">
        <f t="array" aca="1" ref="R141" ca="1">INDEX('Lorri 401b'!L:L,MATCH('Retirement Calculator'!A141,'Lorri 401b'!N:N,0),0)</f>
        <v>4071964.5989302061</v>
      </c>
      <c r="S141" s="25">
        <f t="shared" ca="1" si="7"/>
        <v>5643251.0450154599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1569937.4911146762</v>
      </c>
      <c r="R142" s="25">
        <f t="array" aca="1" ref="R142" ca="1">INDEX('Lorri 401b'!L:L,MATCH('Retirement Calculator'!A142,'Lorri 401b'!N:N,0),0)</f>
        <v>4068564.5835308675</v>
      </c>
      <c r="S142" s="25">
        <f t="shared" ca="1" si="7"/>
        <v>5638502.0746455435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1568582.9154983885</v>
      </c>
      <c r="R143" s="25">
        <f t="array" aca="1" ref="R143" ca="1">INDEX('Lorri 401b'!L:L,MATCH('Retirement Calculator'!A143,'Lorri 401b'!N:N,0),0)</f>
        <v>4065150.4014006979</v>
      </c>
      <c r="S143" s="25">
        <f t="shared" ca="1" si="7"/>
        <v>5633733.3168990863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1567222.6958170328</v>
      </c>
      <c r="R144" s="25">
        <f t="array" aca="1" ref="R144" ca="1">INDEX('Lorri 401b'!L:L,MATCH('Retirement Calculator'!A144,'Lorri 401b'!N:N,0),0)</f>
        <v>4061721.9935116526</v>
      </c>
      <c r="S144" s="25">
        <f t="shared" ca="1" si="7"/>
        <v>5628944.6893286854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1565856.8085536717</v>
      </c>
      <c r="R145" s="25">
        <f t="array" aca="1" ref="R145" ca="1">INDEX('Lorri 401b'!L:L,MATCH('Retirement Calculator'!A145,'Lorri 401b'!N:N,0),0)</f>
        <v>4058279.3005897366</v>
      </c>
      <c r="S145" s="25">
        <f t="shared" ca="1" si="7"/>
        <v>5624136.109143408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1564485.2300933797</v>
      </c>
      <c r="R146" s="25">
        <f t="array" aca="1" ref="R146" ca="1">INDEX('Lorri 401b'!L:L,MATCH('Retirement Calculator'!A146,'Lorri 401b'!N:N,0),0)</f>
        <v>4054822.2631139793</v>
      </c>
      <c r="S146" s="25">
        <f t="shared" ca="1" si="7"/>
        <v>5619307.4932073588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1563107.9367228367</v>
      </c>
      <c r="R147" s="25">
        <f t="array" aca="1" ref="R147" ca="1">INDEX('Lorri 401b'!L:L,MATCH('Retirement Calculator'!A147,'Lorri 401b'!N:N,0),0)</f>
        <v>4051350.8213154059</v>
      </c>
      <c r="S147" s="25">
        <f t="shared" ca="1" si="7"/>
        <v>5614458.7580382423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1561724.9046299162</v>
      </c>
      <c r="R148" s="25">
        <f t="array" aca="1" ref="R148" ca="1">INDEX('Lorri 401b'!L:L,MATCH('Retirement Calculator'!A148,'Lorri 401b'!N:N,0),0)</f>
        <v>4047864.9151760051</v>
      </c>
      <c r="S148" s="25">
        <f t="shared" ca="1" si="7"/>
        <v>5609589.8198059211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1560336.1099032753</v>
      </c>
      <c r="R149" s="25">
        <f t="array" aca="1" ref="R149" ca="1">INDEX('Lorri 401b'!L:L,MATCH('Retirement Calculator'!A149,'Lorri 401b'!N:N,0),0)</f>
        <v>4044364.4844276905</v>
      </c>
      <c r="S149" s="25">
        <f t="shared" ca="1" si="7"/>
        <v>5604700.5943309655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1558941.52853194</v>
      </c>
      <c r="R150" s="25">
        <f t="array" aca="1" ref="R150" ca="1">INDEX('Lorri 401b'!L:L,MATCH('Retirement Calculator'!A150,'Lorri 401b'!N:N,0),0)</f>
        <v>4040849.4685512576</v>
      </c>
      <c r="S150" s="25">
        <f t="shared" ca="1" si="7"/>
        <v>5599790.9970831973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1557541.1364048908</v>
      </c>
      <c r="R151" s="25">
        <f t="array" aca="1" ref="R151" ca="1">INDEX('Lorri 401b'!L:L,MATCH('Retirement Calculator'!A151,'Lorri 401b'!N:N,0),0)</f>
        <v>4037319.8067753399</v>
      </c>
      <c r="S151" s="25">
        <f t="shared" ca="1" si="7"/>
        <v>5594860.9431802304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1556134.9093106457</v>
      </c>
      <c r="R152" s="25">
        <f t="array" aca="1" ref="R152" ca="1">INDEX('Lorri 401b'!L:L,MATCH('Retirement Calculator'!A152,'Lorri 401b'!N:N,0),0)</f>
        <v>4033775.4380753557</v>
      </c>
      <c r="S152" s="25">
        <f t="shared" ca="1" si="7"/>
        <v>5589910.3473860016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1554722.8229368411</v>
      </c>
      <c r="R153" s="25">
        <f t="array" aca="1" ref="R153" ca="1">INDEX('Lorri 401b'!L:L,MATCH('Retirement Calculator'!A153,'Lorri 401b'!N:N,0),0)</f>
        <v>4030216.3011724548</v>
      </c>
      <c r="S153" s="25">
        <f t="shared" ca="1" si="7"/>
        <v>5584939.1241092961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1553304.8528698124</v>
      </c>
      <c r="R154" s="25">
        <f t="array" aca="1" ref="R154" ca="1">INDEX('Lorri 401b'!L:L,MATCH('Retirement Calculator'!A154,'Lorri 401b'!N:N,0),0)</f>
        <v>4026642.3345324588</v>
      </c>
      <c r="S154" s="25">
        <f t="shared" ca="1" si="7"/>
        <v>5579947.1874022707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1551880.9745941712</v>
      </c>
      <c r="R155" s="25">
        <f t="array" aca="1" ref="R155" ca="1">INDEX('Lorri 401b'!L:L,MATCH('Retirement Calculator'!A155,'Lorri 401b'!N:N,0),0)</f>
        <v>4023053.476364796</v>
      </c>
      <c r="S155" s="25">
        <f t="shared" ca="1" si="7"/>
        <v>5574934.4509589672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1550451.1634923813</v>
      </c>
      <c r="R156" s="25">
        <f t="array" aca="1" ref="R156" ca="1">INDEX('Lorri 401b'!L:L,MATCH('Retirement Calculator'!A156,'Lorri 401b'!N:N,0),0)</f>
        <v>4019449.6646214346</v>
      </c>
      <c r="S156" s="25">
        <f t="shared" ca="1" si="7"/>
        <v>5569900.8281138157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1549015.3948443341</v>
      </c>
      <c r="R157" s="25">
        <f t="array" aca="1" ref="R157" ca="1">INDEX('Lorri 401b'!L:L,MATCH('Retirement Calculator'!A157,'Lorri 401b'!N:N,0),0)</f>
        <v>4015830.8369958093</v>
      </c>
      <c r="S157" s="25">
        <f t="shared" ca="1" si="7"/>
        <v>5564846.231840143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1547573.6438269198</v>
      </c>
      <c r="R158" s="25">
        <f t="array" aca="1" ref="R158" ca="1">INDEX('Lorri 401b'!L:L,MATCH('Retirement Calculator'!A158,'Lorri 401b'!N:N,0),0)</f>
        <v>4012196.9309217436</v>
      </c>
      <c r="S158" s="25">
        <f t="shared" ca="1" si="7"/>
        <v>5559770.5747486632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1546125.8855135997</v>
      </c>
      <c r="R159" s="25">
        <f t="array" aca="1" ref="R159" ca="1">INDEX('Lorri 401b'!L:L,MATCH('Retirement Calculator'!A159,'Lorri 401b'!N:N,0),0)</f>
        <v>4008547.8835723693</v>
      </c>
      <c r="S159" s="25">
        <f t="shared" ca="1" si="7"/>
        <v>5554673.7690859688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1544672.0948739741</v>
      </c>
      <c r="R160" s="25">
        <f t="array" aca="1" ref="R160" ca="1">INDEX('Lorri 401b'!L:L,MATCH('Retirement Calculator'!A160,'Lorri 401b'!N:N,0),0)</f>
        <v>4004883.6318590394</v>
      </c>
      <c r="S160" s="25">
        <f t="shared" ca="1" si="7"/>
        <v>5549555.726733014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1543212.2467733501</v>
      </c>
      <c r="R161" s="25">
        <f t="array" aca="1" ref="R161" ca="1">INDEX('Lorri 401b'!L:L,MATCH('Retirement Calculator'!A161,'Lorri 401b'!N:N,0),0)</f>
        <v>4001204.1124302372</v>
      </c>
      <c r="S161" s="25">
        <f t="shared" ca="1" si="7"/>
        <v>5544416.3592035873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1541746.3159723068</v>
      </c>
      <c r="R162" s="25">
        <f t="array" aca="1" ref="R162" ca="1">INDEX('Lorri 401b'!L:L,MATCH('Retirement Calculator'!A162,'Lorri 401b'!N:N,0),0)</f>
        <v>3997509.2616704819</v>
      </c>
      <c r="S162" s="25">
        <f t="shared" ca="1" si="7"/>
        <v>5539255.5776427891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1540274.2771262592</v>
      </c>
      <c r="R163" s="25">
        <f t="array" aca="1" ref="R163" ca="1">INDEX('Lorri 401b'!L:L,MATCH('Retirement Calculator'!A163,'Lorri 401b'!N:N,0),0)</f>
        <v>3993799.0156992273</v>
      </c>
      <c r="S163" s="25">
        <f t="shared" ca="1" si="7"/>
        <v>5534073.2928254865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1538796.1047850198</v>
      </c>
      <c r="R164" s="25">
        <f t="array" aca="1" ref="R164" ca="1">INDEX('Lorri 401b'!L:L,MATCH('Retirement Calculator'!A164,'Lorri 401b'!N:N,0),0)</f>
        <v>3990073.3103697593</v>
      </c>
      <c r="S164" s="25">
        <f t="shared" ca="1" si="7"/>
        <v>5528869.4151547793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1537311.7733923586</v>
      </c>
      <c r="R165" s="25">
        <f t="array" aca="1" ref="R165" ca="1">INDEX('Lorri 401b'!L:L,MATCH('Retirement Calculator'!A165,'Lorri 401b'!N:N,0),0)</f>
        <v>3986332.0812680852</v>
      </c>
      <c r="S165" s="25">
        <f t="shared" ca="1" si="7"/>
        <v>5523643.854660444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1535821.2572855612</v>
      </c>
      <c r="R166" s="25">
        <f t="array" aca="1" ref="R166" ca="1">INDEX('Lorri 401b'!L:L,MATCH('Retirement Calculator'!A166,'Lorri 401b'!N:N,0),0)</f>
        <v>3982575.2637118208</v>
      </c>
      <c r="S166" s="25">
        <f t="shared" ca="1" si="7"/>
        <v>5518396.5209973818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1534324.5306949855</v>
      </c>
      <c r="R167" s="25">
        <f t="array" aca="1" ref="R167" ca="1">INDEX('Lorri 401b'!L:L,MATCH('Retirement Calculator'!A167,'Lorri 401b'!N:N,0),0)</f>
        <v>3978802.792749072</v>
      </c>
      <c r="S167" s="25">
        <f t="shared" ca="1" si="7"/>
        <v>5513127.3234440573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1532821.5677436157</v>
      </c>
      <c r="R168" s="25">
        <f t="array" aca="1" ref="R168" ca="1">INDEX('Lorri 401b'!L:L,MATCH('Retirement Calculator'!A168,'Lorri 401b'!N:N,0),0)</f>
        <v>3975014.6031573117</v>
      </c>
      <c r="S168" s="25">
        <f t="shared" ca="1" si="7"/>
        <v>5507836.1709009279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1531312.3424466152</v>
      </c>
      <c r="R169" s="25">
        <f t="array" aca="1" ref="R169" ca="1">INDEX('Lorri 401b'!L:L,MATCH('Retirement Calculator'!A169,'Lorri 401b'!N:N,0),0)</f>
        <v>3971210.6294422522</v>
      </c>
      <c r="S169" s="25">
        <f t="shared" ca="1" si="7"/>
        <v>5502522.9718888672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1529796.8287108773</v>
      </c>
      <c r="R170" s="25">
        <f t="array" aca="1" ref="R170" ca="1">INDEX('Lorri 401b'!L:L,MATCH('Retirement Calculator'!A170,'Lorri 401b'!N:N,0),0)</f>
        <v>3967390.8058367134</v>
      </c>
      <c r="S170" s="25">
        <f t="shared" ca="1" si="7"/>
        <v>5497187.6345475912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1528275.0003345737</v>
      </c>
      <c r="R171" s="25">
        <f t="array" aca="1" ref="R171" ca="1">INDEX('Lorri 401b'!L:L,MATCH('Retirement Calculator'!A171,'Lorri 401b'!N:N,0),0)</f>
        <v>3963555.066299485</v>
      </c>
      <c r="S171" s="25">
        <f t="shared" ca="1" si="7"/>
        <v>5491830.066634059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1526746.8310067023</v>
      </c>
      <c r="R172" s="25">
        <f t="array" aca="1" ref="R172" ca="1">INDEX('Lorri 401b'!L:L,MATCH('Retirement Calculator'!A172,'Lorri 401b'!N:N,0),0)</f>
        <v>3959703.3445141846</v>
      </c>
      <c r="S172" s="25">
        <f t="shared" ca="1" si="7"/>
        <v>5486450.1755208867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1525212.2943066312</v>
      </c>
      <c r="R173" s="25">
        <f t="array" aca="1" ref="R173" ca="1">INDEX('Lorri 401b'!L:L,MATCH('Retirement Calculator'!A173,'Lorri 401b'!N:N,0),0)</f>
        <v>3955835.5738881123</v>
      </c>
      <c r="S173" s="25">
        <f t="shared" ca="1" si="7"/>
        <v>5481047.868194744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1523671.3637036432</v>
      </c>
      <c r="R174" s="25">
        <f t="array" aca="1" ref="R174" ca="1">INDEX('Lorri 401b'!L:L,MATCH('Retirement Calculator'!A174,'Lorri 401b'!N:N,0),0)</f>
        <v>3951951.6875510979</v>
      </c>
      <c r="S174" s="25">
        <f t="shared" ca="1" si="7"/>
        <v>5475623.0512547409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1522124.0125564763</v>
      </c>
      <c r="R175" s="25">
        <f t="array" aca="1" ref="R175" ca="1">INDEX('Lorri 401b'!L:L,MATCH('Retirement Calculator'!A175,'Lorri 401b'!N:N,0),0)</f>
        <v>3948051.6183543461</v>
      </c>
      <c r="S175" s="25">
        <f t="shared" ca="1" si="7"/>
        <v>5470175.6309108222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1520570.2141128627</v>
      </c>
      <c r="R176" s="25">
        <f t="array" aca="1" ref="R176" ca="1">INDEX('Lorri 401b'!L:L,MATCH('Retirement Calculator'!A176,'Lorri 401b'!N:N,0),0)</f>
        <v>3944135.2988692746</v>
      </c>
      <c r="S176" s="25">
        <f t="shared" ca="1" si="7"/>
        <v>5464705.5129821375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1519009.9415090673</v>
      </c>
      <c r="R177" s="25">
        <f t="array" aca="1" ref="R177" ca="1">INDEX('Lorri 401b'!L:L,MATCH('Retirement Calculator'!A177,'Lorri 401b'!N:N,0),0)</f>
        <v>3940202.6613863483</v>
      </c>
      <c r="S177" s="25">
        <f t="shared" ca="1" si="7"/>
        <v>5459212.6028954154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1517443.167769423</v>
      </c>
      <c r="R178" s="25">
        <f t="array" aca="1" ref="R178" ca="1">INDEX('Lorri 401b'!L:L,MATCH('Retirement Calculator'!A178,'Lorri 401b'!N:N,0),0)</f>
        <v>3936253.6379139102</v>
      </c>
      <c r="S178" s="25">
        <f t="shared" ca="1" si="7"/>
        <v>5453696.8056833334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1515869.8658058634</v>
      </c>
      <c r="R179" s="25">
        <f t="array" aca="1" ref="R179" ca="1">INDEX('Lorri 401b'!L:L,MATCH('Retirement Calculator'!A179,'Lorri 401b'!N:N,0),0)</f>
        <v>3932288.1601770036</v>
      </c>
      <c r="S179" s="25">
        <f t="shared" ca="1" si="7"/>
        <v>5448158.025982867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1514290.0084174557</v>
      </c>
      <c r="R180" s="25">
        <f t="array" aca="1" ref="R180" ca="1">INDEX('Lorri 401b'!L:L,MATCH('Retirement Calculator'!A180,'Lorri 401b'!N:N,0),0)</f>
        <v>3928306.1596161928</v>
      </c>
      <c r="S180" s="25">
        <f t="shared" ca="1" si="7"/>
        <v>5442596.1680336483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1512703.5682899295</v>
      </c>
      <c r="R181" s="25">
        <f t="array" aca="1" ref="R181" ca="1">INDEX('Lorri 401b'!L:L,MATCH('Retirement Calculator'!A181,'Lorri 401b'!N:N,0),0)</f>
        <v>3924307.567386379</v>
      </c>
      <c r="S181" s="25">
        <f t="shared" ca="1" si="7"/>
        <v>5437011.1356763085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1511110.5179952055</v>
      </c>
      <c r="R182" s="25">
        <f t="array" aca="1" ref="R182" ca="1">INDEX('Lorri 401b'!L:L,MATCH('Retirement Calculator'!A182,'Lorri 401b'!N:N,0),0)</f>
        <v>3920292.3143556076</v>
      </c>
      <c r="S182" s="25">
        <f t="shared" ca="1" si="7"/>
        <v>5431402.8323508129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1509510.8299909199</v>
      </c>
      <c r="R183" s="25">
        <f t="array" aca="1" ref="R183" ca="1">INDEX('Lorri 401b'!L:L,MATCH('Retirement Calculator'!A183,'Lorri 401b'!N:N,0),0)</f>
        <v>3916260.3311038744</v>
      </c>
      <c r="S183" s="25">
        <f t="shared" ca="1" si="7"/>
        <v>5425771.161094794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1507904.4766199498</v>
      </c>
      <c r="R184" s="25">
        <f t="array" aca="1" ref="R184" ca="1">INDEX('Lorri 401b'!L:L,MATCH('Retirement Calculator'!A184,'Lorri 401b'!N:N,0),0)</f>
        <v>3912211.5479219258</v>
      </c>
      <c r="S184" s="25">
        <f t="shared" ca="1" si="7"/>
        <v>5420116.0245418753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1506291.430109934</v>
      </c>
      <c r="R185" s="25">
        <f t="array" aca="1" ref="R185" ca="1">INDEX('Lorri 401b'!L:L,MATCH('Retirement Calculator'!A185,'Lorri 401b'!N:N,0),0)</f>
        <v>3908145.8948100526</v>
      </c>
      <c r="S185" s="25">
        <f t="shared" ca="1" si="7"/>
        <v>5414437.3249199865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1504671.6625727932</v>
      </c>
      <c r="R186" s="25">
        <f t="array" aca="1" ref="R186" ca="1">INDEX('Lorri 401b'!L:L,MATCH('Retirement Calculator'!A186,'Lorri 401b'!N:N,0),0)</f>
        <v>3904063.3014768795</v>
      </c>
      <c r="S186" s="25">
        <f t="shared" ca="1" si="7"/>
        <v>5408734.9640496727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1503045.1460042477</v>
      </c>
      <c r="R187" s="25">
        <f t="array" aca="1" ref="R187" ca="1">INDEX('Lorri 401b'!L:L,MATCH('Retirement Calculator'!A187,'Lorri 401b'!N:N,0),0)</f>
        <v>3899963.6973381517</v>
      </c>
      <c r="S187" s="25">
        <f t="shared" ca="1" si="7"/>
        <v>5403008.8433423992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1501411.8522833332</v>
      </c>
      <c r="R188" s="25">
        <f t="array" aca="1" ref="R188" ca="1">INDEX('Lorri 401b'!L:L,MATCH('Retirement Calculator'!A188,'Lorri 401b'!N:N,0),0)</f>
        <v>3895847.0115155126</v>
      </c>
      <c r="S188" s="25">
        <f t="shared" ca="1" si="7"/>
        <v>5397258.8637988456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1499771.753171915</v>
      </c>
      <c r="R189" s="25">
        <f t="array" aca="1" ref="R189" ca="1">INDEX('Lorri 401b'!L:L,MATCH('Retirement Calculator'!A189,'Lorri 401b'!N:N,0),0)</f>
        <v>3891713.1728352793</v>
      </c>
      <c r="S189" s="25">
        <f t="shared" ca="1" si="7"/>
        <v>5391484.9260071944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1498124.820314199</v>
      </c>
      <c r="R190" s="25">
        <f t="array" aca="1" ref="R190" ca="1">INDEX('Lorri 401b'!L:L,MATCH('Retirement Calculator'!A190,'Lorri 401b'!N:N,0),0)</f>
        <v>3887562.1098272116</v>
      </c>
      <c r="S190" s="25">
        <f t="shared" ca="1" si="7"/>
        <v>5385686.9301414108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1496471.0252362427</v>
      </c>
      <c r="R191" s="25">
        <f t="array" aca="1" ref="R191" ca="1">INDEX('Lorri 401b'!L:L,MATCH('Retirement Calculator'!A191,'Lorri 401b'!N:N,0),0)</f>
        <v>3883393.7507232768</v>
      </c>
      <c r="S191" s="25">
        <f t="shared" ca="1" si="7"/>
        <v>5379864.7759595197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1494810.3393454615</v>
      </c>
      <c r="R192" s="25">
        <f t="array" aca="1" ref="R192" ca="1">INDEX('Lorri 401b'!L:L,MATCH('Retirement Calculator'!A192,'Lorri 401b'!N:N,0),0)</f>
        <v>3879208.0234564091</v>
      </c>
      <c r="S192" s="25">
        <f t="shared" ca="1" si="7"/>
        <v>5374018.3628018703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1493142.7339301354</v>
      </c>
      <c r="R193" s="25">
        <f t="array" aca="1" ref="R193" ca="1">INDEX('Lorri 401b'!L:L,MATCH('Retirement Calculator'!A193,'Lorri 401b'!N:N,0),0)</f>
        <v>3875004.8556592627</v>
      </c>
      <c r="S193" s="25">
        <f t="shared" ca="1" si="7"/>
        <v>5368147.5895893984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1491468.180158912</v>
      </c>
      <c r="R194" s="25">
        <f t="array" aca="1" ref="R194" ca="1">INDEX('Lorri 401b'!L:L,MATCH('Retirement Calculator'!A194,'Lorri 401b'!N:N,0),0)</f>
        <v>3870784.1746629616</v>
      </c>
      <c r="S194" s="25">
        <f t="shared" ca="1" si="7"/>
        <v>5362252.3548218738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1489786.6490803086</v>
      </c>
      <c r="R195" s="25">
        <f t="array" aca="1" ref="R195" ca="1">INDEX('Lorri 401b'!L:L,MATCH('Retirement Calculator'!A195,'Lorri 401b'!N:N,0),0)</f>
        <v>3866545.9074958423</v>
      </c>
      <c r="S195" s="25">
        <f t="shared" ca="1" si="7"/>
        <v>5356332.5565761514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1488098.1116222111</v>
      </c>
      <c r="R196" s="25">
        <f t="array" aca="1" ref="R196" ca="1">INDEX('Lorri 401b'!L:L,MATCH('Retirement Calculator'!A196,'Lorri 401b'!N:N,0),0)</f>
        <v>3862289.9808821934</v>
      </c>
      <c r="S196" s="25">
        <f t="shared" ca="1" si="7"/>
        <v>5350388.0925044045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1486402.5385913714</v>
      </c>
      <c r="R197" s="25">
        <f t="array" aca="1" ref="R197" ca="1">INDEX('Lorri 401b'!L:L,MATCH('Retirement Calculator'!A197,'Lorri 401b'!N:N,0),0)</f>
        <v>3858016.3212409876</v>
      </c>
      <c r="S197" s="25">
        <f t="shared" ca="1" si="7"/>
        <v>5344418.8598323595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1484699.9006729033</v>
      </c>
      <c r="R198" s="25">
        <f t="array" aca="1" ref="R198" ca="1">INDEX('Lorri 401b'!L:L,MATCH('Retirement Calculator'!A198,'Lorri 401b'!N:N,0),0)</f>
        <v>3853724.8546846104</v>
      </c>
      <c r="S198" s="25">
        <f t="shared" ca="1" si="7"/>
        <v>5338424.7553575132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1482990.1684297749</v>
      </c>
      <c r="R199" s="25">
        <f t="array" aca="1" ref="R199" ca="1">INDEX('Lorri 401b'!L:L,MATCH('Retirement Calculator'!A199,'Lorri 401b'!N:N,0),0)</f>
        <v>3849415.5070175817</v>
      </c>
      <c r="S199" s="25">
        <f t="shared" ca="1" si="7"/>
        <v>5332405.6754473569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1481273.3123023</v>
      </c>
      <c r="R200" s="25">
        <f t="array" aca="1" ref="R200" ca="1">INDEX('Lorri 401b'!L:L,MATCH('Retirement Calculator'!A200,'Lorri 401b'!N:N,0),0)</f>
        <v>3845088.2037352733</v>
      </c>
      <c r="S200" s="25">
        <f t="shared" ca="1" si="7"/>
        <v>5326361.5160375731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1479549.3026076274</v>
      </c>
      <c r="R201" s="25">
        <f t="array" aca="1" ref="R201" ca="1">INDEX('Lorri 401b'!L:L,MATCH('Retirement Calculator'!A201,'Lorri 401b'!N:N,0),0)</f>
        <v>3840742.8700226224</v>
      </c>
      <c r="S201" s="25">
        <f t="shared" ca="1" si="7"/>
        <v>5320292.1726302495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1477818.1095392269</v>
      </c>
      <c r="R202" s="25">
        <f t="array" aca="1" ref="R202" ca="1">INDEX('Lorri 401b'!L:L,MATCH('Retirement Calculator'!A202,'Lorri 401b'!N:N,0),0)</f>
        <v>3836379.4307528352</v>
      </c>
      <c r="S202" s="25">
        <f t="shared" ca="1" si="7"/>
        <v>5314197.5402920619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1476079.7031663747</v>
      </c>
      <c r="R203" s="25">
        <f t="array" aca="1" ref="R203" ca="1">INDEX('Lorri 401b'!L:L,MATCH('Retirement Calculator'!A203,'Lorri 401b'!N:N,0),0)</f>
        <v>3831997.8104860908</v>
      </c>
      <c r="S203" s="25">
        <f t="shared" ca="1" si="7"/>
        <v>5308077.5136524653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1474334.0534336357</v>
      </c>
      <c r="R204" s="25">
        <f t="array" aca="1" ref="R204" ca="1">INDEX('Lorri 401b'!L:L,MATCH('Retirement Calculator'!A204,'Lorri 401b'!N:N,0),0)</f>
        <v>3827597.9334682347</v>
      </c>
      <c r="S204" s="25">
        <f t="shared" ca="1" si="7"/>
        <v>5301931.98690187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1472581.1301603436</v>
      </c>
      <c r="R205" s="25">
        <f t="array" aca="1" ref="R205" ca="1">INDEX('Lorri 401b'!L:L,MATCH('Retirement Calculator'!A205,'Lorri 401b'!N:N,0),0)</f>
        <v>3823179.7236294709</v>
      </c>
      <c r="S205" s="25">
        <f t="shared" ca="1" si="7"/>
        <v>5295760.8537898147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1470820.9030400794</v>
      </c>
      <c r="R206" s="25">
        <f t="array" aca="1" ref="R206" ca="1">INDEX('Lorri 401b'!L:L,MATCH('Retirement Calculator'!A206,'Lorri 401b'!N:N,0),0)</f>
        <v>3818743.1045830455</v>
      </c>
      <c r="S206" s="25">
        <f t="shared" ca="1" si="7"/>
        <v>5289564.0076231249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1469053.3416401476</v>
      </c>
      <c r="R207" s="25">
        <f t="array" aca="1" ref="R207" ca="1">INDEX('Lorri 401b'!L:L,MATCH('Retirement Calculator'!A207,'Lorri 401b'!N:N,0),0)</f>
        <v>3814287.9996239268</v>
      </c>
      <c r="S207" s="25">
        <f t="shared" ca="1" si="7"/>
        <v>5283341.3412640747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1467278.4154010494</v>
      </c>
      <c r="R208" s="25">
        <f t="array" aca="1" ref="R208" ca="1">INDEX('Lorri 401b'!L:L,MATCH('Retirement Calculator'!A208,'Lorri 401b'!N:N,0),0)</f>
        <v>3809814.3317274787</v>
      </c>
      <c r="S208" s="25">
        <f t="shared" ca="1" si="7"/>
        <v>5277092.7471285276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1465496.0936359549</v>
      </c>
      <c r="R209" s="25">
        <f t="array" aca="1" ref="R209" ca="1">INDEX('Lorri 401b'!L:L,MATCH('Retirement Calculator'!A209,'Lorri 401b'!N:N,0),0)</f>
        <v>3805322.0235481285</v>
      </c>
      <c r="S209" s="25">
        <f t="shared" ca="1" si="7"/>
        <v>5270818.1171840839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1463706.3455301726</v>
      </c>
      <c r="R210" s="25">
        <f t="array" aca="1" ref="R210" ca="1">INDEX('Lorri 401b'!L:L,MATCH('Retirement Calculator'!A210,'Lorri 401b'!N:N,0),0)</f>
        <v>3800810.9974180311</v>
      </c>
      <c r="S210" s="25">
        <f t="shared" ca="1" si="7"/>
        <v>5264517.3429482039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1461909.1401406161</v>
      </c>
      <c r="R211" s="25">
        <f t="array" aca="1" ref="R211" ca="1">INDEX('Lorri 401b'!L:L,MATCH('Retirement Calculator'!A211,'Lorri 401b'!N:N,0),0)</f>
        <v>3796281.1753457249</v>
      </c>
      <c r="S211" s="25">
        <f t="shared" ca="1" si="7"/>
        <v>5258190.3154863408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1460104.4463952698</v>
      </c>
      <c r="R212" s="25">
        <f t="array" aca="1" ref="R212" ca="1">INDEX('Lorri 401b'!L:L,MATCH('Retirement Calculator'!A212,'Lorri 401b'!N:N,0),0)</f>
        <v>3791732.4790147841</v>
      </c>
      <c r="S212" s="25">
        <f t="shared" ca="1" si="7"/>
        <v>5251836.9254100537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1458292.2330926512</v>
      </c>
      <c r="R213" s="25">
        <f t="array" aca="1" ref="R213" ca="1">INDEX('Lorri 401b'!L:L,MATCH('Retirement Calculator'!A213,'Lorri 401b'!N:N,0),0)</f>
        <v>3787164.8297824641</v>
      </c>
      <c r="S213" s="25">
        <f t="shared" ca="1" si="7"/>
        <v>5245457.0628751153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1456472.4689012717</v>
      </c>
      <c r="R214" s="25">
        <f t="array" aca="1" ref="R214" ca="1">INDEX('Lorri 401b'!L:L,MATCH('Retirement Calculator'!A214,'Lorri 401b'!N:N,0),0)</f>
        <v>3782578.1486783428</v>
      </c>
      <c r="S214" s="25">
        <f t="shared" ca="1" si="7"/>
        <v>5239050.6175796147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1454645.1223590947</v>
      </c>
      <c r="R215" s="25">
        <f t="array" aca="1" ref="R215" ca="1">INDEX('Lorri 401b'!L:L,MATCH('Retirement Calculator'!A215,'Lorri 401b'!N:N,0),0)</f>
        <v>3777972.3564029546</v>
      </c>
      <c r="S215" s="25">
        <f t="shared" ca="1" si="7"/>
        <v>5232617.4787620492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1452810.1618729921</v>
      </c>
      <c r="R216" s="25">
        <f t="array" aca="1" ref="R216" ca="1">INDEX('Lorri 401b'!L:L,MATCH('Retirement Calculator'!A216,'Lorri 401b'!N:N,0),0)</f>
        <v>3773347.3733264189</v>
      </c>
      <c r="S216" s="25">
        <f t="shared" ca="1" si="7"/>
        <v>5226157.5351994112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1450967.5557181973</v>
      </c>
      <c r="R217" s="25">
        <f t="array" aca="1" ref="R217" ca="1">INDEX('Lorri 401b'!L:L,MATCH('Retirement Calculator'!A217,'Lorri 401b'!N:N,0),0)</f>
        <v>3768703.1194870644</v>
      </c>
      <c r="S217" s="25">
        <f t="shared" ca="1" si="7"/>
        <v>5219670.6752052614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1449117.2720377576</v>
      </c>
      <c r="R218" s="25">
        <f t="array" aca="1" ref="R218" ca="1">INDEX('Lorri 401b'!L:L,MATCH('Retirement Calculator'!A218,'Lorri 401b'!N:N,0),0)</f>
        <v>3764039.5145900459</v>
      </c>
      <c r="S218" s="25">
        <f t="shared" ca="1" si="7"/>
        <v>5213156.786627803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1447259.2788419826</v>
      </c>
      <c r="R219" s="25">
        <f t="array" aca="1" ref="R219" ca="1">INDEX('Lorri 401b'!L:L,MATCH('Retirement Calculator'!A219,'Lorri 401b'!N:N,0),0)</f>
        <v>3759356.4780059564</v>
      </c>
      <c r="S219" s="25">
        <f t="shared" ca="1" si="7"/>
        <v>5206615.7568479385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1445393.544007892</v>
      </c>
      <c r="R220" s="25">
        <f t="array" aca="1" ref="R220" ca="1">INDEX('Lorri 401b'!L:L,MATCH('Retirement Calculator'!A220,'Lorri 401b'!N:N,0),0)</f>
        <v>3754653.9287694329</v>
      </c>
      <c r="S220" s="25">
        <f t="shared" ca="1" si="7"/>
        <v>5200047.4727773247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1443520.0352786593</v>
      </c>
      <c r="R221" s="25">
        <f t="array" aca="1" ref="R221" ca="1">INDEX('Lorri 401b'!L:L,MATCH('Retirement Calculator'!A221,'Lorri 401b'!N:N,0),0)</f>
        <v>3749931.7855777573</v>
      </c>
      <c r="S221" s="25">
        <f t="shared" ca="1" si="7"/>
        <v>5193451.8208564166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1441638.7202630548</v>
      </c>
      <c r="R222" s="25">
        <f t="array" aca="1" ref="R222" ca="1">INDEX('Lorri 401b'!L:L,MATCH('Retirement Calculator'!A222,'Lorri 401b'!N:N,0),0)</f>
        <v>3745189.96678945</v>
      </c>
      <c r="S222" s="25">
        <f t="shared" ca="1" si="7"/>
        <v>5186828.6870525051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1439749.5664348854</v>
      </c>
      <c r="R223" s="25">
        <f t="array" aca="1" ref="R223" ca="1">INDEX('Lorri 401b'!L:L,MATCH('Retirement Calculator'!A223,'Lorri 401b'!N:N,0),0)</f>
        <v>3740428.3904228578</v>
      </c>
      <c r="S223" s="25">
        <f t="shared" ca="1" si="7"/>
        <v>5180177.9568577427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1437852.5411324319</v>
      </c>
      <c r="R224" s="25">
        <f t="array" aca="1" ref="R224" ca="1">INDEX('Lorri 401b'!L:L,MATCH('Retirement Calculator'!A224,'Lorri 401b'!N:N,0),0)</f>
        <v>3735646.9741547382</v>
      </c>
      <c r="S224" s="25">
        <f t="shared" ca="1" si="7"/>
        <v>5173499.5152871702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1435947.6115578848</v>
      </c>
      <c r="R225" s="25">
        <f t="array" aca="1" ref="R225" ca="1">INDEX('Lorri 401b'!L:L,MATCH('Retirement Calculator'!A225,'Lorri 401b'!N:N,0),0)</f>
        <v>3730845.6353188348</v>
      </c>
      <c r="S225" s="25">
        <f t="shared" ca="1" si="7"/>
        <v>5166793.2468767194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1434034.7447767772</v>
      </c>
      <c r="R226" s="25">
        <f t="array" aca="1" ref="R226" ca="1">INDEX('Lorri 401b'!L:L,MATCH('Retirement Calculator'!A226,'Lorri 401b'!N:N,0),0)</f>
        <v>3726024.2909044484</v>
      </c>
      <c r="S226" s="25">
        <f t="shared" ca="1" si="7"/>
        <v>5160059.0356812254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1432113.9077174149</v>
      </c>
      <c r="R227" s="25">
        <f t="array" aca="1" ref="R227" ca="1">INDEX('Lorri 401b'!L:L,MATCH('Retirement Calculator'!A227,'Lorri 401b'!N:N,0),0)</f>
        <v>3721182.857555002</v>
      </c>
      <c r="S227" s="25">
        <f t="shared" ca="1" si="7"/>
        <v>5153296.7652724171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1430185.0671703052</v>
      </c>
      <c r="R228" s="25">
        <f t="array" aca="1" ref="R228" ca="1">INDEX('Lorri 401b'!L:L,MATCH('Retirement Calculator'!A228,'Lorri 401b'!N:N,0),0)</f>
        <v>3716321.2515665996</v>
      </c>
      <c r="S228" s="25">
        <f t="shared" ca="1" si="7"/>
        <v>5146506.3187369052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1428248.1897875825</v>
      </c>
      <c r="R229" s="25">
        <f t="array" aca="1" ref="R229" ca="1">INDEX('Lorri 401b'!L:L,MATCH('Retirement Calculator'!A229,'Lorri 401b'!N:N,0),0)</f>
        <v>3711439.3888865788</v>
      </c>
      <c r="S229" s="25">
        <f t="shared" ca="1" si="7"/>
        <v>5139687.5786741618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1426303.2420824319</v>
      </c>
      <c r="R230" s="25">
        <f t="array" aca="1" ref="R230" ca="1">INDEX('Lorri 401b'!L:L,MATCH('Retirement Calculator'!A230,'Lorri 401b'!N:N,0),0)</f>
        <v>3706537.1851120582</v>
      </c>
      <c r="S230" s="25">
        <f t="shared" ca="1" si="7"/>
        <v>5132840.4271944901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1424350.1904285098</v>
      </c>
      <c r="R231" s="25">
        <f t="array" aca="1" ref="R231" ca="1">INDEX('Lorri 401b'!L:L,MATCH('Retirement Calculator'!A231,'Lorri 401b'!N:N,0),0)</f>
        <v>3701614.555488477</v>
      </c>
      <c r="S231" s="25">
        <f t="shared" ca="1" si="7"/>
        <v>5125964.7459169868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1422389.0010593631</v>
      </c>
      <c r="R232" s="25">
        <f t="array" aca="1" ref="R232" ca="1">INDEX('Lorri 401b'!L:L,MATCH('Retirement Calculator'!A232,'Lorri 401b'!N:N,0),0)</f>
        <v>3696671.4149081311</v>
      </c>
      <c r="S232" s="25">
        <f t="shared" ca="1" si="7"/>
        <v>5119060.4159674942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1420419.6400678449</v>
      </c>
      <c r="R233" s="25">
        <f t="array" aca="1" ref="R233" ca="1">INDEX('Lorri 401b'!L:L,MATCH('Retirement Calculator'!A233,'Lorri 401b'!N:N,0),0)</f>
        <v>3691707.6779087004</v>
      </c>
      <c r="S233" s="25">
        <f t="shared" ca="1" si="7"/>
        <v>5112127.3179765455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1418442.0734055287</v>
      </c>
      <c r="R234" s="25">
        <f t="array" aca="1" ref="R234" ca="1">INDEX('Lorri 401b'!L:L,MATCH('Retirement Calculator'!A234,'Lorri 401b'!N:N,0),0)</f>
        <v>3686723.2586717717</v>
      </c>
      <c r="S234" s="25">
        <f t="shared" ca="1" si="7"/>
        <v>5105165.3320773002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1416456.2668821195</v>
      </c>
      <c r="R235" s="25">
        <f t="array" aca="1" ref="R235" ca="1">INDEX('Lorri 401b'!L:L,MATCH('Retirement Calculator'!A235,'Lorri 401b'!N:N,0),0)</f>
        <v>3681718.0710213562</v>
      </c>
      <c r="S235" s="25">
        <f t="shared" ca="1" si="7"/>
        <v>5098174.3379034754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1414462.1861648627</v>
      </c>
      <c r="R236" s="25">
        <f t="array" aca="1" ref="R236" ca="1">INDEX('Lorri 401b'!L:L,MATCH('Retirement Calculator'!A236,'Lorri 401b'!N:N,0),0)</f>
        <v>3676692.0284223971</v>
      </c>
      <c r="S236" s="25">
        <f t="shared" ca="1" si="7"/>
        <v>5091154.21458726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1412459.7967779508</v>
      </c>
      <c r="R237" s="25">
        <f t="array" aca="1" ref="R237" ca="1">INDEX('Lorri 401b'!L:L,MATCH('Retirement Calculator'!A237,'Lorri 401b'!N:N,0),0)</f>
        <v>3671645.0439792755</v>
      </c>
      <c r="S237" s="25">
        <f t="shared" ca="1" si="7"/>
        <v>5084104.8407572266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1410449.0641019267</v>
      </c>
      <c r="R238" s="25">
        <f t="array" aca="1" ref="R238" ca="1">INDEX('Lorri 401b'!L:L,MATCH('Retirement Calculator'!A238,'Lorri 401b'!N:N,0),0)</f>
        <v>3666577.0304343076</v>
      </c>
      <c r="S238" s="25">
        <f t="shared" ca="1" si="7"/>
        <v>5077026.0945362346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1408429.9533730859</v>
      </c>
      <c r="R239" s="25">
        <f t="array" aca="1" ref="R239" ca="1">INDEX('Lorri 401b'!L:L,MATCH('Retirement Calculator'!A239,'Lorri 401b'!N:N,0),0)</f>
        <v>3661487.9001662359</v>
      </c>
      <c r="S239" s="25">
        <f t="shared" ca="1" si="7"/>
        <v>5069917.8535393216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1406402.4296828748</v>
      </c>
      <c r="R240" s="25">
        <f t="array" aca="1" ref="R240" ca="1">INDEX('Lorri 401b'!L:L,MATCH('Retirement Calculator'!A240,'Lorri 401b'!N:N,0),0)</f>
        <v>3656377.5651887138</v>
      </c>
      <c r="S240" s="25">
        <f t="shared" ca="1" si="7"/>
        <v>5062779.9948715884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1404366.4579772879</v>
      </c>
      <c r="R241" s="25">
        <f t="array" aca="1" ref="R241" ca="1">INDEX('Lorri 401b'!L:L,MATCH('Retirement Calculator'!A241,'Lorri 401b'!N:N,0),0)</f>
        <v>3651245.9371487852</v>
      </c>
      <c r="S241" s="25">
        <f t="shared" ca="1" si="7"/>
        <v>5055612.3951260727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1402322.003056261</v>
      </c>
      <c r="R242" s="25">
        <f t="array" aca="1" ref="R242" ca="1">INDEX('Lorri 401b'!L:L,MATCH('Retirement Calculator'!A242,'Lorri 401b'!N:N,0),0)</f>
        <v>3646092.9273253572</v>
      </c>
      <c r="S242" s="25">
        <f t="shared" ca="1" si="7"/>
        <v>5048414.9303816184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1400269.0295730631</v>
      </c>
      <c r="R243" s="25">
        <f t="array" aca="1" ref="R243" ca="1">INDEX('Lorri 401b'!L:L,MATCH('Retirement Calculator'!A243,'Lorri 401b'!N:N,0),0)</f>
        <v>3640918.4466276648</v>
      </c>
      <c r="S243" s="25">
        <f t="shared" ca="1" si="7"/>
        <v>5041187.4762007277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1398207.5020336853</v>
      </c>
      <c r="R244" s="25">
        <f t="array" aca="1" ref="R244" ca="1">INDEX('Lorri 401b'!L:L,MATCH('Retirement Calculator'!A244,'Lorri 401b'!N:N,0),0)</f>
        <v>3635722.4055937319</v>
      </c>
      <c r="S244" s="25">
        <f t="shared" ca="1" si="7"/>
        <v>5033929.9076274168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1396137.3847962269</v>
      </c>
      <c r="R245" s="25">
        <f t="array" aca="1" ref="R245" ca="1">INDEX('Lorri 401b'!L:L,MATCH('Retirement Calculator'!A245,'Lorri 401b'!N:N,0),0)</f>
        <v>3630504.7143888245</v>
      </c>
      <c r="S245" s="25">
        <f t="shared" ca="1" si="7"/>
        <v>5026642.0991850514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1394058.642070279</v>
      </c>
      <c r="R246" s="25">
        <f t="array" aca="1" ref="R246" ca="1">INDEX('Lorri 401b'!L:L,MATCH('Retirement Calculator'!A246,'Lorri 401b'!N:N,0),0)</f>
        <v>3625265.2828038963</v>
      </c>
      <c r="S246" s="25">
        <f t="shared" ca="1" si="7"/>
        <v>5019323.9248741753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1391971.2379163064</v>
      </c>
      <c r="R247" s="25">
        <f t="array" aca="1" ref="R247" ca="1">INDEX('Lorri 401b'!L:L,MATCH('Retirement Calculator'!A247,'Lorri 401b'!N:N,0),0)</f>
        <v>3620004.0202540313</v>
      </c>
      <c r="S247" s="25">
        <f t="shared" ca="1" si="7"/>
        <v>5011975.2581703374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1389875.1362450253</v>
      </c>
      <c r="R248" s="25">
        <f t="array" aca="1" ref="R248" ca="1">INDEX('Lorri 401b'!L:L,MATCH('Retirement Calculator'!A248,'Lorri 401b'!N:N,0),0)</f>
        <v>3614720.8357768748</v>
      </c>
      <c r="S248" s="25">
        <f t="shared" ca="1" si="7"/>
        <v>5004595.9720219001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1387770.3008167807</v>
      </c>
      <c r="R249" s="25">
        <f t="array" aca="1" ref="R249" ca="1">INDEX('Lorri 401b'!L:L,MATCH('Retirement Calculator'!A249,'Lorri 401b'!N:N,0),0)</f>
        <v>3609415.6380310636</v>
      </c>
      <c r="S249" s="25">
        <f t="shared" ca="1" si="7"/>
        <v>4997185.9388478445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1385656.6952409183</v>
      </c>
      <c r="R250" s="25">
        <f t="array" aca="1" ref="R250" ca="1">INDEX('Lorri 401b'!L:L,MATCH('Retirement Calculator'!A250,'Lorri 401b'!N:N,0),0)</f>
        <v>3604088.3352946448</v>
      </c>
      <c r="S250" s="25">
        <f t="shared" ca="1" si="7"/>
        <v>4989745.0305355629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1383534.2829751566</v>
      </c>
      <c r="R251" s="25">
        <f t="array" aca="1" ref="R251" ca="1">INDEX('Lorri 401b'!L:L,MATCH('Retirement Calculator'!A251,'Lorri 401b'!N:N,0),0)</f>
        <v>3598738.8354634913</v>
      </c>
      <c r="S251" s="25">
        <f t="shared" ca="1" si="7"/>
        <v>4982273.1184386481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1381403.027324954</v>
      </c>
      <c r="R252" s="25">
        <f t="array" aca="1" ref="R252" ca="1">INDEX('Lorri 401b'!L:L,MATCH('Retirement Calculator'!A252,'Lorri 401b'!N:N,0),0)</f>
        <v>3593367.0460497076</v>
      </c>
      <c r="S252" s="25">
        <f t="shared" ca="1" si="7"/>
        <v>4974770.0733746616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1379262.8914428758</v>
      </c>
      <c r="R253" s="25">
        <f t="array" aca="1" ref="R253" ca="1">INDEX('Lorri 401b'!L:L,MATCH('Retirement Calculator'!A253,'Lorri 401b'!N:N,0),0)</f>
        <v>3587972.8741800333</v>
      </c>
      <c r="S253" s="25">
        <f t="shared" ca="1" si="7"/>
        <v>4967235.7656229092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1377113.8383279557</v>
      </c>
      <c r="R254" s="25">
        <f t="array" aca="1" ref="R254" ca="1">INDEX('Lorri 401b'!L:L,MATCH('Retirement Calculator'!A254,'Lorri 401b'!N:N,0),0)</f>
        <v>3582556.2265942353</v>
      </c>
      <c r="S254" s="25">
        <f t="shared" ca="1" si="7"/>
        <v>4959670.0649221912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1374955.8308250566</v>
      </c>
      <c r="R255" s="25">
        <f t="array" aca="1" ref="R255" ca="1">INDEX('Lorri 401b'!L:L,MATCH('Retirement Calculator'!A255,'Lorri 401b'!N:N,0),0)</f>
        <v>3577117.0096434965</v>
      </c>
      <c r="S255" s="25">
        <f t="shared" ca="1" si="7"/>
        <v>4952072.8404685529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1372788.8316242287</v>
      </c>
      <c r="R256" s="25">
        <f t="array" aca="1" ref="R256" ca="1">INDEX('Lorri 401b'!L:L,MATCH('Retirement Calculator'!A256,'Lorri 401b'!N:N,0),0)</f>
        <v>3571655.1292887963</v>
      </c>
      <c r="S256" s="25">
        <f t="shared" ca="1" si="7"/>
        <v>4944443.9609130248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1370612.8032600642</v>
      </c>
      <c r="R257" s="25">
        <f t="array" aca="1" ref="R257" ca="1">INDEX('Lorri 401b'!L:L,MATCH('Retirement Calculator'!A257,'Lorri 401b'!N:N,0),0)</f>
        <v>3566170.491099285</v>
      </c>
      <c r="S257" s="25">
        <f t="shared" ca="1" si="7"/>
        <v>4936783.2943593487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1368427.7081110489</v>
      </c>
      <c r="R258" s="25">
        <f t="array" aca="1" ref="R258" ca="1">INDEX('Lorri 401b'!L:L,MATCH('Retirement Calculator'!A258,'Lorri 401b'!N:N,0),0)</f>
        <v>3560663.0002506506</v>
      </c>
      <c r="S258" s="25">
        <f t="shared" ca="1" si="7"/>
        <v>4929090.7083616992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1366233.5083989128</v>
      </c>
      <c r="R259" s="25">
        <f t="array" aca="1" ref="R259" ca="1">INDEX('Lorri 401b'!L:L,MATCH('Retirement Calculator'!A259,'Lorri 401b'!N:N,0),0)</f>
        <v>3555132.5615234803</v>
      </c>
      <c r="S259" s="25">
        <f t="shared" ca="1" si="7"/>
        <v>4921366.0699223932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1364030.166187976</v>
      </c>
      <c r="R260" s="25">
        <f t="array" aca="1" ref="R260" ca="1">INDEX('Lorri 401b'!L:L,MATCH('Retirement Calculator'!A260,'Lorri 401b'!N:N,0),0)</f>
        <v>3549579.0793016134</v>
      </c>
      <c r="S260" s="25">
        <f t="shared" ca="1" si="7"/>
        <v>4913609.2454895899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1361817.6433844937</v>
      </c>
      <c r="R261" s="25">
        <f t="array" aca="1" ref="R261" ca="1">INDEX('Lorri 401b'!L:L,MATCH('Retirement Calculator'!A261,'Lorri 401b'!N:N,0),0)</f>
        <v>3544002.4575704886</v>
      </c>
      <c r="S261" s="25">
        <f t="shared" ca="1" si="7"/>
        <v>4905820.1009549825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1359595.9017359968</v>
      </c>
      <c r="R262" s="25">
        <f t="array" aca="1" ref="R262" ca="1">INDEX('Lorri 401b'!L:L,MATCH('Retirement Calculator'!A262,'Lorri 401b'!N:N,0),0)</f>
        <v>3538402.599915484</v>
      </c>
      <c r="S262" s="25">
        <f t="shared" ca="1" si="7"/>
        <v>4897998.5016514808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1357364.9028306312</v>
      </c>
      <c r="R263" s="25">
        <f t="array" aca="1" ref="R263" ca="1">INDEX('Lorri 401b'!L:L,MATCH('Retirement Calculator'!A263,'Lorri 401b'!N:N,0),0)</f>
        <v>3532779.4095202503</v>
      </c>
      <c r="S263" s="25">
        <f t="shared" ca="1" si="7"/>
        <v>4890144.3123508813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1355124.6080964934</v>
      </c>
      <c r="R264" s="25">
        <f t="array" aca="1" ref="R264" ca="1">INDEX('Lorri 401b'!L:L,MATCH('Retirement Calculator'!A264,'Lorri 401b'!N:N,0),0)</f>
        <v>3527132.7891650368</v>
      </c>
      <c r="S264" s="25">
        <f t="shared" ca="1" si="7"/>
        <v>4882257.3972615302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1352874.9788009631</v>
      </c>
      <c r="R265" s="25">
        <f t="array" aca="1" ref="R265" ca="1">INDEX('Lorri 401b'!L:L,MATCH('Retirement Calculator'!A265,'Lorri 401b'!N:N,0),0)</f>
        <v>3521462.6412250097</v>
      </c>
      <c r="S265" s="25">
        <f t="shared" ca="1" si="7"/>
        <v>4874337.6200259728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1350615.9760500349</v>
      </c>
      <c r="R266" s="25">
        <f t="array" aca="1" ref="R266" ca="1">INDEX('Lorri 401b'!L:L,MATCH('Retirement Calculator'!A266,'Lorri 401b'!N:N,0),0)</f>
        <v>3515768.8676685658</v>
      </c>
      <c r="S266" s="25">
        <f t="shared" ref="S266:S520" ca="1" si="267">SUM(Q266:R266)</f>
        <v>4866384.8437186005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1348347.5607876445</v>
      </c>
      <c r="R267" s="25">
        <f t="array" aca="1" ref="R267" ca="1">INDEX('Lorri 401b'!L:L,MATCH('Retirement Calculator'!A267,'Lorri 401b'!N:N,0),0)</f>
        <v>3510051.3700556369</v>
      </c>
      <c r="S267" s="25">
        <f t="shared" ca="1" si="267"/>
        <v>4858398.9308432816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1346069.6937949941</v>
      </c>
      <c r="R268" s="25">
        <f t="array" aca="1" ref="R268" ca="1">INDEX('Lorri 401b'!L:L,MATCH('Retirement Calculator'!A268,'Lorri 401b'!N:N,0),0)</f>
        <v>3504310.0495359874</v>
      </c>
      <c r="S268" s="25">
        <f t="shared" ca="1" si="267"/>
        <v>4850379.7433309816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1343782.3356898744</v>
      </c>
      <c r="R269" s="25">
        <f t="array" aca="1" ref="R269" ca="1">INDEX('Lorri 401b'!L:L,MATCH('Retirement Calculator'!A269,'Lorri 401b'!N:N,0),0)</f>
        <v>3498544.8068475057</v>
      </c>
      <c r="S269" s="25">
        <f t="shared" ca="1" si="267"/>
        <v>4842327.1425373796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1341485.4469259833</v>
      </c>
      <c r="R270" s="25">
        <f t="array" aca="1" ref="R270" ca="1">INDEX('Lorri 401b'!L:L,MATCH('Retirement Calculator'!A270,'Lorri 401b'!N:N,0),0)</f>
        <v>3492755.5423144889</v>
      </c>
      <c r="S270" s="25">
        <f t="shared" ca="1" si="267"/>
        <v>4834240.9892404722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1339178.9877922428</v>
      </c>
      <c r="R271" s="25">
        <f t="array" aca="1" ref="R271" ca="1">INDEX('Lorri 401b'!L:L,MATCH('Retirement Calculator'!A271,'Lorri 401b'!N:N,0),0)</f>
        <v>3486942.1558459178</v>
      </c>
      <c r="S271" s="25">
        <f t="shared" ca="1" si="267"/>
        <v>4826121.1436381601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1336862.9184121115</v>
      </c>
      <c r="R272" s="25">
        <f t="array" aca="1" ref="R272" ca="1">INDEX('Lorri 401b'!L:L,MATCH('Retirement Calculator'!A272,'Lorri 401b'!N:N,0),0)</f>
        <v>3481104.5469337278</v>
      </c>
      <c r="S272" s="25">
        <f t="shared" ca="1" si="267"/>
        <v>4817967.465345839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1334537.1987428963</v>
      </c>
      <c r="R273" s="25">
        <f t="array" aca="1" ref="R273" ca="1">INDEX('Lorri 401b'!L:L,MATCH('Retirement Calculator'!A273,'Lorri 401b'!N:N,0),0)</f>
        <v>3475242.6146510704</v>
      </c>
      <c r="S273" s="25">
        <f t="shared" ca="1" si="267"/>
        <v>4809779.8133939672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1332201.7885750595</v>
      </c>
      <c r="R274" s="25">
        <f t="array" aca="1" ref="R274" ca="1">INDEX('Lorri 401b'!L:L,MATCH('Retirement Calculator'!A274,'Lorri 401b'!N:N,0),0)</f>
        <v>3469356.2576505686</v>
      </c>
      <c r="S274" s="25">
        <f t="shared" ca="1" si="267"/>
        <v>4801558.0462256279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1329856.6475315234</v>
      </c>
      <c r="R275" s="25">
        <f t="array" aca="1" ref="R275" ca="1">INDEX('Lorri 401b'!L:L,MATCH('Retirement Calculator'!A275,'Lorri 401b'!N:N,0),0)</f>
        <v>3463445.3741625645</v>
      </c>
      <c r="S275" s="25">
        <f t="shared" ca="1" si="267"/>
        <v>4793302.0216940884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1327501.7350669724</v>
      </c>
      <c r="R276" s="25">
        <f t="array" aca="1" ref="R276" ca="1">INDEX('Lorri 401b'!L:L,MATCH('Retirement Calculator'!A276,'Lorri 401b'!N:N,0),0)</f>
        <v>3457509.8619933603</v>
      </c>
      <c r="S276" s="25">
        <f t="shared" ca="1" si="267"/>
        <v>4785011.597060333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1325137.0104671526</v>
      </c>
      <c r="R277" s="25">
        <f t="array" aca="1" ref="R277" ca="1">INDEX('Lorri 401b'!L:L,MATCH('Retirement Calculator'!A277,'Lorri 401b'!N:N,0),0)</f>
        <v>3451549.618523451</v>
      </c>
      <c r="S277" s="25">
        <f t="shared" ca="1" si="267"/>
        <v>4776686.6289906036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1322762.4328481669</v>
      </c>
      <c r="R278" s="25">
        <f t="array" aca="1" ref="R278" ca="1">INDEX('Lorri 401b'!L:L,MATCH('Retirement Calculator'!A278,'Lorri 401b'!N:N,0),0)</f>
        <v>3445564.5407057507</v>
      </c>
      <c r="S278" s="25">
        <f t="shared" ca="1" si="267"/>
        <v>4768326.9735539174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1320377.9611557687</v>
      </c>
      <c r="R279" s="25">
        <f t="array" aca="1" ref="R279" ca="1">INDEX('Lorri 401b'!L:L,MATCH('Retirement Calculator'!A279,'Lorri 401b'!N:N,0),0)</f>
        <v>3439554.5250638099</v>
      </c>
      <c r="S279" s="25">
        <f t="shared" ca="1" si="267"/>
        <v>4759932.4862195784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1317983.5541646522</v>
      </c>
      <c r="R280" s="25">
        <f t="array" aca="1" ref="R280" ca="1">INDEX('Lorri 401b'!L:L,MATCH('Retirement Calculator'!A280,'Lorri 401b'!N:N,0),0)</f>
        <v>3433519.4676900278</v>
      </c>
      <c r="S280" s="25">
        <f t="shared" ca="1" si="267"/>
        <v>4751503.02185468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1315579.1704777393</v>
      </c>
      <c r="R281" s="25">
        <f t="array" aca="1" ref="R281" ca="1">INDEX('Lorri 401b'!L:L,MATCH('Retirement Calculator'!A281,'Lorri 401b'!N:N,0),0)</f>
        <v>3427459.2642438547</v>
      </c>
      <c r="S281" s="25">
        <f t="shared" ca="1" si="267"/>
        <v>4743038.4347215937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1313164.7685254642</v>
      </c>
      <c r="R282" s="25">
        <f t="array" aca="1" ref="R282" ca="1">INDEX('Lorri 401b'!L:L,MATCH('Retirement Calculator'!A282,'Lorri 401b'!N:N,0),0)</f>
        <v>3421373.8099499894</v>
      </c>
      <c r="S282" s="25">
        <f t="shared" ca="1" si="267"/>
        <v>4734538.5784754539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1310740.3065650547</v>
      </c>
      <c r="R283" s="25">
        <f t="array" aca="1" ref="R283" ca="1">INDEX('Lorri 401b'!L:L,MATCH('Retirement Calculator'!A283,'Lorri 401b'!N:N,0),0)</f>
        <v>3415262.9995965664</v>
      </c>
      <c r="S283" s="25">
        <f t="shared" ca="1" si="267"/>
        <v>4726003.3061616216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1308305.7426798102</v>
      </c>
      <c r="R284" s="25">
        <f t="array" aca="1" ref="R284" ca="1">INDEX('Lorri 401b'!L:L,MATCH('Retirement Calculator'!A284,'Lorri 401b'!N:N,0),0)</f>
        <v>3409126.7275333372</v>
      </c>
      <c r="S284" s="25">
        <f t="shared" ca="1" si="267"/>
        <v>4717432.4702131469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1305861.034778377</v>
      </c>
      <c r="R285" s="25">
        <f t="array" aca="1" ref="R285" ca="1">INDEX('Lorri 401b'!L:L,MATCH('Retirement Calculator'!A285,'Lorri 401b'!N:N,0),0)</f>
        <v>3402964.8876698446</v>
      </c>
      <c r="S285" s="25">
        <f t="shared" ca="1" si="267"/>
        <v>4708825.9224482216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1303406.1405940214</v>
      </c>
      <c r="R286" s="25">
        <f t="array" aca="1" ref="R286" ca="1">INDEX('Lorri 401b'!L:L,MATCH('Retirement Calculator'!A286,'Lorri 401b'!N:N,0),0)</f>
        <v>3396777.3734735874</v>
      </c>
      <c r="S286" s="25">
        <f t="shared" ca="1" si="267"/>
        <v>4700183.5140676089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1300941.0176838976</v>
      </c>
      <c r="R287" s="25">
        <f t="array" aca="1" ref="R287" ca="1">INDEX('Lorri 401b'!L:L,MATCH('Retirement Calculator'!A287,'Lorri 401b'!N:N,0),0)</f>
        <v>3390564.0779681792</v>
      </c>
      <c r="S287" s="25">
        <f t="shared" ca="1" si="267"/>
        <v>4691505.0956520773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1298465.6234283149</v>
      </c>
      <c r="R288" s="25">
        <f t="array" aca="1" ref="R288" ca="1">INDEX('Lorri 401b'!L:L,MATCH('Retirement Calculator'!A288,'Lorri 401b'!N:N,0),0)</f>
        <v>3384324.8937314986</v>
      </c>
      <c r="S288" s="25">
        <f t="shared" ca="1" si="267"/>
        <v>4682790.517159814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1295979.9150300007</v>
      </c>
      <c r="R289" s="25">
        <f t="array" aca="1" ref="R289" ca="1">INDEX('Lorri 401b'!L:L,MATCH('Retirement Calculator'!A289,'Lorri 401b'!N:N,0),0)</f>
        <v>3378059.712893832</v>
      </c>
      <c r="S289" s="25">
        <f t="shared" ca="1" si="267"/>
        <v>4674039.6279238332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1293483.8495133603</v>
      </c>
      <c r="R290" s="25">
        <f t="array" aca="1" ref="R290" ca="1">INDEX('Lorri 401b'!L:L,MATCH('Retirement Calculator'!A290,'Lorri 401b'!N:N,0),0)</f>
        <v>3371768.4271360082</v>
      </c>
      <c r="S290" s="25">
        <f t="shared" ca="1" si="267"/>
        <v>4665252.2766493689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1290977.3837237337</v>
      </c>
      <c r="R291" s="25">
        <f t="array" aca="1" ref="R291" ca="1">INDEX('Lorri 401b'!L:L,MATCH('Retirement Calculator'!A291,'Lorri 401b'!N:N,0),0)</f>
        <v>3365450.9276875267</v>
      </c>
      <c r="S291" s="25">
        <f t="shared" ca="1" si="267"/>
        <v>4656428.3114112606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1288460.4743266504</v>
      </c>
      <c r="R292" s="25">
        <f t="array" aca="1" ref="R292" ca="1">INDEX('Lorri 401b'!L:L,MATCH('Retirement Calculator'!A292,'Lorri 401b'!N:N,0),0)</f>
        <v>3359107.1053246767</v>
      </c>
      <c r="S292" s="25">
        <f t="shared" ca="1" si="267"/>
        <v>4647567.5796513269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1285933.0778070793</v>
      </c>
      <c r="R293" s="25">
        <f t="array" aca="1" ref="R293" ca="1">INDEX('Lorri 401b'!L:L,MATCH('Retirement Calculator'!A293,'Lorri 401b'!N:N,0),0)</f>
        <v>3352736.8503686483</v>
      </c>
      <c r="S293" s="25">
        <f t="shared" ca="1" si="267"/>
        <v>4638669.9281757278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1283395.1504686766</v>
      </c>
      <c r="R294" s="25">
        <f t="array" aca="1" ref="R294" ca="1">INDEX('Lorri 401b'!L:L,MATCH('Retirement Calculator'!A294,'Lorri 401b'!N:N,0),0)</f>
        <v>3346340.0526836361</v>
      </c>
      <c r="S294" s="25">
        <f t="shared" ca="1" si="267"/>
        <v>4629735.2031523129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1280846.6484330306</v>
      </c>
      <c r="R295" s="25">
        <f t="array" aca="1" ref="R295" ca="1">INDEX('Lorri 401b'!L:L,MATCH('Retirement Calculator'!A295,'Lorri 401b'!N:N,0),0)</f>
        <v>3339916.6016749367</v>
      </c>
      <c r="S295" s="25">
        <f t="shared" ca="1" si="267"/>
        <v>4620763.2501079673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1278287.5276389027</v>
      </c>
      <c r="R296" s="25">
        <f t="array" aca="1" ref="R296" ca="1">INDEX('Lorri 401b'!L:L,MATCH('Retirement Calculator'!A296,'Lorri 401b'!N:N,0),0)</f>
        <v>3333466.386287034</v>
      </c>
      <c r="S296" s="25">
        <f t="shared" ca="1" si="267"/>
        <v>4611753.9139259364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1275717.7438414658</v>
      </c>
      <c r="R297" s="25">
        <f t="array" aca="1" ref="R297" ca="1">INDEX('Lorri 401b'!L:L,MATCH('Retirement Calculator'!A297,'Lorri 401b'!N:N,0),0)</f>
        <v>3326989.2950016819</v>
      </c>
      <c r="S297" s="25">
        <f t="shared" ca="1" si="267"/>
        <v>4602707.0388431475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1273137.2526115398</v>
      </c>
      <c r="R298" s="25">
        <f t="array" aca="1" ref="R298" ca="1">INDEX('Lorri 401b'!L:L,MATCH('Retirement Calculator'!A298,'Lorri 401b'!N:N,0),0)</f>
        <v>3320485.2158359741</v>
      </c>
      <c r="S298" s="25">
        <f t="shared" ca="1" si="267"/>
        <v>4593622.4684475139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1270546.0093348224</v>
      </c>
      <c r="R299" s="25">
        <f t="array" aca="1" ref="R299" ca="1">INDEX('Lorri 401b'!L:L,MATCH('Retirement Calculator'!A299,'Lorri 401b'!N:N,0),0)</f>
        <v>3313954.0363404094</v>
      </c>
      <c r="S299" s="25">
        <f t="shared" ca="1" si="267"/>
        <v>4584500.0456752321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1267943.9692111185</v>
      </c>
      <c r="R300" s="25">
        <f t="array" aca="1" ref="R300" ca="1">INDEX('Lorri 401b'!L:L,MATCH('Retirement Calculator'!A300,'Lorri 401b'!N:N,0),0)</f>
        <v>3307395.6435969463</v>
      </c>
      <c r="S300" s="25">
        <f t="shared" ca="1" si="267"/>
        <v>4575339.6128080646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1265331.0872535659</v>
      </c>
      <c r="R301" s="25">
        <f t="array" aca="1" ref="R301" ca="1">INDEX('Lorri 401b'!L:L,MATCH('Retirement Calculator'!A301,'Lorri 401b'!N:N,0),0)</f>
        <v>3300809.9242170523</v>
      </c>
      <c r="S301" s="25">
        <f t="shared" ca="1" si="267"/>
        <v>4566141.0114706177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1262707.3182878569</v>
      </c>
      <c r="R302" s="25">
        <f t="array" aca="1" ref="R302" ca="1">INDEX('Lorri 401b'!L:L,MATCH('Retirement Calculator'!A302,'Lorri 401b'!N:N,0),0)</f>
        <v>3294196.7643397418</v>
      </c>
      <c r="S302" s="25">
        <f t="shared" ca="1" si="267"/>
        <v>4556904.0826275982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1260072.6169514575</v>
      </c>
      <c r="R303" s="25">
        <f t="array" aca="1" ref="R303" ca="1">INDEX('Lorri 401b'!L:L,MATCH('Retirement Calculator'!A303,'Lorri 401b'!N:N,0),0)</f>
        <v>3287556.0496296091</v>
      </c>
      <c r="S303" s="25">
        <f t="shared" ca="1" si="267"/>
        <v>4547628.6665810663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1257426.9376928229</v>
      </c>
      <c r="R304" s="25">
        <f t="array" aca="1" ref="R304" ca="1">INDEX('Lorri 401b'!L:L,MATCH('Retirement Calculator'!A304,'Lorri 401b'!N:N,0),0)</f>
        <v>3280887.665274851</v>
      </c>
      <c r="S304" s="25">
        <f t="shared" ca="1" si="267"/>
        <v>4538314.6029676739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1254770.2347706107</v>
      </c>
      <c r="R305" s="25">
        <f t="array" aca="1" ref="R305" ca="1">INDEX('Lorri 401b'!L:L,MATCH('Retirement Calculator'!A305,'Lorri 401b'!N:N,0),0)</f>
        <v>3274191.4959852817</v>
      </c>
      <c r="S305" s="25">
        <f t="shared" ca="1" si="267"/>
        <v>4528961.7307558926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1252102.4622528893</v>
      </c>
      <c r="R306" s="25">
        <f t="array" aca="1" ref="R306" ca="1">INDEX('Lorri 401b'!L:L,MATCH('Retirement Calculator'!A306,'Lorri 401b'!N:N,0),0)</f>
        <v>3267467.4259903389</v>
      </c>
      <c r="S306" s="25">
        <f t="shared" ca="1" si="267"/>
        <v>4519569.8882432282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1249423.574016344</v>
      </c>
      <c r="R307" s="25">
        <f t="array" aca="1" ref="R307" ca="1">INDEX('Lorri 401b'!L:L,MATCH('Retirement Calculator'!A307,'Lorri 401b'!N:N,0),0)</f>
        <v>3260715.339037084</v>
      </c>
      <c r="S307" s="25">
        <f t="shared" ca="1" si="267"/>
        <v>4510138.9130534278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1246733.52374548</v>
      </c>
      <c r="R308" s="25">
        <f t="array" aca="1" ref="R308" ca="1">INDEX('Lorri 401b'!L:L,MATCH('Retirement Calculator'!A308,'Lorri 401b'!N:N,0),0)</f>
        <v>3253935.1183881904</v>
      </c>
      <c r="S308" s="25">
        <f t="shared" ca="1" si="267"/>
        <v>4500668.6421336699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1244032.2649318206</v>
      </c>
      <c r="R309" s="25">
        <f t="array" aca="1" ref="R309" ca="1">INDEX('Lorri 401b'!L:L,MATCH('Retirement Calculator'!A309,'Lorri 401b'!N:N,0),0)</f>
        <v>3247126.6468199263</v>
      </c>
      <c r="S309" s="25">
        <f t="shared" ca="1" si="267"/>
        <v>4491158.9117517471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1241319.7508731042</v>
      </c>
      <c r="R310" s="25">
        <f t="array" aca="1" ref="R310" ca="1">INDEX('Lorri 401b'!L:L,MATCH('Retirement Calculator'!A310,'Lorri 401b'!N:N,0),0)</f>
        <v>3240289.806620128</v>
      </c>
      <c r="S310" s="25">
        <f t="shared" ca="1" si="267"/>
        <v>4481609.5574932322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1238595.9346724765</v>
      </c>
      <c r="R311" s="25">
        <f t="array" aca="1" ref="R311" ca="1">INDEX('Lorri 401b'!L:L,MATCH('Retirement Calculator'!A311,'Lorri 401b'!N:N,0),0)</f>
        <v>3233424.479586164</v>
      </c>
      <c r="S311" s="25">
        <f t="shared" ca="1" si="267"/>
        <v>4472020.4142586403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1235860.7692376797</v>
      </c>
      <c r="R312" s="25">
        <f t="array" aca="1" ref="R312" ca="1">INDEX('Lorri 401b'!L:L,MATCH('Retirement Calculator'!A312,'Lorri 401b'!N:N,0),0)</f>
        <v>3226530.5470228917</v>
      </c>
      <c r="S312" s="25">
        <f t="shared" ca="1" si="267"/>
        <v>4462391.3162605716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1233114.2072802377</v>
      </c>
      <c r="R313" s="25">
        <f t="array" aca="1" ref="R313" ca="1">INDEX('Lorri 401b'!L:L,MATCH('Retirement Calculator'!A313,'Lorri 401b'!N:N,0),0)</f>
        <v>3219607.8897406058</v>
      </c>
      <c r="S313" s="25">
        <f t="shared" ca="1" si="267"/>
        <v>4452722.097020844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1230356.2013146398</v>
      </c>
      <c r="R314" s="25">
        <f t="array" aca="1" ref="R314" ca="1">INDEX('Lorri 401b'!L:L,MATCH('Retirement Calculator'!A314,'Lorri 401b'!N:N,0),0)</f>
        <v>3212656.3880529772</v>
      </c>
      <c r="S314" s="25">
        <f t="shared" ca="1" si="267"/>
        <v>4443012.5893676169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1227586.7036575186</v>
      </c>
      <c r="R315" s="25">
        <f t="array" aca="1" ref="R315" ca="1">INDEX('Lorri 401b'!L:L,MATCH('Retirement Calculator'!A315,'Lorri 401b'!N:N,0),0)</f>
        <v>3205675.9217749829</v>
      </c>
      <c r="S315" s="25">
        <f t="shared" ca="1" si="267"/>
        <v>4433262.6254325015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1224805.666426826</v>
      </c>
      <c r="R316" s="25">
        <f t="array" aca="1" ref="R316" ca="1">INDEX('Lorri 401b'!L:L,MATCH('Retirement Calculator'!A316,'Lorri 401b'!N:N,0),0)</f>
        <v>3198666.3702208307</v>
      </c>
      <c r="S316" s="25">
        <f t="shared" ca="1" si="267"/>
        <v>4423472.0366476569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1222013.0415410055</v>
      </c>
      <c r="R317" s="25">
        <f t="array" aca="1" ref="R317" ca="1">INDEX('Lorri 401b'!L:L,MATCH('Retirement Calculator'!A317,'Lorri 401b'!N:N,0),0)</f>
        <v>3191627.6122018695</v>
      </c>
      <c r="S317" s="25">
        <f t="shared" ca="1" si="267"/>
        <v>4413640.653742875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1219208.7807181608</v>
      </c>
      <c r="R318" s="25">
        <f t="array" aca="1" ref="R318" ca="1">INDEX('Lorri 401b'!L:L,MATCH('Retirement Calculator'!A318,'Lorri 401b'!N:N,0),0)</f>
        <v>3184559.5260244957</v>
      </c>
      <c r="S318" s="25">
        <f t="shared" ca="1" si="267"/>
        <v>4403768.306742657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1216392.8354752208</v>
      </c>
      <c r="R319" s="25">
        <f t="array" aca="1" ref="R319" ca="1">INDEX('Lorri 401b'!L:L,MATCH('Retirement Calculator'!A319,'Lorri 401b'!N:N,0),0)</f>
        <v>3177461.9894880499</v>
      </c>
      <c r="S319" s="25">
        <f t="shared" ca="1" si="267"/>
        <v>4393854.8249632707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1213565.1571271019</v>
      </c>
      <c r="R320" s="25">
        <f t="array" aca="1" ref="R320" ca="1">INDEX('Lorri 401b'!L:L,MATCH('Retirement Calculator'!A320,'Lorri 401b'!N:N,0),0)</f>
        <v>3170334.8798827021</v>
      </c>
      <c r="S320" s="25">
        <f t="shared" ca="1" si="267"/>
        <v>4383900.0370098036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1210725.6967858661</v>
      </c>
      <c r="R321" s="25">
        <f t="array" aca="1" ref="R321" ca="1">INDEX('Lorri 401b'!L:L,MATCH('Retirement Calculator'!A321,'Lorri 401b'!N:N,0),0)</f>
        <v>3163178.0739873322</v>
      </c>
      <c r="S321" s="25">
        <f t="shared" ca="1" si="267"/>
        <v>4373903.7707731985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1207874.4053598749</v>
      </c>
      <c r="R322" s="25">
        <f t="array" aca="1" ref="R322" ca="1">INDEX('Lorri 401b'!L:L,MATCH('Retirement Calculator'!A322,'Lorri 401b'!N:N,0),0)</f>
        <v>3155991.4480673978</v>
      </c>
      <c r="S322" s="25">
        <f t="shared" ca="1" si="267"/>
        <v>4363865.8534272723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1205011.2335529423</v>
      </c>
      <c r="R323" s="25">
        <f t="array" aca="1" ref="R323" ca="1">INDEX('Lorri 401b'!L:L,MATCH('Retirement Calculator'!A323,'Lorri 401b'!N:N,0),0)</f>
        <v>3148774.8778727972</v>
      </c>
      <c r="S323" s="25">
        <f t="shared" ca="1" si="267"/>
        <v>4353786.1114257397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1202136.1318634807</v>
      </c>
      <c r="R324" s="25">
        <f t="array" aca="1" ref="R324" ca="1">INDEX('Lorri 401b'!L:L,MATCH('Retirement Calculator'!A324,'Lorri 401b'!N:N,0),0)</f>
        <v>3141528.2386357193</v>
      </c>
      <c r="S324" s="25">
        <f t="shared" ca="1" si="267"/>
        <v>4343664.3704992002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1199249.0505836464</v>
      </c>
      <c r="R325" s="25">
        <f t="array" aca="1" ref="R325" ca="1">INDEX('Lorri 401b'!L:L,MATCH('Retirement Calculator'!A325,'Lorri 401b'!N:N,0),0)</f>
        <v>3134251.4050684869</v>
      </c>
      <c r="S325" s="25">
        <f t="shared" ca="1" si="267"/>
        <v>4333500.4556521336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1196349.9397984794</v>
      </c>
      <c r="R326" s="25">
        <f t="array" aca="1" ref="R326" ca="1">INDEX('Lorri 401b'!L:L,MATCH('Retirement Calculator'!A326,'Lorri 401b'!N:N,0),0)</f>
        <v>3126944.251361391</v>
      </c>
      <c r="S326" s="25">
        <f t="shared" ca="1" si="267"/>
        <v>4323294.1911598705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1193438.749385041</v>
      </c>
      <c r="R327" s="25">
        <f t="array" aca="1" ref="R327" ca="1">INDEX('Lorri 401b'!L:L,MATCH('Retirement Calculator'!A327,'Lorri 401b'!N:N,0),0)</f>
        <v>3119606.6511805155</v>
      </c>
      <c r="S327" s="25">
        <f t="shared" ca="1" si="267"/>
        <v>4313045.4005655563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1190515.4290115463</v>
      </c>
      <c r="R328" s="25">
        <f t="array" aca="1" ref="R328" ca="1">INDEX('Lorri 401b'!L:L,MATCH('Retirement Calculator'!A328,'Lorri 401b'!N:N,0),0)</f>
        <v>3112238.4776655529</v>
      </c>
      <c r="S328" s="25">
        <f t="shared" ca="1" si="267"/>
        <v>4302753.9066770989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1187579.9281364956</v>
      </c>
      <c r="R329" s="25">
        <f t="array" aca="1" ref="R329" ca="1">INDEX('Lorri 401b'!L:L,MATCH('Retirement Calculator'!A329,'Lorri 401b'!N:N,0),0)</f>
        <v>3104839.6034276113</v>
      </c>
      <c r="S329" s="25">
        <f t="shared" ca="1" si="267"/>
        <v>4292419.5315641072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1184632.1960077989</v>
      </c>
      <c r="R330" s="25">
        <f t="array" aca="1" ref="R330" ca="1">INDEX('Lorri 401b'!L:L,MATCH('Retirement Calculator'!A330,'Lorri 401b'!N:N,0),0)</f>
        <v>3097409.9005470118</v>
      </c>
      <c r="S330" s="25">
        <f t="shared" ca="1" si="267"/>
        <v>4282042.0965548102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1181672.1816618992</v>
      </c>
      <c r="R331" s="25">
        <f t="array" aca="1" ref="R331" ca="1">INDEX('Lorri 401b'!L:L,MATCH('Retirement Calculator'!A331,'Lorri 401b'!N:N,0),0)</f>
        <v>3089949.2405710761</v>
      </c>
      <c r="S331" s="25">
        <f t="shared" ca="1" si="267"/>
        <v>4271621.4222329753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1178699.8339228916</v>
      </c>
      <c r="R332" s="25">
        <f t="array" aca="1" ref="R332" ca="1">INDEX('Lorri 401b'!L:L,MATCH('Retirement Calculator'!A332,'Lorri 401b'!N:N,0),0)</f>
        <v>3082457.4945119075</v>
      </c>
      <c r="S332" s="25">
        <f t="shared" ca="1" si="267"/>
        <v>4261157.3284347989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1175715.1014016382</v>
      </c>
      <c r="R333" s="25">
        <f t="array" aca="1" ref="R333" ca="1">INDEX('Lorri 401b'!L:L,MATCH('Retirement Calculator'!A333,'Lorri 401b'!N:N,0),0)</f>
        <v>3074934.5328441588</v>
      </c>
      <c r="S333" s="25">
        <f t="shared" ca="1" si="267"/>
        <v>4250649.6342457971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1172717.9324948795</v>
      </c>
      <c r="R334" s="25">
        <f t="array" aca="1" ref="R334" ca="1">INDEX('Lorri 401b'!L:L,MATCH('Retirement Calculator'!A334,'Lorri 401b'!N:N,0),0)</f>
        <v>3067380.2255027946</v>
      </c>
      <c r="S334" s="25">
        <f t="shared" ca="1" si="267"/>
        <v>4240098.1579976743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1169708.2753843425</v>
      </c>
      <c r="R335" s="25">
        <f t="array" aca="1" ref="R335" ca="1">INDEX('Lorri 401b'!L:L,MATCH('Retirement Calculator'!A335,'Lorri 401b'!N:N,0),0)</f>
        <v>3059794.4418808413</v>
      </c>
      <c r="S335" s="25">
        <f t="shared" ca="1" si="267"/>
        <v>4229502.717265184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1166686.0780358452</v>
      </c>
      <c r="R336" s="25">
        <f t="array" aca="1" ref="R336" ca="1">INDEX('Lorri 401b'!L:L,MATCH('Retirement Calculator'!A336,'Lorri 401b'!N:N,0),0)</f>
        <v>3052177.0508271302</v>
      </c>
      <c r="S336" s="25">
        <f t="shared" ca="1" si="267"/>
        <v>4218863.1288629752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1163651.2881983956</v>
      </c>
      <c r="R337" s="25">
        <f t="array" aca="1" ref="R337" ca="1">INDEX('Lorri 401b'!L:L,MATCH('Retirement Calculator'!A337,'Lorri 401b'!N:N,0),0)</f>
        <v>3044527.9206440286</v>
      </c>
      <c r="S337" s="25">
        <f t="shared" ca="1" si="267"/>
        <v>4208179.2088424247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1160603.85340329</v>
      </c>
      <c r="R338" s="25">
        <f t="array" aca="1" ref="R338" ca="1">INDEX('Lorri 401b'!L:L,MATCH('Retirement Calculator'!A338,'Lorri 401b'!N:N,0),0)</f>
        <v>3036846.9190851641</v>
      </c>
      <c r="S338" s="25">
        <f t="shared" ca="1" si="267"/>
        <v>4197450.7724884544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1157543.720963205</v>
      </c>
      <c r="R339" s="25">
        <f t="array" aca="1" ref="R339" ca="1">INDEX('Lorri 401b'!L:L,MATCH('Retirement Calculator'!A339,'Lorri 401b'!N:N,0),0)</f>
        <v>3029133.9133531377</v>
      </c>
      <c r="S339" s="25">
        <f t="shared" ca="1" si="267"/>
        <v>4186677.6343163429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1154470.8379712861</v>
      </c>
      <c r="R340" s="25">
        <f t="array" aca="1" ref="R340" ca="1">INDEX('Lorri 401b'!L:L,MATCH('Retirement Calculator'!A340,'Lorri 401b'!N:N,0),0)</f>
        <v>3021388.7700972278</v>
      </c>
      <c r="S340" s="25">
        <f t="shared" ca="1" si="267"/>
        <v>4175859.6080685137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1151385.1513002343</v>
      </c>
      <c r="R341" s="25">
        <f t="array" aca="1" ref="R341" ca="1">INDEX('Lorri 401b'!L:L,MATCH('Retirement Calculator'!A341,'Lorri 401b'!N:N,0),0)</f>
        <v>3013611.3554110848</v>
      </c>
      <c r="S341" s="25">
        <f t="shared" ca="1" si="267"/>
        <v>4164996.5067113191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1148286.6076013863</v>
      </c>
      <c r="R342" s="25">
        <f t="array" aca="1" ref="R342" ca="1">INDEX('Lorri 401b'!L:L,MATCH('Retirement Calculator'!A342,'Lorri 401b'!N:N,0),0)</f>
        <v>3005801.5348304161</v>
      </c>
      <c r="S342" s="25">
        <f t="shared" ca="1" si="267"/>
        <v>4154088.1424318021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1145175.1533037932</v>
      </c>
      <c r="R343" s="25">
        <f t="array" aca="1" ref="R343" ca="1">INDEX('Lorri 401b'!L:L,MATCH('Retirement Calculator'!A343,'Lorri 401b'!N:N,0),0)</f>
        <v>2997959.1733306614</v>
      </c>
      <c r="S343" s="25">
        <f t="shared" ca="1" si="267"/>
        <v>4143134.3266344545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1142050.7346132933</v>
      </c>
      <c r="R344" s="25">
        <f t="array" aca="1" ref="R344" ca="1">INDEX('Lorri 401b'!L:L,MATCH('Retirement Calculator'!A344,'Lorri 401b'!N:N,0),0)</f>
        <v>2990084.1353246579</v>
      </c>
      <c r="S344" s="25">
        <f t="shared" ca="1" si="267"/>
        <v>4132134.8699379512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1138913.2975115832</v>
      </c>
      <c r="R345" s="25">
        <f t="array" aca="1" ref="R345" ca="1">INDEX('Lorri 401b'!L:L,MATCH('Retirement Calculator'!A345,'Lorri 401b'!N:N,0),0)</f>
        <v>2982176.284660296</v>
      </c>
      <c r="S345" s="25">
        <f t="shared" ca="1" si="267"/>
        <v>4121089.5821718792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1135762.7877552826</v>
      </c>
      <c r="R346" s="25">
        <f t="array" aca="1" ref="R346" ca="1">INDEX('Lorri 401b'!L:L,MATCH('Retirement Calculator'!A346,'Lorri 401b'!N:N,0),0)</f>
        <v>2974235.484618166</v>
      </c>
      <c r="S346" s="25">
        <f t="shared" ca="1" si="267"/>
        <v>4109998.2723734486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1132599.1508749975</v>
      </c>
      <c r="R347" s="25">
        <f t="array" aca="1" ref="R347" ca="1">INDEX('Lorri 401b'!L:L,MATCH('Retirement Calculator'!A347,'Lorri 401b'!N:N,0),0)</f>
        <v>2966261.5979091935</v>
      </c>
      <c r="S347" s="25">
        <f t="shared" ca="1" si="267"/>
        <v>4098860.748784191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1129422.3321743777</v>
      </c>
      <c r="R348" s="25">
        <f t="array" aca="1" ref="R348" ca="1">INDEX('Lorri 401b'!L:L,MATCH('Retirement Calculator'!A348,'Lorri 401b'!N:N,0),0)</f>
        <v>2958254.4866722669</v>
      </c>
      <c r="S348" s="25">
        <f t="shared" ca="1" si="267"/>
        <v>4087676.8188466448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1126232.2767291721</v>
      </c>
      <c r="R349" s="25">
        <f t="array" aca="1" ref="R349" ca="1">INDEX('Lorri 401b'!L:L,MATCH('Retirement Calculator'!A349,'Lorri 401b'!N:N,0),0)</f>
        <v>2950214.0124718533</v>
      </c>
      <c r="S349" s="25">
        <f t="shared" ca="1" si="267"/>
        <v>4076446.2892010254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1123028.9293862781</v>
      </c>
      <c r="R350" s="25">
        <f t="array" aca="1" ref="R350" ca="1">INDEX('Lorri 401b'!L:L,MATCH('Retirement Calculator'!A350,'Lorri 401b'!N:N,0),0)</f>
        <v>2942140.0362956044</v>
      </c>
      <c r="S350" s="25">
        <f t="shared" ca="1" si="267"/>
        <v>4065168.9656818826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1119812.2347627888</v>
      </c>
      <c r="R351" s="25">
        <f t="array" aca="1" ref="R351" ca="1">INDEX('Lorri 401b'!L:L,MATCH('Retirement Calculator'!A351,'Lorri 401b'!N:N,0),0)</f>
        <v>2934032.4185519549</v>
      </c>
      <c r="S351" s="25">
        <f t="shared" ca="1" si="267"/>
        <v>4053844.6533147437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1116582.1372450348</v>
      </c>
      <c r="R352" s="25">
        <f t="array" aca="1" ref="R352" ca="1">INDEX('Lorri 401b'!L:L,MATCH('Retirement Calculator'!A352,'Lorri 401b'!N:N,0),0)</f>
        <v>2925891.0190677065</v>
      </c>
      <c r="S352" s="25">
        <f t="shared" ca="1" si="267"/>
        <v>4042473.1563127413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1113338.5809876237</v>
      </c>
      <c r="R353" s="25">
        <f t="array" aca="1" ref="R353" ca="1">INDEX('Lorri 401b'!L:L,MATCH('Retirement Calculator'!A353,'Lorri 401b'!N:N,0),0)</f>
        <v>2917715.6970856073</v>
      </c>
      <c r="S353" s="25">
        <f t="shared" ca="1" si="267"/>
        <v>4031054.2780732308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1110081.5099124731</v>
      </c>
      <c r="R354" s="25">
        <f t="array" aca="1" ref="R354" ca="1">INDEX('Lorri 401b'!L:L,MATCH('Retirement Calculator'!A354,'Lorri 401b'!N:N,0),0)</f>
        <v>2909506.3112619161</v>
      </c>
      <c r="S354" s="25">
        <f t="shared" ca="1" si="267"/>
        <v>4019587.8211743892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1106810.867707843</v>
      </c>
      <c r="R355" s="25">
        <f t="array" aca="1" ref="R355" ca="1">INDEX('Lorri 401b'!L:L,MATCH('Retirement Calculator'!A355,'Lorri 401b'!N:N,0),0)</f>
        <v>2901262.7196639595</v>
      </c>
      <c r="S355" s="25">
        <f t="shared" ca="1" si="267"/>
        <v>4008073.5873718024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1103526.59782736</v>
      </c>
      <c r="R356" s="25">
        <f t="array" aca="1" ref="R356" ca="1">INDEX('Lorri 401b'!L:L,MATCH('Retirement Calculator'!A356,'Lorri 401b'!N:N,0),0)</f>
        <v>2892984.7797676777</v>
      </c>
      <c r="S356" s="25">
        <f t="shared" ca="1" si="267"/>
        <v>3996511.3775950377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1100228.6434890418</v>
      </c>
      <c r="R357" s="25">
        <f t="array" aca="1" ref="R357" ca="1">INDEX('Lorri 401b'!L:L,MATCH('Retirement Calculator'!A357,'Lorri 401b'!N:N,0),0)</f>
        <v>2884672.3484551618</v>
      </c>
      <c r="S357" s="25">
        <f t="shared" ca="1" si="267"/>
        <v>3984900.9919442036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1096916.947674314</v>
      </c>
      <c r="R358" s="25">
        <f t="array" aca="1" ref="R358" ca="1">INDEX('Lorri 401b'!L:L,MATCH('Retirement Calculator'!A358,'Lorri 401b'!N:N,0),0)</f>
        <v>2876325.2820121767</v>
      </c>
      <c r="S358" s="25">
        <f t="shared" ca="1" si="267"/>
        <v>3973242.2296864907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1093591.4531270247</v>
      </c>
      <c r="R359" s="25">
        <f t="array" aca="1" ref="R359" ca="1">INDEX('Lorri 401b'!L:L,MATCH('Retirement Calculator'!A359,'Lorri 401b'!N:N,0),0)</f>
        <v>2867943.4361256794</v>
      </c>
      <c r="S359" s="25">
        <f t="shared" ca="1" si="267"/>
        <v>3961534.8892527041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1090252.102352455</v>
      </c>
      <c r="R360" s="25">
        <f t="array" aca="1" ref="R360" ca="1">INDEX('Lorri 401b'!L:L,MATCH('Retirement Calculator'!A360,'Lorri 401b'!N:N,0),0)</f>
        <v>2859526.6658813218</v>
      </c>
      <c r="S360" s="25">
        <f t="shared" ca="1" si="267"/>
        <v>3949778.768233777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1086898.8376163247</v>
      </c>
      <c r="R361" s="25">
        <f t="array" aca="1" ref="R361" ca="1">INDEX('Lorri 401b'!L:L,MATCH('Retirement Calculator'!A361,'Lorri 401b'!N:N,0),0)</f>
        <v>2851074.8257609457</v>
      </c>
      <c r="S361" s="25">
        <f t="shared" ca="1" si="267"/>
        <v>3937973.6633772701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1083531.6009437938</v>
      </c>
      <c r="R362" s="25">
        <f t="array" aca="1" ref="R362" ca="1">INDEX('Lorri 401b'!L:L,MATCH('Retirement Calculator'!A362,'Lorri 401b'!N:N,0),0)</f>
        <v>2842587.7696400681</v>
      </c>
      <c r="S362" s="25">
        <f t="shared" ca="1" si="267"/>
        <v>3926119.3705838621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1080150.3341184608</v>
      </c>
      <c r="R363" s="25">
        <f t="array" aca="1" ref="R363" ca="1">INDEX('Lorri 401b'!L:L,MATCH('Retirement Calculator'!A363,'Lorri 401b'!N:N,0),0)</f>
        <v>2834065.3507853537</v>
      </c>
      <c r="S363" s="25">
        <f t="shared" ca="1" si="267"/>
        <v>3914215.6849038145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1076754.9786813555</v>
      </c>
      <c r="R364" s="25">
        <f t="array" aca="1" ref="R364" ca="1">INDEX('Lorri 401b'!L:L,MATCH('Retirement Calculator'!A364,'Lorri 401b'!N:N,0),0)</f>
        <v>2825507.4218520778</v>
      </c>
      <c r="S364" s="25">
        <f t="shared" ca="1" si="267"/>
        <v>3902262.4005334331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1073345.4759299289</v>
      </c>
      <c r="R365" s="25">
        <f t="array" aca="1" ref="R365" ca="1">INDEX('Lorri 401b'!L:L,MATCH('Retirement Calculator'!A365,'Lorri 401b'!N:N,0),0)</f>
        <v>2816913.83488158</v>
      </c>
      <c r="S365" s="25">
        <f t="shared" ca="1" si="267"/>
        <v>3890259.3108115089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1069921.766917038</v>
      </c>
      <c r="R366" s="25">
        <f t="array" aca="1" ref="R366" ca="1">INDEX('Lorri 401b'!L:L,MATCH('Retirement Calculator'!A366,'Lorri 401b'!N:N,0),0)</f>
        <v>2808284.4412987051</v>
      </c>
      <c r="S366" s="25">
        <f t="shared" ca="1" si="267"/>
        <v>3878206.2082157433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1066483.7924499267</v>
      </c>
      <c r="R367" s="25">
        <f t="array" aca="1" ref="R367" ca="1">INDEX('Lorri 401b'!L:L,MATCH('Retirement Calculator'!A367,'Lorri 401b'!N:N,0),0)</f>
        <v>2799619.0919092349</v>
      </c>
      <c r="S367" s="25">
        <f t="shared" ca="1" si="267"/>
        <v>3866102.8843591614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1063031.4930892026</v>
      </c>
      <c r="R368" s="25">
        <f t="array" aca="1" ref="R368" ca="1">INDEX('Lorri 401b'!L:L,MATCH('Retirement Calculator'!A368,'Lorri 401b'!N:N,0),0)</f>
        <v>2790917.6368973088</v>
      </c>
      <c r="S368" s="25">
        <f t="shared" ca="1" si="267"/>
        <v>3853949.1299865115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1059564.8091478087</v>
      </c>
      <c r="R369" s="25">
        <f t="array" aca="1" ref="R369" ca="1">INDEX('Lorri 401b'!L:L,MATCH('Retirement Calculator'!A369,'Lorri 401b'!N:N,0),0)</f>
        <v>2782179.9258228326</v>
      </c>
      <c r="S369" s="25">
        <f t="shared" ca="1" si="267"/>
        <v>3841744.7349706413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1056083.6806899924</v>
      </c>
      <c r="R370" s="25">
        <f t="array" aca="1" ref="R370" ca="1">INDEX('Lorri 401b'!L:L,MATCH('Retirement Calculator'!A370,'Lorri 401b'!N:N,0),0)</f>
        <v>2773405.8076188797</v>
      </c>
      <c r="S370" s="25">
        <f t="shared" ca="1" si="267"/>
        <v>3829489.4883088721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1052588.0475302686</v>
      </c>
      <c r="R371" s="25">
        <f t="array" aca="1" ref="R371" ca="1">INDEX('Lorri 401b'!L:L,MATCH('Retirement Calculator'!A371,'Lorri 401b'!N:N,0),0)</f>
        <v>2764595.1305890768</v>
      </c>
      <c r="S371" s="25">
        <f t="shared" ca="1" si="267"/>
        <v>3817183.1781193456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1049077.8492323791</v>
      </c>
      <c r="R372" s="25">
        <f t="array" aca="1" ref="R372" ca="1">INDEX('Lorri 401b'!L:L,MATCH('Retirement Calculator'!A372,'Lorri 401b'!N:N,0),0)</f>
        <v>2755747.7424049834</v>
      </c>
      <c r="S372" s="25">
        <f t="shared" ca="1" si="267"/>
        <v>3804825.5916373627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1045553.0251082485</v>
      </c>
      <c r="R373" s="25">
        <f t="array" aca="1" ref="R373" ca="1">INDEX('Lorri 401b'!L:L,MATCH('Retirement Calculator'!A373,'Lorri 401b'!N:N,0),0)</f>
        <v>2746863.4901034562</v>
      </c>
      <c r="S373" s="25">
        <f t="shared" ca="1" si="267"/>
        <v>3792416.5152117047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1042013.514216934</v>
      </c>
      <c r="R374" s="25">
        <f t="array" aca="1" ref="R374" ca="1">INDEX('Lorri 401b'!L:L,MATCH('Retirement Calculator'!A374,'Lorri 401b'!N:N,0),0)</f>
        <v>2737942.220084006</v>
      </c>
      <c r="S374" s="25">
        <f t="shared" ca="1" si="267"/>
        <v>3779955.7343009398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1038459.2553635723</v>
      </c>
      <c r="R375" s="25">
        <f t="array" aca="1" ref="R375" ca="1">INDEX('Lorri 401b'!L:L,MATCH('Retirement Calculator'!A375,'Lorri 401b'!N:N,0),0)</f>
        <v>2728983.7781061414</v>
      </c>
      <c r="S375" s="25">
        <f t="shared" ca="1" si="267"/>
        <v>3767443.0334697138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1034890.1870983216</v>
      </c>
      <c r="R376" s="25">
        <f t="array" aca="1" ref="R376" ca="1">INDEX('Lorri 401b'!L:L,MATCH('Retirement Calculator'!A376,'Lorri 401b'!N:N,0),0)</f>
        <v>2719988.0092867021</v>
      </c>
      <c r="S376" s="25">
        <f t="shared" ca="1" si="267"/>
        <v>3754878.1963850236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1031306.2477152991</v>
      </c>
      <c r="R377" s="25">
        <f t="array" aca="1" ref="R377" ca="1">INDEX('Lorri 401b'!L:L,MATCH('Retirement Calculator'!A377,'Lorri 401b'!N:N,0),0)</f>
        <v>2710954.758097182</v>
      </c>
      <c r="S377" s="25">
        <f t="shared" ca="1" si="267"/>
        <v>3742261.005812481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1027707.375251514</v>
      </c>
      <c r="R378" s="25">
        <f t="array" aca="1" ref="R378" ca="1">INDEX('Lorri 401b'!L:L,MATCH('Retirement Calculator'!A378,'Lorri 401b'!N:N,0),0)</f>
        <v>2701883.8683610391</v>
      </c>
      <c r="S378" s="25">
        <f t="shared" ca="1" si="267"/>
        <v>3729591.243612553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1024093.5074857965</v>
      </c>
      <c r="R379" s="25">
        <f t="array" aca="1" ref="R379" ca="1">INDEX('Lorri 401b'!L:L,MATCH('Retirement Calculator'!A379,'Lorri 401b'!N:N,0),0)</f>
        <v>2692775.1832509954</v>
      </c>
      <c r="S379" s="25">
        <f t="shared" ca="1" si="267"/>
        <v>3716868.6907367921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1020464.5819377217</v>
      </c>
      <c r="R380" s="25">
        <f t="array" aca="1" ref="R380" ca="1">INDEX('Lorri 401b'!L:L,MATCH('Retirement Calculator'!A380,'Lorri 401b'!N:N,0),0)</f>
        <v>2683628.5452863262</v>
      </c>
      <c r="S380" s="25">
        <f t="shared" ca="1" si="267"/>
        <v>3704093.1272240477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1016820.53586653</v>
      </c>
      <c r="R381" s="25">
        <f t="array" aca="1" ref="R381" ca="1">INDEX('Lorri 401b'!L:L,MATCH('Retirement Calculator'!A381,'Lorri 401b'!N:N,0),0)</f>
        <v>2674443.7963301376</v>
      </c>
      <c r="S381" s="25">
        <f t="shared" ca="1" si="267"/>
        <v>3691264.3321966678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1013161.3062700417</v>
      </c>
      <c r="R382" s="25">
        <f t="array" aca="1" ref="R382" ca="1">INDEX('Lorri 401b'!L:L,MATCH('Retirement Calculator'!A382,'Lorri 401b'!N:N,0),0)</f>
        <v>2665220.7775866319</v>
      </c>
      <c r="S382" s="25">
        <f t="shared" ca="1" si="267"/>
        <v>3678382.0838566739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1009486.829883568</v>
      </c>
      <c r="R383" s="25">
        <f t="array" aca="1" ref="R383" ca="1">INDEX('Lorri 401b'!L:L,MATCH('Retirement Calculator'!A383,'Lorri 401b'!N:N,0),0)</f>
        <v>2655959.3295983616</v>
      </c>
      <c r="S383" s="25">
        <f t="shared" ca="1" si="267"/>
        <v>3665446.1594819296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1005797.0431788173</v>
      </c>
      <c r="R384" s="25">
        <f t="array" aca="1" ref="R384" ca="1">INDEX('Lorri 401b'!L:L,MATCH('Retirement Calculator'!A384,'Lorri 401b'!N:N,0),0)</f>
        <v>2646659.2922434732</v>
      </c>
      <c r="S384" s="25">
        <f t="shared" ca="1" si="267"/>
        <v>3652456.3354222905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1002091.8823627968</v>
      </c>
      <c r="R385" s="25">
        <f t="array" aca="1" ref="R385" ca="1">INDEX('Lorri 401b'!L:L,MATCH('Retirement Calculator'!A385,'Lorri 401b'!N:N,0),0)</f>
        <v>2637320.5047329394</v>
      </c>
      <c r="S385" s="25">
        <f t="shared" ca="1" si="267"/>
        <v>3639412.3870957363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998371.28337670956</v>
      </c>
      <c r="R386" s="25">
        <f t="array" aca="1" ref="R386" ca="1">INDEX('Lorri 401b'!L:L,MATCH('Retirement Calculator'!A386,'Lorri 401b'!N:N,0),0)</f>
        <v>2627942.8056077785</v>
      </c>
      <c r="S386" s="25">
        <f t="shared" ca="1" si="267"/>
        <v>3626314.088984488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994635.18189484696</v>
      </c>
      <c r="R387" s="25">
        <f t="array" aca="1" ref="R387" ca="1">INDEX('Lorri 401b'!L:L,MATCH('Retirement Calculator'!A387,'Lorri 401b'!N:N,0),0)</f>
        <v>2618526.0327362628</v>
      </c>
      <c r="S387" s="25">
        <f t="shared" ca="1" si="267"/>
        <v>3613161.2146311095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990883.51332347665</v>
      </c>
      <c r="R388" s="25">
        <f t="array" aca="1" ref="R388" ca="1">INDEX('Lorri 401b'!L:L,MATCH('Retirement Calculator'!A388,'Lorri 401b'!N:N,0),0)</f>
        <v>2609070.0233111158</v>
      </c>
      <c r="S388" s="25">
        <f t="shared" ca="1" si="267"/>
        <v>3599953.5366345923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987116.21279972559</v>
      </c>
      <c r="R389" s="25">
        <f t="array" aca="1" ref="R389" ca="1">INDEX('Lorri 401b'!L:L,MATCH('Retirement Calculator'!A389,'Lorri 401b'!N:N,0),0)</f>
        <v>2599574.6138466974</v>
      </c>
      <c r="S389" s="25">
        <f t="shared" ca="1" si="267"/>
        <v>3586690.826646423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983333.21519045893</v>
      </c>
      <c r="R390" s="25">
        <f t="array" aca="1" ref="R390" ca="1">INDEX('Lorri 401b'!L:L,MATCH('Retirement Calculator'!A390,'Lorri 401b'!N:N,0),0)</f>
        <v>2590039.640176177</v>
      </c>
      <c r="S390" s="25">
        <f t="shared" ca="1" si="267"/>
        <v>3573372.8553666361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979534.45509115362</v>
      </c>
      <c r="R391" s="25">
        <f t="array" aca="1" ref="R391" ca="1">INDEX('Lorri 401b'!L:L,MATCH('Retirement Calculator'!A391,'Lorri 401b'!N:N,0),0)</f>
        <v>2580464.9374486962</v>
      </c>
      <c r="S391" s="25">
        <f t="shared" ca="1" si="267"/>
        <v>3559999.39253985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975719.8668247679</v>
      </c>
      <c r="R392" s="25">
        <f t="array" aca="1" ref="R392" ca="1">INDEX('Lorri 401b'!L:L,MATCH('Retirement Calculator'!A392,'Lorri 401b'!N:N,0),0)</f>
        <v>2570850.3401265177</v>
      </c>
      <c r="S392" s="25">
        <f t="shared" ca="1" si="267"/>
        <v>3546570.2069512857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971889.38444060553</v>
      </c>
      <c r="R393" s="25">
        <f t="array" aca="1" ref="R393" ca="1">INDEX('Lorri 401b'!L:L,MATCH('Retirement Calculator'!A393,'Lorri 401b'!N:N,0),0)</f>
        <v>2561195.6819821633</v>
      </c>
      <c r="S393" s="25">
        <f t="shared" ca="1" si="267"/>
        <v>3533085.0664227689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968042.94171317585</v>
      </c>
      <c r="R394" s="25">
        <f t="array" aca="1" ref="R394" ca="1">INDEX('Lorri 401b'!L:L,MATCH('Retirement Calculator'!A394,'Lorri 401b'!N:N,0),0)</f>
        <v>2551500.7960955407</v>
      </c>
      <c r="S394" s="25">
        <f t="shared" ca="1" si="267"/>
        <v>3519543.7378087165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964180.47214104852</v>
      </c>
      <c r="R395" s="25">
        <f t="array" aca="1" ref="R395" ca="1">INDEX('Lorri 401b'!L:L,MATCH('Retirement Calculator'!A395,'Lorri 401b'!N:N,0),0)</f>
        <v>2541765.5148510574</v>
      </c>
      <c r="S395" s="25">
        <f t="shared" ca="1" si="267"/>
        <v>3505945.9869921058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960301.908945704</v>
      </c>
      <c r="R396" s="25">
        <f t="array" aca="1" ref="R396" ca="1">INDEX('Lorri 401b'!L:L,MATCH('Retirement Calculator'!A396,'Lorri 401b'!N:N,0),0)</f>
        <v>2531989.6699347221</v>
      </c>
      <c r="S396" s="25">
        <f t="shared" ca="1" si="267"/>
        <v>3492291.578880426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956407.18507037894</v>
      </c>
      <c r="R397" s="25">
        <f t="array" aca="1" ref="R397" ca="1">INDEX('Lorri 401b'!L:L,MATCH('Retirement Calculator'!A397,'Lorri 401b'!N:N,0),0)</f>
        <v>2522173.0923312353</v>
      </c>
      <c r="S397" s="25">
        <f t="shared" ca="1" si="267"/>
        <v>3478580.277401614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952496.23317890661</v>
      </c>
      <c r="R398" s="25">
        <f t="array" aca="1" ref="R398" ca="1">INDEX('Lorri 401b'!L:L,MATCH('Retirement Calculator'!A398,'Lorri 401b'!N:N,0),0)</f>
        <v>2512315.6123210671</v>
      </c>
      <c r="S398" s="25">
        <f t="shared" ca="1" si="267"/>
        <v>3464811.8454999737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948568.98565455317</v>
      </c>
      <c r="R399" s="25">
        <f t="array" aca="1" ref="R399" ca="1">INDEX('Lorri 401b'!L:L,MATCH('Retirement Calculator'!A399,'Lorri 401b'!N:N,0),0)</f>
        <v>2502417.0594775234</v>
      </c>
      <c r="S399" s="25">
        <f t="shared" ca="1" si="267"/>
        <v>3450986.0451320764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944625.37459884828</v>
      </c>
      <c r="R400" s="25">
        <f t="array" aca="1" ref="R400" ca="1">INDEX('Lorri 401b'!L:L,MATCH('Retirement Calculator'!A400,'Lorri 401b'!N:N,0),0)</f>
        <v>2492477.2626637984</v>
      </c>
      <c r="S400" s="25">
        <f t="shared" ca="1" si="267"/>
        <v>3437102.6372626466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940665.33183041122</v>
      </c>
      <c r="R401" s="25">
        <f t="array" aca="1" ref="R401" ca="1">INDEX('Lorri 401b'!L:L,MATCH('Retirement Calculator'!A401,'Lorri 401b'!N:N,0),0)</f>
        <v>2482496.0500300163</v>
      </c>
      <c r="S401" s="25">
        <f t="shared" ca="1" si="267"/>
        <v>3423161.3818604276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936688.78888377233</v>
      </c>
      <c r="R402" s="25">
        <f t="array" aca="1" ref="R402" ca="1">INDEX('Lorri 401b'!L:L,MATCH('Retirement Calculator'!A402,'Lorri 401b'!N:N,0),0)</f>
        <v>2472473.2490102602</v>
      </c>
      <c r="S402" s="25">
        <f t="shared" ca="1" si="267"/>
        <v>3409162.0378940324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932695.67700818914</v>
      </c>
      <c r="R403" s="25">
        <f t="array" aca="1" ref="R403" ca="1">INDEX('Lorri 401b'!L:L,MATCH('Retirement Calculator'!A403,'Lorri 401b'!N:N,0),0)</f>
        <v>2462408.6863195882</v>
      </c>
      <c r="S403" s="25">
        <f t="shared" ca="1" si="267"/>
        <v>3395104.3633277775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928685.92716645775</v>
      </c>
      <c r="R404" s="25">
        <f t="array" aca="1" ref="R404" ca="1">INDEX('Lorri 401b'!L:L,MATCH('Retirement Calculator'!A404,'Lorri 401b'!N:N,0),0)</f>
        <v>2452302.1879510386</v>
      </c>
      <c r="S404" s="25">
        <f t="shared" ca="1" si="267"/>
        <v>3380988.1151174963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924659.47003371909</v>
      </c>
      <c r="R405" s="25">
        <f t="array" aca="1" ref="R405" ca="1">INDEX('Lorri 401b'!L:L,MATCH('Retirement Calculator'!A405,'Lorri 401b'!N:N,0),0)</f>
        <v>2442153.5791726196</v>
      </c>
      <c r="S405" s="25">
        <f t="shared" ca="1" si="267"/>
        <v>3366813.0492063388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920616.23599626066</v>
      </c>
      <c r="R406" s="25">
        <f t="array" aca="1" ref="R406" ca="1">INDEX('Lorri 401b'!L:L,MATCH('Retirement Calculator'!A406,'Lorri 401b'!N:N,0),0)</f>
        <v>2431962.6845242907</v>
      </c>
      <c r="S406" s="25">
        <f t="shared" ca="1" si="267"/>
        <v>3352578.9205205515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916556.15515031281</v>
      </c>
      <c r="R407" s="25">
        <f t="array" aca="1" ref="R407" ca="1">INDEX('Lorri 401b'!L:L,MATCH('Retirement Calculator'!A407,'Lorri 401b'!N:N,0),0)</f>
        <v>2421729.3278149273</v>
      </c>
      <c r="S407" s="25">
        <f t="shared" ca="1" si="267"/>
        <v>3338285.4829652403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912479.15730084025</v>
      </c>
      <c r="R408" s="25">
        <f t="array" aca="1" ref="R408" ca="1">INDEX('Lorri 401b'!L:L,MATCH('Retirement Calculator'!A408,'Lorri 401b'!N:N,0),0)</f>
        <v>2411453.3321192749</v>
      </c>
      <c r="S408" s="25">
        <f t="shared" ca="1" si="267"/>
        <v>3323932.489420115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908385.17196032824</v>
      </c>
      <c r="R409" s="25">
        <f t="array" aca="1" ref="R409" ca="1">INDEX('Lorri 401b'!L:L,MATCH('Retirement Calculator'!A409,'Lorri 401b'!N:N,0),0)</f>
        <v>2401134.5197748905</v>
      </c>
      <c r="S409" s="25">
        <f t="shared" ca="1" si="267"/>
        <v>3309519.6917352187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904274.12834756402</v>
      </c>
      <c r="R410" s="25">
        <f t="array" aca="1" ref="R410" ca="1">INDEX('Lorri 401b'!L:L,MATCH('Retirement Calculator'!A410,'Lorri 401b'!N:N,0),0)</f>
        <v>2390772.7123790709</v>
      </c>
      <c r="S410" s="25">
        <f t="shared" ca="1" si="267"/>
        <v>3295046.840726635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900145.95538641338</v>
      </c>
      <c r="R411" s="25">
        <f t="array" aca="1" ref="R411" ca="1">INDEX('Lorri 401b'!L:L,MATCH('Retirement Calculator'!A411,'Lorri 401b'!N:N,0),0)</f>
        <v>2380367.7307857689</v>
      </c>
      <c r="S411" s="25">
        <f t="shared" ca="1" si="267"/>
        <v>3280513.6861721822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896000.58170459117</v>
      </c>
      <c r="R412" s="25">
        <f t="array" aca="1" ref="R412" ca="1">INDEX('Lorri 401b'!L:L,MATCH('Retirement Calculator'!A412,'Lorri 401b'!N:N,0),0)</f>
        <v>2369919.3951024949</v>
      </c>
      <c r="S412" s="25">
        <f t="shared" ca="1" si="267"/>
        <v>3265919.9768070858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891837.93563242804</v>
      </c>
      <c r="R413" s="25">
        <f t="array" aca="1" ref="R413" ca="1">INDEX('Lorri 401b'!L:L,MATCH('Retirement Calculator'!A413,'Lorri 401b'!N:N,0),0)</f>
        <v>2359427.5246872073</v>
      </c>
      <c r="S413" s="25">
        <f t="shared" ca="1" si="267"/>
        <v>3251265.4603196355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887657.94520163094</v>
      </c>
      <c r="R414" s="25">
        <f t="array" aca="1" ref="R414" ca="1">INDEX('Lorri 401b'!L:L,MATCH('Retirement Calculator'!A414,'Lorri 401b'!N:N,0),0)</f>
        <v>2348891.9381451891</v>
      </c>
      <c r="S414" s="25">
        <f t="shared" ca="1" si="267"/>
        <v>3236549.8833468203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883460.53814403887</v>
      </c>
      <c r="R415" s="25">
        <f t="array" aca="1" ref="R415" ca="1">INDEX('Lorri 401b'!L:L,MATCH('Retirement Calculator'!A415,'Lorri 401b'!N:N,0),0)</f>
        <v>2338312.4533259128</v>
      </c>
      <c r="S415" s="25">
        <f t="shared" ca="1" si="267"/>
        <v>3221772.9914699518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879245.64189037355</v>
      </c>
      <c r="R416" s="25">
        <f t="array" aca="1" ref="R416" ca="1">INDEX('Lorri 401b'!L:L,MATCH('Retirement Calculator'!A416,'Lorri 401b'!N:N,0),0)</f>
        <v>2327688.8873198894</v>
      </c>
      <c r="S416" s="25">
        <f t="shared" ca="1" si="267"/>
        <v>3206934.5292102629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875013.1835689845</v>
      </c>
      <c r="R417" s="25">
        <f t="array" aca="1" ref="R417" ca="1">INDEX('Lorri 401b'!L:L,MATCH('Retirement Calculator'!A417,'Lorri 401b'!N:N,0),0)</f>
        <v>2317021.0564555074</v>
      </c>
      <c r="S417" s="25">
        <f t="shared" ca="1" si="267"/>
        <v>3192034.2400244921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870763.09000458976</v>
      </c>
      <c r="R418" s="25">
        <f t="array" aca="1" ref="R418" ca="1">INDEX('Lorri 401b'!L:L,MATCH('Retirement Calculator'!A418,'Lorri 401b'!N:N,0),0)</f>
        <v>2306308.7762958575</v>
      </c>
      <c r="S418" s="25">
        <f t="shared" ca="1" si="267"/>
        <v>3177071.8663004474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866495.28771701001</v>
      </c>
      <c r="R419" s="25">
        <f t="array" aca="1" ref="R419" ca="1">INDEX('Lorri 401b'!L:L,MATCH('Retirement Calculator'!A419,'Lorri 401b'!N:N,0),0)</f>
        <v>2295551.861635542</v>
      </c>
      <c r="S419" s="25">
        <f t="shared" ca="1" si="267"/>
        <v>3162047.1493525519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862209.70291989867</v>
      </c>
      <c r="R420" s="25">
        <f t="array" aca="1" ref="R420" ca="1">INDEX('Lorri 401b'!L:L,MATCH('Retirement Calculator'!A420,'Lorri 401b'!N:N,0),0)</f>
        <v>2284750.1264974754</v>
      </c>
      <c r="S420" s="25">
        <f t="shared" ca="1" si="267"/>
        <v>3146959.829417374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857906.26151946606</v>
      </c>
      <c r="R421" s="25">
        <f t="array" aca="1" ref="R421" ca="1">INDEX('Lorri 401b'!L:L,MATCH('Retirement Calculator'!A421,'Lorri 401b'!N:N,0),0)</f>
        <v>2273903.3841296667</v>
      </c>
      <c r="S421" s="25">
        <f t="shared" ca="1" si="267"/>
        <v>3131809.6456491328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853584.88911319827</v>
      </c>
      <c r="R422" s="25">
        <f t="array" aca="1" ref="R422" ca="1">INDEX('Lorri 401b'!L:L,MATCH('Retirement Calculator'!A422,'Lorri 401b'!N:N,0),0)</f>
        <v>2263011.4470019923</v>
      </c>
      <c r="S422" s="25">
        <f t="shared" ca="1" si="267"/>
        <v>3116596.3361151908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849245.5109885711</v>
      </c>
      <c r="R423" s="25">
        <f t="array" aca="1" ref="R423" ca="1">INDEX('Lorri 401b'!L:L,MATCH('Retirement Calculator'!A423,'Lorri 401b'!N:N,0),0)</f>
        <v>2252074.1268029525</v>
      </c>
      <c r="S423" s="25">
        <f t="shared" ca="1" si="267"/>
        <v>3101319.6377915237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844888.05212175788</v>
      </c>
      <c r="R424" s="25">
        <f t="array" aca="1" ref="R424" ca="1">INDEX('Lorri 401b'!L:L,MATCH('Retirement Calculator'!A424,'Lorri 401b'!N:N,0),0)</f>
        <v>2241091.2344364165</v>
      </c>
      <c r="S424" s="25">
        <f t="shared" ca="1" si="267"/>
        <v>3085979.2865581745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840512.43717633304</v>
      </c>
      <c r="R425" s="25">
        <f t="array" aca="1" ref="R425" ca="1">INDEX('Lorri 401b'!L:L,MATCH('Retirement Calculator'!A425,'Lorri 401b'!N:N,0),0)</f>
        <v>2230062.5800183536</v>
      </c>
      <c r="S425" s="25">
        <f t="shared" ca="1" si="267"/>
        <v>3070575.0171946865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836118.59050196887</v>
      </c>
      <c r="R426" s="25">
        <f t="array" aca="1" ref="R426" ca="1">INDEX('Lorri 401b'!L:L,MATCH('Retirement Calculator'!A426,'Lorri 401b'!N:N,0),0)</f>
        <v>2218987.9728735485</v>
      </c>
      <c r="S426" s="25">
        <f t="shared" ca="1" si="267"/>
        <v>3055106.5633755173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831706.43613312824</v>
      </c>
      <c r="R427" s="25">
        <f t="array" aca="1" ref="R427" ca="1">INDEX('Lorri 401b'!L:L,MATCH('Retirement Calculator'!A427,'Lorri 401b'!N:N,0),0)</f>
        <v>2207867.2215323071</v>
      </c>
      <c r="S427" s="25">
        <f t="shared" ca="1" si="267"/>
        <v>3039573.6576654352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827275.8977877507</v>
      </c>
      <c r="R428" s="25">
        <f t="array" aca="1" ref="R428" ca="1">INDEX('Lorri 401b'!L:L,MATCH('Retirement Calculator'!A428,'Lorri 401b'!N:N,0),0)</f>
        <v>2196700.1337271435</v>
      </c>
      <c r="S428" s="25">
        <f t="shared" ca="1" si="267"/>
        <v>3023976.0315148942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822826.89886593411</v>
      </c>
      <c r="R429" s="25">
        <f t="array" aca="1" ref="R429" ca="1">INDEX('Lorri 401b'!L:L,MATCH('Retirement Calculator'!A429,'Lorri 401b'!N:N,0),0)</f>
        <v>2185486.5163894584</v>
      </c>
      <c r="S429" s="25">
        <f t="shared" ca="1" si="267"/>
        <v>3008313.4152553924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818359.3624486099</v>
      </c>
      <c r="R430" s="25">
        <f t="array" aca="1" ref="R430" ca="1">INDEX('Lorri 401b'!L:L,MATCH('Retirement Calculator'!A430,'Lorri 401b'!N:N,0),0)</f>
        <v>2174226.1756461998</v>
      </c>
      <c r="S430" s="25">
        <f t="shared" ca="1" si="267"/>
        <v>2992585.5380948097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813873.21129621356</v>
      </c>
      <c r="R431" s="25">
        <f t="array" aca="1" ref="R431" ca="1">INDEX('Lorri 401b'!L:L,MATCH('Retirement Calculator'!A431,'Lorri 401b'!N:N,0),0)</f>
        <v>2162918.9168165107</v>
      </c>
      <c r="S431" s="25">
        <f t="shared" ca="1" si="267"/>
        <v>2976792.1281127241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809368.36784734891</v>
      </c>
      <c r="R432" s="25">
        <f t="array" aca="1" ref="R432" ca="1">INDEX('Lorri 401b'!L:L,MATCH('Retirement Calculator'!A432,'Lorri 401b'!N:N,0),0)</f>
        <v>2151564.5444083647</v>
      </c>
      <c r="S432" s="25">
        <f t="shared" ca="1" si="267"/>
        <v>2960932.9122557137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804844.75421744736</v>
      </c>
      <c r="R433" s="25">
        <f t="array" aca="1" ref="R433" ca="1">INDEX('Lorri 401b'!L:L,MATCH('Retirement Calculator'!A433,'Lorri 401b'!N:N,0),0)</f>
        <v>2140162.8621151848</v>
      </c>
      <c r="S433" s="25">
        <f t="shared" ca="1" si="267"/>
        <v>2945007.616332632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800302.29219742119</v>
      </c>
      <c r="R434" s="25">
        <f t="array" aca="1" ref="R434" ca="1">INDEX('Lorri 401b'!L:L,MATCH('Retirement Calculator'!A434,'Lorri 401b'!N:N,0),0)</f>
        <v>2128713.6728124497</v>
      </c>
      <c r="S434" s="25">
        <f t="shared" ca="1" si="267"/>
        <v>2929015.9650098709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795740.90325231152</v>
      </c>
      <c r="R435" s="25">
        <f t="array" aca="1" ref="R435" ca="1">INDEX('Lorri 401b'!L:L,MATCH('Retirement Calculator'!A435,'Lorri 401b'!N:N,0),0)</f>
        <v>2117216.7785542868</v>
      </c>
      <c r="S435" s="25">
        <f t="shared" ca="1" si="267"/>
        <v>2912957.6818065983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791160.50851993065</v>
      </c>
      <c r="R436" s="25">
        <f t="array" aca="1" ref="R436" ca="1">INDEX('Lorri 401b'!L:L,MATCH('Retirement Calculator'!A436,'Lorri 401b'!N:N,0),0)</f>
        <v>2105671.9805700481</v>
      </c>
      <c r="S436" s="25">
        <f t="shared" ca="1" si="267"/>
        <v>2896832.4890899789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786561.02880949818</v>
      </c>
      <c r="R437" s="25">
        <f t="array" aca="1" ref="R437" ca="1">INDEX('Lorri 401b'!L:L,MATCH('Retirement Calculator'!A437,'Lorri 401b'!N:N,0),0)</f>
        <v>2094079.0792608752</v>
      </c>
      <c r="S437" s="25">
        <f t="shared" ca="1" si="267"/>
        <v>2880640.1080703735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781942.38460027217</v>
      </c>
      <c r="R438" s="25">
        <f t="array" aca="1" ref="R438" ca="1">INDEX('Lorri 401b'!L:L,MATCH('Retirement Calculator'!A438,'Lorri 401b'!N:N,0),0)</f>
        <v>2082437.8741962474</v>
      </c>
      <c r="S438" s="25">
        <f t="shared" ca="1" si="267"/>
        <v>2864380.2587965196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777304.49604017439</v>
      </c>
      <c r="R439" s="25">
        <f t="array" aca="1" ref="R439" ca="1">INDEX('Lorri 401b'!L:L,MATCH('Retirement Calculator'!A439,'Lorri 401b'!N:N,0),0)</f>
        <v>2070748.1641105171</v>
      </c>
      <c r="S439" s="25">
        <f t="shared" ca="1" si="267"/>
        <v>2848052.6601506914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772647.28294440953</v>
      </c>
      <c r="R440" s="25">
        <f t="array" aca="1" ref="R440" ca="1">INDEX('Lorri 401b'!L:L,MATCH('Retirement Calculator'!A440,'Lorri 401b'!N:N,0),0)</f>
        <v>2059009.7468994295</v>
      </c>
      <c r="S440" s="25">
        <f t="shared" ca="1" si="267"/>
        <v>2831657.0298438389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767970.66479407903</v>
      </c>
      <c r="R441" s="25">
        <f t="array" aca="1" ref="R441" ca="1">INDEX('Lorri 401b'!L:L,MATCH('Retirement Calculator'!A441,'Lorri 401b'!N:N,0),0)</f>
        <v>2047222.4196166289</v>
      </c>
      <c r="S441" s="25">
        <f t="shared" ca="1" si="267"/>
        <v>2815193.0844107079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763274.56073478877</v>
      </c>
      <c r="R442" s="25">
        <f t="array" aca="1" ref="R442" ca="1">INDEX('Lorri 401b'!L:L,MATCH('Retirement Calculator'!A442,'Lorri 401b'!N:N,0),0)</f>
        <v>2035385.9784701501</v>
      </c>
      <c r="S442" s="25">
        <f t="shared" ca="1" si="267"/>
        <v>2798660.5392049388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758558.88957525149</v>
      </c>
      <c r="R443" s="25">
        <f t="array" aca="1" ref="R443" ca="1">INDEX('Lorri 401b'!L:L,MATCH('Retirement Calculator'!A443,'Lorri 401b'!N:N,0),0)</f>
        <v>2023500.2188188944</v>
      </c>
      <c r="S443" s="25">
        <f t="shared" ca="1" si="267"/>
        <v>2782059.108394146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753823.56978588284</v>
      </c>
      <c r="R444" s="25">
        <f t="array" aca="1" ref="R444" ca="1">INDEX('Lorri 401b'!L:L,MATCH('Retirement Calculator'!A444,'Lorri 401b'!N:N,0),0)</f>
        <v>2011564.9351690917</v>
      </c>
      <c r="S444" s="25">
        <f t="shared" ca="1" si="267"/>
        <v>2765388.5049549746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749068.51949739177</v>
      </c>
      <c r="R445" s="25">
        <f t="array" aca="1" ref="R445" ca="1">INDEX('Lorri 401b'!L:L,MATCH('Retirement Calculator'!A445,'Lorri 401b'!N:N,0),0)</f>
        <v>1999579.9211707481</v>
      </c>
      <c r="S445" s="25">
        <f t="shared" ca="1" si="267"/>
        <v>2748648.4406681396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744293.65649936534</v>
      </c>
      <c r="R446" s="25">
        <f t="array" aca="1" ref="R446" ca="1">INDEX('Lorri 401b'!L:L,MATCH('Retirement Calculator'!A446,'Lorri 401b'!N:N,0),0)</f>
        <v>1987544.9696140781</v>
      </c>
      <c r="S446" s="25">
        <f t="shared" ca="1" si="267"/>
        <v>2731838.6261134436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739498.89823884715</v>
      </c>
      <c r="R447" s="25">
        <f t="array" aca="1" ref="R447" ca="1">INDEX('Lorri 401b'!L:L,MATCH('Retirement Calculator'!A447,'Lorri 401b'!N:N,0),0)</f>
        <v>1975459.872425922</v>
      </c>
      <c r="S447" s="25">
        <f t="shared" ca="1" si="267"/>
        <v>2714958.7706647692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734684.16181891016</v>
      </c>
      <c r="R448" s="25">
        <f t="array" aca="1" ref="R448" ca="1">INDEX('Lorri 401b'!L:L,MATCH('Retirement Calculator'!A448,'Lorri 401b'!N:N,0),0)</f>
        <v>1963324.4206661487</v>
      </c>
      <c r="S448" s="25">
        <f t="shared" ca="1" si="267"/>
        <v>2698008.5824850588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729849.36399722344</v>
      </c>
      <c r="R449" s="25">
        <f t="array" aca="1" ref="R449" ca="1">INDEX('Lorri 401b'!L:L,MATCH('Retirement Calculator'!A449,'Lorri 401b'!N:N,0),0)</f>
        <v>1951138.404524043</v>
      </c>
      <c r="S449" s="25">
        <f t="shared" ca="1" si="267"/>
        <v>2680987.7685212665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724994.42118461302</v>
      </c>
      <c r="R450" s="25">
        <f t="array" aca="1" ref="R450" ca="1">INDEX('Lorri 401b'!L:L,MATCH('Retirement Calculator'!A450,'Lorri 401b'!N:N,0),0)</f>
        <v>1938901.6133146784</v>
      </c>
      <c r="S450" s="25">
        <f t="shared" ca="1" si="267"/>
        <v>2663896.0344992913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720119.24944361672</v>
      </c>
      <c r="R451" s="25">
        <f t="array" aca="1" ref="R451" ca="1">INDEX('Lorri 401b'!L:L,MATCH('Retirement Calculator'!A451,'Lorri 401b'!N:N,0),0)</f>
        <v>1926613.8354752748</v>
      </c>
      <c r="S451" s="25">
        <f t="shared" ca="1" si="267"/>
        <v>2646733.0849188915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715223.76448703289</v>
      </c>
      <c r="R452" s="25">
        <f t="array" aca="1" ref="R452" ca="1">INDEX('Lorri 401b'!L:L,MATCH('Retirement Calculator'!A452,'Lorri 401b'!N:N,0),0)</f>
        <v>1914274.8585615405</v>
      </c>
      <c r="S452" s="25">
        <f t="shared" ca="1" si="267"/>
        <v>2629498.6230485733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710307.88167646329</v>
      </c>
      <c r="R453" s="25">
        <f t="array" aca="1" ref="R453" ca="1">INDEX('Lorri 401b'!L:L,MATCH('Retirement Calculator'!A453,'Lorri 401b'!N:N,0),0)</f>
        <v>1901884.4692439989</v>
      </c>
      <c r="S453" s="25">
        <f t="shared" ca="1" si="267"/>
        <v>2612192.350920462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705371.5160208497</v>
      </c>
      <c r="R454" s="25">
        <f t="array" aca="1" ref="R454" ca="1">INDEX('Lorri 401b'!L:L,MATCH('Retirement Calculator'!A454,'Lorri 401b'!N:N,0),0)</f>
        <v>1889442.4533043008</v>
      </c>
      <c r="S454" s="25">
        <f t="shared" ca="1" si="267"/>
        <v>2594813.9693251504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700414.58217500441</v>
      </c>
      <c r="R455" s="25">
        <f t="array" aca="1" ref="R455" ca="1">INDEX('Lorri 401b'!L:L,MATCH('Retirement Calculator'!A455,'Lorri 401b'!N:N,0),0)</f>
        <v>1876948.5956315207</v>
      </c>
      <c r="S455" s="25">
        <f t="shared" ca="1" si="267"/>
        <v>2577363.177806525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695436.99443813472</v>
      </c>
      <c r="R456" s="25">
        <f t="array" aca="1" ref="R456" ca="1">INDEX('Lorri 401b'!L:L,MATCH('Retirement Calculator'!A456,'Lorri 401b'!N:N,0),0)</f>
        <v>1864402.6802184372</v>
      </c>
      <c r="S456" s="25">
        <f t="shared" ca="1" si="267"/>
        <v>2559839.6746565718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690438.66675236134</v>
      </c>
      <c r="R457" s="25">
        <f t="array" aca="1" ref="R457" ca="1">INDEX('Lorri 401b'!L:L,MATCH('Retirement Calculator'!A457,'Lorri 401b'!N:N,0),0)</f>
        <v>1851804.4901577993</v>
      </c>
      <c r="S457" s="25">
        <f t="shared" ca="1" si="267"/>
        <v>2542243.1569101606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685419.51270123059</v>
      </c>
      <c r="R458" s="25">
        <f t="array" aca="1" ref="R458" ca="1">INDEX('Lorri 401b'!L:L,MATCH('Retirement Calculator'!A458,'Lorri 401b'!N:N,0),0)</f>
        <v>1839153.8076385753</v>
      </c>
      <c r="S458" s="25">
        <f t="shared" ca="1" si="267"/>
        <v>2524573.3203398059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680379.44550822012</v>
      </c>
      <c r="R459" s="25">
        <f t="array" aca="1" ref="R459" ca="1">INDEX('Lorri 401b'!L:L,MATCH('Retirement Calculator'!A459,'Lorri 401b'!N:N,0),0)</f>
        <v>1826450.413942188</v>
      </c>
      <c r="S459" s="25">
        <f t="shared" ca="1" si="267"/>
        <v>2506829.8594504083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675318.37803523883</v>
      </c>
      <c r="R460" s="25">
        <f t="array" aca="1" ref="R460" ca="1">INDEX('Lorri 401b'!L:L,MATCH('Retirement Calculator'!A460,'Lorri 401b'!N:N,0),0)</f>
        <v>1813694.0894387325</v>
      </c>
      <c r="S460" s="25">
        <f t="shared" ca="1" si="267"/>
        <v>2489012.4674739712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670236.2227811201</v>
      </c>
      <c r="R461" s="25">
        <f t="array" aca="1" ref="R461" ca="1">INDEX('Lorri 401b'!L:L,MATCH('Retirement Calculator'!A461,'Lorri 401b'!N:N,0),0)</f>
        <v>1800884.6135831792</v>
      </c>
      <c r="S461" s="25">
        <f t="shared" ca="1" si="267"/>
        <v>2471120.8363642991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665132.89188010921</v>
      </c>
      <c r="R462" s="25">
        <f t="array" aca="1" ref="R462" ca="1">INDEX('Lorri 401b'!L:L,MATCH('Retirement Calculator'!A462,'Lorri 401b'!N:N,0),0)</f>
        <v>1788021.764911561</v>
      </c>
      <c r="S462" s="25">
        <f t="shared" ca="1" si="267"/>
        <v>2453154.6567916702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660008.29710034409</v>
      </c>
      <c r="R463" s="25">
        <f t="array" aca="1" ref="R463" ca="1">INDEX('Lorri 401b'!L:L,MATCH('Retirement Calculator'!A463,'Lorri 401b'!N:N,0),0)</f>
        <v>1775105.3210371444</v>
      </c>
      <c r="S463" s="25">
        <f t="shared" ca="1" si="267"/>
        <v>2435113.6181374886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654862.34984232998</v>
      </c>
      <c r="R464" s="25">
        <f t="array" aca="1" ref="R464" ca="1">INDEX('Lorri 401b'!L:L,MATCH('Retirement Calculator'!A464,'Lorri 401b'!N:N,0),0)</f>
        <v>1762135.0586465844</v>
      </c>
      <c r="S464" s="25">
        <f t="shared" ca="1" si="267"/>
        <v>2416997.4084889144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649694.96113740746</v>
      </c>
      <c r="R465" s="25">
        <f t="array" aca="1" ref="R465" ca="1">INDEX('Lorri 401b'!L:L,MATCH('Retirement Calculator'!A465,'Lorri 401b'!N:N,0),0)</f>
        <v>1749110.7534960636</v>
      </c>
      <c r="S465" s="25">
        <f t="shared" ca="1" si="267"/>
        <v>2398805.7146334713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644506.04164621443</v>
      </c>
      <c r="R466" s="25">
        <f t="array" aca="1" ref="R466" ca="1">INDEX('Lorri 401b'!L:L,MATCH('Retirement Calculator'!A466,'Lorri 401b'!N:N,0),0)</f>
        <v>1736032.1804074158</v>
      </c>
      <c r="S466" s="25">
        <f t="shared" ca="1" si="267"/>
        <v>2380538.2220536303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639295.50165714149</v>
      </c>
      <c r="R467" s="25">
        <f t="array" aca="1" ref="R467" ca="1">INDEX('Lorri 401b'!L:L,MATCH('Retirement Calculator'!A467,'Lorri 401b'!N:N,0),0)</f>
        <v>1722899.1132642319</v>
      </c>
      <c r="S467" s="25">
        <f t="shared" ca="1" si="267"/>
        <v>2362194.6149213733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634063.25108478067</v>
      </c>
      <c r="R468" s="25">
        <f t="array" aca="1" ref="R468" ca="1">INDEX('Lorri 401b'!L:L,MATCH('Retirement Calculator'!A468,'Lorri 401b'!N:N,0),0)</f>
        <v>1709711.3250079516</v>
      </c>
      <c r="S468" s="25">
        <f t="shared" ca="1" si="267"/>
        <v>2343774.5760927321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628809.19946836843</v>
      </c>
      <c r="R469" s="25">
        <f t="array" aca="1" ref="R469" ca="1">INDEX('Lorri 401b'!L:L,MATCH('Retirement Calculator'!A469,'Lorri 401b'!N:N,0),0)</f>
        <v>1696468.5876339367</v>
      </c>
      <c r="S469" s="25">
        <f t="shared" ca="1" si="267"/>
        <v>2325277.7871023053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623533.25597022113</v>
      </c>
      <c r="R470" s="25">
        <f t="array" aca="1" ref="R470" ca="1">INDEX('Lorri 401b'!L:L,MATCH('Retirement Calculator'!A470,'Lorri 401b'!N:N,0),0)</f>
        <v>1683170.67218753</v>
      </c>
      <c r="S470" s="25">
        <f t="shared" ca="1" si="267"/>
        <v>2306703.928157751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618235.32937416481</v>
      </c>
      <c r="R471" s="25">
        <f t="array" aca="1" ref="R471" ca="1">INDEX('Lorri 401b'!L:L,MATCH('Retirement Calculator'!A471,'Lorri 401b'!N:N,0),0)</f>
        <v>1669817.3487600966</v>
      </c>
      <c r="S471" s="25">
        <f t="shared" ca="1" si="267"/>
        <v>2288052.6781342616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612915.32808395824</v>
      </c>
      <c r="R472" s="25">
        <f t="array" aca="1" ref="R472" ca="1">INDEX('Lorri 401b'!L:L,MATCH('Retirement Calculator'!A472,'Lorri 401b'!N:N,0),0)</f>
        <v>1656408.3864850488</v>
      </c>
      <c r="S472" s="25">
        <f t="shared" ca="1" si="267"/>
        <v>2269323.714569007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607573.16012170922</v>
      </c>
      <c r="R473" s="25">
        <f t="array" aca="1" ref="R473" ca="1">INDEX('Lorri 401b'!L:L,MATCH('Retirement Calculator'!A473,'Lorri 401b'!N:N,0),0)</f>
        <v>1642943.5535338551</v>
      </c>
      <c r="S473" s="25">
        <f t="shared" ca="1" si="267"/>
        <v>2250516.7136555645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602208.73312628409</v>
      </c>
      <c r="R474" s="25">
        <f t="array" aca="1" ref="R474" ca="1">INDEX('Lorri 401b'!L:L,MATCH('Retirement Calculator'!A474,'Lorri 401b'!N:N,0),0)</f>
        <v>1629422.6171120314</v>
      </c>
      <c r="S474" s="25">
        <f t="shared" ca="1" si="267"/>
        <v>2231631.3502383158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596821.95435171144</v>
      </c>
      <c r="R475" s="25">
        <f t="array" aca="1" ref="R475" ca="1">INDEX('Lorri 401b'!L:L,MATCH('Retirement Calculator'!A475,'Lorri 401b'!N:N,0),0)</f>
        <v>1615845.3434551167</v>
      </c>
      <c r="S475" s="25">
        <f t="shared" ca="1" si="267"/>
        <v>2212667.2978068283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591412.73066557804</v>
      </c>
      <c r="R476" s="25">
        <f t="array" aca="1" ref="R476" ca="1">INDEX('Lorri 401b'!L:L,MATCH('Retirement Calculator'!A476,'Lorri 401b'!N:N,0),0)</f>
        <v>1602211.4978246316</v>
      </c>
      <c r="S476" s="25">
        <f t="shared" ca="1" si="267"/>
        <v>2193624.2284902097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585980.96854741906</v>
      </c>
      <c r="R477" s="25">
        <f t="array" aca="1" ref="R477" ca="1">INDEX('Lorri 401b'!L:L,MATCH('Retirement Calculator'!A477,'Lorri 401b'!N:N,0),0)</f>
        <v>1588520.8445040195</v>
      </c>
      <c r="S477" s="25">
        <f t="shared" ca="1" si="267"/>
        <v>2174501.8130514384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580526.57408710115</v>
      </c>
      <c r="R478" s="25">
        <f t="array" aca="1" ref="R478" ca="1">INDEX('Lorri 401b'!L:L,MATCH('Retirement Calculator'!A478,'Lorri 401b'!N:N,0),0)</f>
        <v>1574773.1467945715</v>
      </c>
      <c r="S478" s="25">
        <f t="shared" ca="1" si="267"/>
        <v>2155299.7208816726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575049.45298319857</v>
      </c>
      <c r="R479" s="25">
        <f t="array" aca="1" ref="R479" ca="1">INDEX('Lorri 401b'!L:L,MATCH('Retirement Calculator'!A479,'Lorri 401b'!N:N,0),0)</f>
        <v>1560968.1670113341</v>
      </c>
      <c r="S479" s="25">
        <f t="shared" ca="1" si="267"/>
        <v>2136017.6199945328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569549.51054136304</v>
      </c>
      <c r="R480" s="25">
        <f t="array" aca="1" ref="R480" ca="1">INDEX('Lorri 401b'!L:L,MATCH('Retirement Calculator'!A480,'Lorri 401b'!N:N,0),0)</f>
        <v>1547105.6664789999</v>
      </c>
      <c r="S480" s="25">
        <f t="shared" ca="1" si="267"/>
        <v>2116655.177020363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564026.65167268645</v>
      </c>
      <c r="R481" s="25">
        <f t="array" aca="1" ref="R481" ca="1">INDEX('Lorri 401b'!L:L,MATCH('Retirement Calculator'!A481,'Lorri 401b'!N:N,0),0)</f>
        <v>1533185.405527781</v>
      </c>
      <c r="S481" s="25">
        <f t="shared" ca="1" si="267"/>
        <v>2097212.0572004672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558480.78089205711</v>
      </c>
      <c r="R482" s="25">
        <f t="array" aca="1" ref="R482" ca="1">INDEX('Lorri 401b'!L:L,MATCH('Retirement Calculator'!A482,'Lorri 401b'!N:N,0),0)</f>
        <v>1519207.1434892653</v>
      </c>
      <c r="S482" s="25">
        <f t="shared" ca="1" si="267"/>
        <v>2077687.9243813225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552911.80231650849</v>
      </c>
      <c r="R483" s="25">
        <f t="array" aca="1" ref="R483" ca="1">INDEX('Lorri 401b'!L:L,MATCH('Retirement Calculator'!A483,'Lorri 401b'!N:N,0),0)</f>
        <v>1505170.6386922558</v>
      </c>
      <c r="S483" s="25">
        <f t="shared" ca="1" si="267"/>
        <v>2058082.4410087643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547319.61966356169</v>
      </c>
      <c r="R484" s="25">
        <f t="array" aca="1" ref="R484" ca="1">INDEX('Lorri 401b'!L:L,MATCH('Retirement Calculator'!A484,'Lorri 401b'!N:N,0),0)</f>
        <v>1491075.6484585921</v>
      </c>
      <c r="S484" s="25">
        <f t="shared" ca="1" si="267"/>
        <v>2038395.2681221538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541704.13624956098</v>
      </c>
      <c r="R485" s="25">
        <f t="array" aca="1" ref="R485" ca="1">INDEX('Lorri 401b'!L:L,MATCH('Retirement Calculator'!A485,'Lorri 401b'!N:N,0),0)</f>
        <v>1476921.9290989549</v>
      </c>
      <c r="S485" s="25">
        <f t="shared" ca="1" si="267"/>
        <v>2018626.0653485158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536065.25498800189</v>
      </c>
      <c r="R486" s="25">
        <f t="array" aca="1" ref="R486" ca="1">INDEX('Lorri 401b'!L:L,MATCH('Retirement Calculator'!A486,'Lorri 401b'!N:N,0),0)</f>
        <v>1462709.2359086524</v>
      </c>
      <c r="S486" s="25">
        <f t="shared" ca="1" si="267"/>
        <v>1998774.4908966543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530402.87838785304</v>
      </c>
      <c r="R487" s="25">
        <f t="array" aca="1" ref="R487" ca="1">INDEX('Lorri 401b'!L:L,MATCH('Retirement Calculator'!A487,'Lorri 401b'!N:N,0),0)</f>
        <v>1448437.3231633904</v>
      </c>
      <c r="S487" s="25">
        <f t="shared" ca="1" si="267"/>
        <v>1978840.2015512434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524716.90855187026</v>
      </c>
      <c r="R488" s="25">
        <f t="array" aca="1" ref="R488" ca="1">INDEX('Lorri 401b'!L:L,MATCH('Retirement Calculator'!A488,'Lorri 401b'!N:N,0),0)</f>
        <v>1434105.9441150231</v>
      </c>
      <c r="S488" s="25">
        <f t="shared" ca="1" si="267"/>
        <v>1958822.8526668935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519007.24717490416</v>
      </c>
      <c r="R489" s="25">
        <f t="array" aca="1" ref="R489" ca="1">INDEX('Lorri 401b'!L:L,MATCH('Retirement Calculator'!A489,'Lorri 401b'!N:N,0),0)</f>
        <v>1419714.8509872877</v>
      </c>
      <c r="S489" s="25">
        <f t="shared" ca="1" si="267"/>
        <v>1938722.0981621919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513273.79554220074</v>
      </c>
      <c r="R490" s="25">
        <f t="array" aca="1" ref="R490" ca="1">INDEX('Lorri 401b'!L:L,MATCH('Retirement Calculator'!A490,'Lorri 401b'!N:N,0),0)</f>
        <v>1405263.7949715201</v>
      </c>
      <c r="S490" s="25">
        <f t="shared" ca="1" si="267"/>
        <v>1918537.5905137209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507516.45452769438</v>
      </c>
      <c r="R491" s="25">
        <f t="array" aca="1" ref="R491" ca="1">INDEX('Lorri 401b'!L:L,MATCH('Retirement Calculator'!A491,'Lorri 401b'!N:N,0),0)</f>
        <v>1390752.5262223533</v>
      </c>
      <c r="S491" s="25">
        <f t="shared" ca="1" si="267"/>
        <v>1898268.9807500476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501735.12459229422</v>
      </c>
      <c r="R492" s="25">
        <f t="array" aca="1" ref="R492" ca="1">INDEX('Lorri 401b'!L:L,MATCH('Retirement Calculator'!A492,'Lorri 401b'!N:N,0),0)</f>
        <v>1376180.7938533984</v>
      </c>
      <c r="S492" s="25">
        <f t="shared" ca="1" si="267"/>
        <v>1877915.9184456926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495929.70578216325</v>
      </c>
      <c r="R493" s="25">
        <f t="array" aca="1" ref="R493" ca="1">INDEX('Lorri 401b'!L:L,MATCH('Retirement Calculator'!A493,'Lorri 401b'!N:N,0),0)</f>
        <v>1361548.3459329063</v>
      </c>
      <c r="S493" s="25">
        <f t="shared" ca="1" si="267"/>
        <v>1857478.0517150695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490100.09772699006</v>
      </c>
      <c r="R494" s="25">
        <f t="array" aca="1" ref="R494" ca="1">INDEX('Lorri 401b'!L:L,MATCH('Retirement Calculator'!A494,'Lorri 401b'!N:N,0),0)</f>
        <v>1346854.929479412</v>
      </c>
      <c r="S494" s="25">
        <f t="shared" ca="1" si="267"/>
        <v>1836955.027206402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484246.19963825366</v>
      </c>
      <c r="R495" s="25">
        <f t="array" aca="1" ref="R495" ca="1">INDEX('Lorri 401b'!L:L,MATCH('Retirement Calculator'!A495,'Lorri 401b'!N:N,0),0)</f>
        <v>1332100.2904573616</v>
      </c>
      <c r="S495" s="25">
        <f t="shared" ca="1" si="267"/>
        <v>1816346.4900956154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478367.91030748084</v>
      </c>
      <c r="R496" s="25">
        <f t="array" aca="1" ref="R496" ca="1">INDEX('Lorri 401b'!L:L,MATCH('Retirement Calculator'!A496,'Lorri 401b'!N:N,0),0)</f>
        <v>1317284.1737727192</v>
      </c>
      <c r="S496" s="25">
        <f t="shared" ca="1" si="267"/>
        <v>1795652.0840802002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472465.12810449646</v>
      </c>
      <c r="R497" s="25">
        <f t="array" aca="1" ref="R497" ca="1">INDEX('Lorri 401b'!L:L,MATCH('Retirement Calculator'!A497,'Lorri 401b'!N:N,0),0)</f>
        <v>1302406.3232685574</v>
      </c>
      <c r="S497" s="25">
        <f t="shared" ca="1" si="267"/>
        <v>1774871.4513730539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466537.75097566633</v>
      </c>
      <c r="R498" s="25">
        <f t="array" aca="1" ref="R498" ca="1">INDEX('Lorri 401b'!L:L,MATCH('Retirement Calculator'!A498,'Lorri 401b'!N:N,0),0)</f>
        <v>1287466.4817206284</v>
      </c>
      <c r="S498" s="25">
        <f t="shared" ca="1" si="267"/>
        <v>1754004.2326962948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460585.67644213274</v>
      </c>
      <c r="R499" s="25">
        <f t="array" aca="1" ref="R499" ca="1">INDEX('Lorri 401b'!L:L,MATCH('Retirement Calculator'!A499,'Lorri 401b'!N:N,0),0)</f>
        <v>1272464.3908329164</v>
      </c>
      <c r="S499" s="25">
        <f t="shared" ca="1" si="267"/>
        <v>1733050.0672750492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454608.80159804277</v>
      </c>
      <c r="R500" s="25">
        <f t="array" aca="1" ref="R500" ca="1">INDEX('Lorri 401b'!L:L,MATCH('Retirement Calculator'!A500,'Lorri 401b'!N:N,0),0)</f>
        <v>1257399.7912331722</v>
      </c>
      <c r="S500" s="25">
        <f t="shared" ca="1" si="267"/>
        <v>1712008.5928312149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448607.02310876909</v>
      </c>
      <c r="R501" s="25">
        <f t="array" aca="1" ref="R501" ca="1">INDEX('Lorri 401b'!L:L,MATCH('Retirement Calculator'!A501,'Lorri 401b'!N:N,0),0)</f>
        <v>1242272.422468429</v>
      </c>
      <c r="S501" s="25">
        <f t="shared" ca="1" si="267"/>
        <v>1690879.4455771982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442580.23720912344</v>
      </c>
      <c r="R502" s="25">
        <f t="array" aca="1" ref="R502" ca="1">INDEX('Lorri 401b'!L:L,MATCH('Retirement Calculator'!A502,'Lorri 401b'!N:N,0),0)</f>
        <v>1227082.0230004992</v>
      </c>
      <c r="S502" s="25">
        <f t="shared" ca="1" si="267"/>
        <v>1669662.2602096228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436528.3397015626</v>
      </c>
      <c r="R503" s="25">
        <f t="array" aca="1" ref="R503" ca="1">INDEX('Lorri 401b'!L:L,MATCH('Retirement Calculator'!A503,'Lorri 401b'!N:N,0),0)</f>
        <v>1211828.3302014533</v>
      </c>
      <c r="S503" s="25">
        <f t="shared" ca="1" si="267"/>
        <v>1648356.669903016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430451.22595438687</v>
      </c>
      <c r="R504" s="25">
        <f t="array" aca="1" ref="R504" ca="1">INDEX('Lorri 401b'!L:L,MATCH('Retirement Calculator'!A504,'Lorri 401b'!N:N,0),0)</f>
        <v>1196511.0803490779</v>
      </c>
      <c r="S504" s="25">
        <f t="shared" ca="1" si="267"/>
        <v>1626962.3063034648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424348.79089993128</v>
      </c>
      <c r="R505" s="25">
        <f t="array" aca="1" ref="R505" ca="1">INDEX('Lorri 401b'!L:L,MATCH('Retirement Calculator'!A505,'Lorri 401b'!N:N,0),0)</f>
        <v>1181130.0086223176</v>
      </c>
      <c r="S505" s="25">
        <f t="shared" ca="1" si="267"/>
        <v>1605478.7995222488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418220.9290327488</v>
      </c>
      <c r="R506" s="25">
        <f t="array" aca="1" ref="R506" ca="1">INDEX('Lorri 401b'!L:L,MATCH('Retirement Calculator'!A506,'Lorri 401b'!N:N,0),0)</f>
        <v>1165684.8490966959</v>
      </c>
      <c r="S506" s="25">
        <f t="shared" ca="1" si="267"/>
        <v>1583905.7781294447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412067.53440778638</v>
      </c>
      <c r="R507" s="25">
        <f t="array" aca="1" ref="R507" ca="1">INDEX('Lorri 401b'!L:L,MATCH('Retirement Calculator'!A507,'Lorri 401b'!N:N,0),0)</f>
        <v>1150175.3347397174</v>
      </c>
      <c r="S507" s="25">
        <f t="shared" ca="1" si="267"/>
        <v>1562242.8691475037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405888.50063855329</v>
      </c>
      <c r="R508" s="25">
        <f t="array" aca="1" ref="R508" ca="1">INDEX('Lorri 401b'!L:L,MATCH('Retirement Calculator'!A508,'Lorri 401b'!N:N,0),0)</f>
        <v>1134601.1974062514</v>
      </c>
      <c r="S508" s="25">
        <f t="shared" ca="1" si="267"/>
        <v>1540489.6980448049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399683.7208952817</v>
      </c>
      <c r="R509" s="25">
        <f t="array" aca="1" ref="R509" ca="1">INDEX('Lorri 401b'!L:L,MATCH('Retirement Calculator'!A509,'Lorri 401b'!N:N,0),0)</f>
        <v>1118962.1678338961</v>
      </c>
      <c r="S509" s="25">
        <f t="shared" ca="1" si="267"/>
        <v>1518645.8887291779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393453.08790307981</v>
      </c>
      <c r="R510" s="25">
        <f t="array" aca="1" ref="R510" ca="1">INDEX('Lorri 401b'!L:L,MATCH('Retirement Calculator'!A510,'Lorri 401b'!N:N,0),0)</f>
        <v>1103257.9756383225</v>
      </c>
      <c r="S510" s="25">
        <f t="shared" ca="1" si="267"/>
        <v>1496711.0635414023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387196.49394007708</v>
      </c>
      <c r="R511" s="25">
        <f t="array" aca="1" ref="R511" ca="1">INDEX('Lorri 401b'!L:L,MATCH('Retirement Calculator'!A511,'Lorri 401b'!N:N,0),0)</f>
        <v>1087488.3493086009</v>
      </c>
      <c r="S511" s="25">
        <f t="shared" ca="1" si="267"/>
        <v>1474684.8432486779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380913.83083556185</v>
      </c>
      <c r="R512" s="25">
        <f t="array" aca="1" ref="R512" ca="1">INDEX('Lorri 401b'!L:L,MATCH('Retirement Calculator'!A512,'Lorri 401b'!N:N,0),0)</f>
        <v>1071653.0162025052</v>
      </c>
      <c r="S512" s="25">
        <f t="shared" ca="1" si="267"/>
        <v>1452566.8470380669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374604.98996811116</v>
      </c>
      <c r="R513" s="25">
        <f t="array" aca="1" ref="R513" ca="1">INDEX('Lorri 401b'!L:L,MATCH('Retirement Calculator'!A513,'Lorri 401b'!N:N,0),0)</f>
        <v>1055751.7025418009</v>
      </c>
      <c r="S513" s="25">
        <f t="shared" ca="1" si="267"/>
        <v>1430356.692509912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368269.86226371274</v>
      </c>
      <c r="R514" s="25">
        <f t="array" aca="1" ref="R514" ca="1">INDEX('Lorri 401b'!L:L,MATCH('Retirement Calculator'!A514,'Lorri 401b'!N:N,0),0)</f>
        <v>1039784.1334075102</v>
      </c>
      <c r="S514" s="25">
        <f t="shared" ca="1" si="267"/>
        <v>1408053.9956712229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361908.33819387935</v>
      </c>
      <c r="R515" s="25">
        <f t="array" aca="1" ref="R515" ca="1">INDEX('Lorri 401b'!L:L,MATCH('Retirement Calculator'!A515,'Lorri 401b'!N:N,0),0)</f>
        <v>1023750.03273516</v>
      </c>
      <c r="S515" s="25">
        <f t="shared" ca="1" si="267"/>
        <v>1385658.3709290393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355520.30777375499</v>
      </c>
      <c r="R516" s="25">
        <f t="array" aca="1" ref="R516" ca="1">INDEX('Lorri 401b'!L:L,MATCH('Retirement Calculator'!A516,'Lorri 401b'!N:N,0),0)</f>
        <v>1007649.1233100083</v>
      </c>
      <c r="S516" s="25">
        <f t="shared" ca="1" si="267"/>
        <v>1363169.4310837633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349105.66056021344</v>
      </c>
      <c r="R517" s="25">
        <f t="array" aca="1" ref="R517" ca="1">INDEX('Lorri 401b'!L:L,MATCH('Retirement Calculator'!A517,'Lorri 401b'!N:N,0),0)</f>
        <v>991481.12676225184</v>
      </c>
      <c r="S517" s="25">
        <f t="shared" ca="1" si="267"/>
        <v>1340586.7873224653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342664.28564994875</v>
      </c>
      <c r="R518" s="25">
        <f t="array" aca="1" ref="R518" ca="1">INDEX('Lorri 401b'!L:L,MATCH('Retirement Calculator'!A518,'Lorri 401b'!N:N,0),0)</f>
        <v>975245.76356221305</v>
      </c>
      <c r="S518" s="25">
        <f t="shared" ca="1" si="267"/>
        <v>1317910.0492121619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336196.07167755801</v>
      </c>
      <c r="R519" s="25">
        <f t="array" aca="1" ref="R519" ca="1">INDEX('Lorri 401b'!L:L,MATCH('Retirement Calculator'!A519,'Lorri 401b'!N:N,0),0)</f>
        <v>958942.75301550736</v>
      </c>
      <c r="S519" s="25">
        <f t="shared" ca="1" si="267"/>
        <v>1295138.8246930654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329700.90681361564</v>
      </c>
      <c r="R520" s="25">
        <f t="array" aca="1" ref="R520" ca="1">INDEX('Lorri 401b'!L:L,MATCH('Retirement Calculator'!A520,'Lorri 401b'!N:N,0),0)</f>
        <v>942571.81325819041</v>
      </c>
      <c r="S520" s="25">
        <f t="shared" ca="1" si="267"/>
        <v>1272272.7200718061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323178.67876274016</v>
      </c>
      <c r="R521" s="25">
        <f t="array" aca="1" ref="R521" ca="1">INDEX('Lorri 401b'!L:L,MATCH('Retirement Calculator'!A521,'Lorri 401b'!N:N,0),0)</f>
        <v>926132.66125188465</v>
      </c>
      <c r="S521" s="25">
        <f t="shared" ref="S521:S775" ca="1" si="527">SUM(Q521:R521)</f>
        <v>1249311.3400146249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316629.27476165269</v>
      </c>
      <c r="R522" s="25">
        <f t="array" aca="1" ref="R522" ca="1">INDEX('Lorri 401b'!L:L,MATCH('Retirement Calculator'!A522,'Lorri 401b'!N:N,0),0)</f>
        <v>909625.01277888601</v>
      </c>
      <c r="S522" s="25">
        <f t="shared" ca="1" si="527"/>
        <v>1226254.2875405387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310052.58157722733</v>
      </c>
      <c r="R523" s="25">
        <f t="array" aca="1" ref="R523" ca="1">INDEX('Lorri 401b'!L:L,MATCH('Retirement Calculator'!A523,'Lorri 401b'!N:N,0),0)</f>
        <v>893048.58243724983</v>
      </c>
      <c r="S523" s="25">
        <f t="shared" ca="1" si="527"/>
        <v>1203101.1640144773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303448.48550453357</v>
      </c>
      <c r="R524" s="25">
        <f t="array" aca="1" ref="R524" ca="1">INDEX('Lorri 401b'!L:L,MATCH('Retirement Calculator'!A524,'Lorri 401b'!N:N,0),0)</f>
        <v>876403.08363585686</v>
      </c>
      <c r="S524" s="25">
        <f t="shared" ca="1" si="527"/>
        <v>1179851.5691403905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296816.87236487027</v>
      </c>
      <c r="R525" s="25">
        <f t="array" aca="1" ref="R525" ca="1">INDEX('Lorri 401b'!L:L,MATCH('Retirement Calculator'!A525,'Lorri 401b'!N:N,0),0)</f>
        <v>859688.22858945804</v>
      </c>
      <c r="S525" s="25">
        <f t="shared" ca="1" si="527"/>
        <v>1156505.1009543282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290157.62750379171</v>
      </c>
      <c r="R526" s="25">
        <f t="array" aca="1" ref="R526" ca="1">INDEX('Lorri 401b'!L:L,MATCH('Retirement Calculator'!A526,'Lorri 401b'!N:N,0),0)</f>
        <v>842903.72831369925</v>
      </c>
      <c r="S526" s="25">
        <f t="shared" ca="1" si="527"/>
        <v>1133061.355817491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283470.63578912528</v>
      </c>
      <c r="R527" s="25">
        <f t="array" aca="1" ref="R527" ca="1">INDEX('Lorri 401b'!L:L,MATCH('Retirement Calculator'!A527,'Lorri 401b'!N:N,0),0)</f>
        <v>826049.29262012476</v>
      </c>
      <c r="S527" s="25">
        <f t="shared" ca="1" si="527"/>
        <v>1109519.92840925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276755.78160898108</v>
      </c>
      <c r="R528" s="25">
        <f t="array" aca="1" ref="R528" ca="1">INDEX('Lorri 401b'!L:L,MATCH('Retirement Calculator'!A528,'Lorri 401b'!N:N,0),0)</f>
        <v>809124.63011116046</v>
      </c>
      <c r="S528" s="25">
        <f t="shared" ca="1" si="527"/>
        <v>1085880.4117201415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270012.94886975293</v>
      </c>
      <c r="R529" s="25">
        <f t="array" aca="1" ref="R529" ca="1">INDEX('Lorri 401b'!L:L,MATCH('Retirement Calculator'!A529,'Lorri 401b'!N:N,0),0)</f>
        <v>792129.44817507546</v>
      </c>
      <c r="S529" s="25">
        <f t="shared" ca="1" si="527"/>
        <v>1062142.3970448284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263242.02099411137</v>
      </c>
      <c r="R530" s="25">
        <f t="array" aca="1" ref="R530" ca="1">INDEX('Lorri 401b'!L:L,MATCH('Retirement Calculator'!A530,'Lorri 401b'!N:N,0),0)</f>
        <v>775063.45298092347</v>
      </c>
      <c r="S530" s="25">
        <f t="shared" ca="1" si="527"/>
        <v>1038305.4739750349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256442.880918988</v>
      </c>
      <c r="R531" s="25">
        <f t="array" aca="1" ref="R531" ca="1">INDEX('Lorri 401b'!L:L,MATCH('Retirement Calculator'!A531,'Lorri 401b'!N:N,0),0)</f>
        <v>757926.34947346244</v>
      </c>
      <c r="S531" s="25">
        <f t="shared" ca="1" si="527"/>
        <v>1014369.2303924505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249615.41109355161</v>
      </c>
      <c r="R532" s="25">
        <f t="array" aca="1" ref="R532" ca="1">INDEX('Lorri 401b'!L:L,MATCH('Retirement Calculator'!A532,'Lorri 401b'!N:N,0),0)</f>
        <v>740717.84136805369</v>
      </c>
      <c r="S532" s="25">
        <f t="shared" ca="1" si="527"/>
        <v>990333.25246160524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242759.49347717589</v>
      </c>
      <c r="R533" s="25">
        <f t="array" aca="1" ref="R533" ca="1">INDEX('Lorri 401b'!L:L,MATCH('Retirement Calculator'!A533,'Lorri 401b'!N:N,0),0)</f>
        <v>723437.631145539</v>
      </c>
      <c r="S533" s="25">
        <f t="shared" ca="1" si="527"/>
        <v>966197.12462271494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235875.00953739861</v>
      </c>
      <c r="R534" s="25">
        <f t="array" aca="1" ref="R534" ca="1">INDEX('Lorri 401b'!L:L,MATCH('Retirement Calculator'!A534,'Lorri 401b'!N:N,0),0)</f>
        <v>706085.42004709726</v>
      </c>
      <c r="S534" s="25">
        <f t="shared" ca="1" si="527"/>
        <v>941960.42958449584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228961.84024787226</v>
      </c>
      <c r="R535" s="25">
        <f t="array" aca="1" ref="R535" ca="1">INDEX('Lorri 401b'!L:L,MATCH('Retirement Calculator'!A535,'Lorri 401b'!N:N,0),0)</f>
        <v>688660.90806907858</v>
      </c>
      <c r="S535" s="25">
        <f t="shared" ca="1" si="527"/>
        <v>917622.74831695086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222019.8660863062</v>
      </c>
      <c r="R536" s="25">
        <f t="array" aca="1" ref="R536" ca="1">INDEX('Lorri 401b'!L:L,MATCH('Retirement Calculator'!A536,'Lorri 401b'!N:N,0),0)</f>
        <v>671163.79395781818</v>
      </c>
      <c r="S536" s="25">
        <f t="shared" ca="1" si="527"/>
        <v>893183.66004412435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215048.96703240028</v>
      </c>
      <c r="R537" s="25">
        <f t="array" aca="1" ref="R537" ca="1">INDEX('Lorri 401b'!L:L,MATCH('Retirement Calculator'!A537,'Lorri 401b'!N:N,0),0)</f>
        <v>653593.77520442754</v>
      </c>
      <c r="S537" s="25">
        <f t="shared" ca="1" si="527"/>
        <v>868642.74223682785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208049.02256576976</v>
      </c>
      <c r="R538" s="25">
        <f t="array" aca="1" ref="R538" ca="1">INDEX('Lorri 401b'!L:L,MATCH('Retirement Calculator'!A538,'Lorri 401b'!N:N,0),0)</f>
        <v>635950.5480395644</v>
      </c>
      <c r="S538" s="25">
        <f t="shared" ca="1" si="527"/>
        <v>843999.57060533413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201019.91166386163</v>
      </c>
      <c r="R539" s="25">
        <f t="array" aca="1" ref="R539" ca="1">INDEX('Lorri 401b'!L:L,MATCH('Retirement Calculator'!A539,'Lorri 401b'!N:N,0),0)</f>
        <v>618233.80742818106</v>
      </c>
      <c r="S539" s="25">
        <f t="shared" ca="1" si="527"/>
        <v>819253.71909204265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193961.51279986219</v>
      </c>
      <c r="R540" s="25">
        <f t="array" aca="1" ref="R540" ca="1">INDEX('Lorri 401b'!L:L,MATCH('Retirement Calculator'!A540,'Lorri 401b'!N:N,0),0)</f>
        <v>600443.24706425029</v>
      </c>
      <c r="S540" s="25">
        <f t="shared" ca="1" si="527"/>
        <v>794404.75986411248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186873.70394059611</v>
      </c>
      <c r="R541" s="25">
        <f t="array" aca="1" ref="R541" ca="1">INDEX('Lorri 401b'!L:L,MATCH('Retirement Calculator'!A541,'Lorri 401b'!N:N,0),0)</f>
        <v>582578.55936546985</v>
      </c>
      <c r="S541" s="25">
        <f t="shared" ca="1" si="527"/>
        <v>769452.26330606593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179756.36254441642</v>
      </c>
      <c r="R542" s="25">
        <f t="array" aca="1" ref="R542" ca="1">INDEX('Lorri 401b'!L:L,MATCH('Retirement Calculator'!A542,'Lorri 401b'!N:N,0),0)</f>
        <v>564639.43546794448</v>
      </c>
      <c r="S542" s="25">
        <f t="shared" ca="1" si="527"/>
        <v>744395.79801236093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172609.36555908597</v>
      </c>
      <c r="R543" s="25">
        <f t="array" aca="1" ref="R543" ca="1">INDEX('Lorri 401b'!L:L,MATCH('Retirement Calculator'!A543,'Lorri 401b'!N:N,0),0)</f>
        <v>546625.5652208461</v>
      </c>
      <c r="S543" s="25">
        <f t="shared" ca="1" si="527"/>
        <v>719234.93077993207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165432.58941964997</v>
      </c>
      <c r="R544" s="25">
        <f t="array" aca="1" ref="R544" ca="1">INDEX('Lorri 401b'!L:L,MATCH('Retirement Calculator'!A544,'Lorri 401b'!N:N,0),0)</f>
        <v>528536.63718105142</v>
      </c>
      <c r="S544" s="25">
        <f t="shared" ca="1" si="527"/>
        <v>693969.22660070146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158225.91004629966</v>
      </c>
      <c r="R545" s="25">
        <f t="array" aca="1" ref="R545" ca="1">INDEX('Lorri 401b'!L:L,MATCH('Retirement Calculator'!A545,'Lorri 401b'!N:N,0),0)</f>
        <v>510372.33860775764</v>
      </c>
      <c r="S545" s="25">
        <f t="shared" ca="1" si="527"/>
        <v>668598.24865405727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150989.20284222707</v>
      </c>
      <c r="R546" s="25">
        <f t="array" aca="1" ref="R546" ca="1">INDEX('Lorri 401b'!L:L,MATCH('Retirement Calculator'!A546,'Lorri 401b'!N:N,0),0)</f>
        <v>492132.35545707517</v>
      </c>
      <c r="S546" s="25">
        <f t="shared" ca="1" si="527"/>
        <v>643121.55829930224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143722.34269147084</v>
      </c>
      <c r="R547" s="25">
        <f t="array" aca="1" ref="R547" ca="1">INDEX('Lorri 401b'!L:L,MATCH('Retirement Calculator'!A547,'Lorri 401b'!N:N,0),0)</f>
        <v>473816.37237659818</v>
      </c>
      <c r="S547" s="25">
        <f t="shared" ca="1" si="527"/>
        <v>617538.71506806905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136425.20395675313</v>
      </c>
      <c r="R548" s="25">
        <f t="array" aca="1" ref="R548" ca="1">INDEX('Lorri 401b'!L:L,MATCH('Retirement Calculator'!A548,'Lorri 401b'!N:N,0),0)</f>
        <v>455424.07269995252</v>
      </c>
      <c r="S548" s="25">
        <f t="shared" ca="1" si="527"/>
        <v>591849.27665670565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129097.66047730741</v>
      </c>
      <c r="R549" s="25">
        <f t="array" aca="1" ref="R549" ca="1">INDEX('Lorri 401b'!L:L,MATCH('Retirement Calculator'!A549,'Lorri 401b'!N:N,0),0)</f>
        <v>436955.13844132086</v>
      </c>
      <c r="S549" s="25">
        <f t="shared" ca="1" si="527"/>
        <v>566052.79891862825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121739.58556669732</v>
      </c>
      <c r="R550" s="25">
        <f t="array" aca="1" ref="R550" ca="1">INDEX('Lorri 401b'!L:L,MATCH('Retirement Calculator'!A550,'Lorri 401b'!N:N,0),0)</f>
        <v>418409.25028994487</v>
      </c>
      <c r="S550" s="25">
        <f t="shared" ca="1" si="527"/>
        <v>540148.83585664222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114350.85201062636</v>
      </c>
      <c r="R551" s="25">
        <f t="array" aca="1" ref="R551" ca="1">INDEX('Lorri 401b'!L:L,MATCH('Retirement Calculator'!A551,'Lorri 401b'!N:N,0),0)</f>
        <v>399786.08760460484</v>
      </c>
      <c r="S551" s="25">
        <f t="shared" ca="1" si="527"/>
        <v>514136.93961523118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106931.33206473844</v>
      </c>
      <c r="R552" s="25">
        <f t="array" aca="1" ref="R552" ca="1">INDEX('Lorri 401b'!L:L,MATCH('Retirement Calculator'!A552,'Lorri 401b'!N:N,0),0)</f>
        <v>381085.3284080759</v>
      </c>
      <c r="S552" s="25">
        <f t="shared" ca="1" si="527"/>
        <v>488016.66047281434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99480.897452409321</v>
      </c>
      <c r="R553" s="25">
        <f t="array" aca="1" ref="R553" ca="1">INDEX('Lorri 401b'!L:L,MATCH('Retirement Calculator'!A553,'Lorri 401b'!N:N,0),0)</f>
        <v>362306.64938156144</v>
      </c>
      <c r="S553" s="25">
        <f t="shared" ca="1" si="527"/>
        <v>461787.54683397076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91999.419362528832</v>
      </c>
      <c r="R554" s="25">
        <f t="array" aca="1" ref="R554" ca="1">INDEX('Lorri 401b'!L:L,MATCH('Retirement Calculator'!A554,'Lorri 401b'!N:N,0),0)</f>
        <v>343449.72585910314</v>
      </c>
      <c r="S554" s="25">
        <f t="shared" ca="1" si="527"/>
        <v>435449.14522163197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84486.768447273833</v>
      </c>
      <c r="R555" s="25">
        <f t="array" aca="1" ref="R555" ca="1">INDEX('Lorri 401b'!L:L,MATCH('Retirement Calculator'!A555,'Lorri 401b'!N:N,0),0)</f>
        <v>324514.23182196793</v>
      </c>
      <c r="S555" s="25">
        <f t="shared" ca="1" si="527"/>
        <v>409001.00026924175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76942.814819871943</v>
      </c>
      <c r="R556" s="25">
        <f t="array" aca="1" ref="R556" ca="1">INDEX('Lorri 401b'!L:L,MATCH('Retirement Calculator'!A556,'Lorri 401b'!N:N,0),0)</f>
        <v>305499.83989301132</v>
      </c>
      <c r="S556" s="25">
        <f t="shared" ca="1" si="527"/>
        <v>382442.65471288329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69367.42805235587</v>
      </c>
      <c r="R557" s="25">
        <f t="array" aca="1" ref="R557" ca="1">INDEX('Lorri 401b'!L:L,MATCH('Retirement Calculator'!A557,'Lorri 401b'!N:N,0),0)</f>
        <v>286406.22133101738</v>
      </c>
      <c r="S557" s="25">
        <f t="shared" ca="1" si="527"/>
        <v>355773.64938337327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61760.477173308493</v>
      </c>
      <c r="R558" s="25">
        <f t="array" aca="1" ref="R558" ca="1">INDEX('Lorri 401b'!L:L,MATCH('Retirement Calculator'!A558,'Lorri 401b'!N:N,0),0)</f>
        <v>267233.04602501512</v>
      </c>
      <c r="S558" s="25">
        <f t="shared" ca="1" si="527"/>
        <v>328993.52319832362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54121.83066559842</v>
      </c>
      <c r="R559" s="25">
        <f t="array" aca="1" ref="R559" ca="1">INDEX('Lorri 401b'!L:L,MATCH('Retirement Calculator'!A559,'Lorri 401b'!N:N,0),0)</f>
        <v>247979.9824885712</v>
      </c>
      <c r="S559" s="25">
        <f t="shared" ca="1" si="527"/>
        <v>302101.81315416959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46451.356464106218</v>
      </c>
      <c r="R560" s="25">
        <f t="array" aca="1" ref="R560" ca="1">INDEX('Lorri 401b'!L:L,MATCH('Retirement Calculator'!A560,'Lorri 401b'!N:N,0),0)</f>
        <v>228646.69785405876</v>
      </c>
      <c r="S560" s="25">
        <f t="shared" ca="1" si="527"/>
        <v>275098.054318165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38748.921953441139</v>
      </c>
      <c r="R561" s="25">
        <f t="array" aca="1" ref="R561" ca="1">INDEX('Lorri 401b'!L:L,MATCH('Retirement Calculator'!A561,'Lorri 401b'!N:N,0),0)</f>
        <v>209232.85786690252</v>
      </c>
      <c r="S561" s="25">
        <f t="shared" ca="1" si="527"/>
        <v>247981.77982034365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31014.393965648283</v>
      </c>
      <c r="R562" s="25">
        <f t="array" aca="1" ref="R562" ca="1">INDEX('Lorri 401b'!L:L,MATCH('Retirement Calculator'!A562,'Lorri 401b'!N:N,0),0)</f>
        <v>189738.12687979976</v>
      </c>
      <c r="S562" s="25">
        <f t="shared" ca="1" si="527"/>
        <v>220752.52084544805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23247.638777906293</v>
      </c>
      <c r="R563" s="25">
        <f t="array" aca="1" ref="R563" ca="1">INDEX('Lorri 401b'!L:L,MATCH('Retirement Calculator'!A563,'Lorri 401b'!N:N,0),0)</f>
        <v>170162.16784691747</v>
      </c>
      <c r="S563" s="25">
        <f t="shared" ca="1" si="527"/>
        <v>193409.80662482377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15448.522110215376</v>
      </c>
      <c r="R564" s="25">
        <f t="array" aca="1" ref="R564" ca="1">INDEX('Lorri 401b'!L:L,MATCH('Retirement Calculator'!A564,'Lorri 401b'!N:N,0),0)</f>
        <v>150504.64231806481</v>
      </c>
      <c r="S564" s="25">
        <f t="shared" ca="1" si="527"/>
        <v>165953.1644282802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7616.9091230757458</v>
      </c>
      <c r="R565" s="25">
        <f t="array" aca="1" ref="R565" ca="1">INDEX('Lorri 401b'!L:L,MATCH('Retirement Calculator'!A565,'Lorri 401b'!N:N,0),0)</f>
        <v>130765.21043284192</v>
      </c>
      <c r="S565" s="25">
        <f t="shared" ca="1" si="527"/>
        <v>138382.11955591766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-247.33558484363195</v>
      </c>
      <c r="R566" s="25">
        <f t="array" aca="1" ref="R566" ca="1">INDEX('Lorri 401b'!L:L,MATCH('Retirement Calculator'!A566,'Lorri 401b'!N:N,0),0)</f>
        <v>110943.53091476393</v>
      </c>
      <c r="S566" s="25">
        <f t="shared" ca="1" si="527"/>
        <v>110696.1953299203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-8144.3479790460078</v>
      </c>
      <c r="R567" s="25">
        <f t="array" aca="1" ref="R567" ca="1">INDEX('Lorri 401b'!L:L,MATCH('Retirement Calculator'!A567,'Lorri 401b'!N:N,0),0)</f>
        <v>91039.261065360624</v>
      </c>
      <c r="S567" s="25">
        <f t="shared" ca="1" si="527"/>
        <v>82894.913086314613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-16074.264591557559</v>
      </c>
      <c r="R568" s="25">
        <f t="array" aca="1" ref="R568" ca="1">INDEX('Lorri 401b'!L:L,MATCH('Retirement Calculator'!A568,'Lorri 401b'!N:N,0),0)</f>
        <v>71052.056758251478</v>
      </c>
      <c r="S568" s="25">
        <f t="shared" ca="1" si="527"/>
        <v>54977.792166693922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-24037.22252328791</v>
      </c>
      <c r="R569" s="25">
        <f t="array" aca="1" ref="R569" ca="1">INDEX('Lorri 401b'!L:L,MATCH('Retirement Calculator'!A569,'Lorri 401b'!N:N,0),0)</f>
        <v>50981.572433196037</v>
      </c>
      <c r="S569" s="25">
        <f t="shared" ca="1" si="527"/>
        <v>26944.349909908127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-32033.359446400471</v>
      </c>
      <c r="R570" s="25">
        <f t="array" aca="1" ref="R570" ca="1">INDEX('Lorri 401b'!L:L,MATCH('Retirement Calculator'!A570,'Lorri 401b'!N:N,0),0)</f>
        <v>30827.46109011953</v>
      </c>
      <c r="S570" s="25">
        <f t="shared" ca="1" si="527"/>
        <v>-1205.8983562809408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-40062.813606692667</v>
      </c>
      <c r="R571" s="25">
        <f t="array" aca="1" ref="R571" ca="1">INDEX('Lorri 401b'!L:L,MATCH('Retirement Calculator'!A571,'Lorri 401b'!N:N,0),0)</f>
        <v>10589.374283113539</v>
      </c>
      <c r="S571" s="25">
        <f t="shared" ca="1" si="527"/>
        <v>-29473.439323579129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-48125.723825986075</v>
      </c>
      <c r="R572" s="25">
        <f t="array" aca="1" ref="R572" ca="1">INDEX('Lorri 401b'!L:L,MATCH('Retirement Calculator'!A572,'Lorri 401b'!N:N,0),0)</f>
        <v>-9733.0378855883118</v>
      </c>
      <c r="S572" s="25">
        <f t="shared" ca="1" si="527"/>
        <v>-57858.761711574385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-56222.229504526542</v>
      </c>
      <c r="R573" s="25">
        <f t="array" aca="1" ref="R573" ca="1">INDEX('Lorri 401b'!L:L,MATCH('Retirement Calculator'!A573,'Lorri 401b'!N:N,0),0)</f>
        <v>-30140.12677165975</v>
      </c>
      <c r="S573" s="25">
        <f t="shared" ca="1" si="527"/>
        <v>-86362.3562761863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-64352.470623394263</v>
      </c>
      <c r="R574" s="25">
        <f t="array" aca="1" ref="R574" ca="1">INDEX('Lorri 401b'!L:L,MATCH('Retirement Calculator'!A574,'Lorri 401b'!N:N,0),0)</f>
        <v>-50632.245194756491</v>
      </c>
      <c r="S574" s="25">
        <f t="shared" ca="1" si="527"/>
        <v>-114984.71581815075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-72516.587746923935</v>
      </c>
      <c r="R575" s="25">
        <f t="array" aca="1" ref="R575" ca="1">INDEX('Lorri 401b'!L:L,MATCH('Retirement Calculator'!A575,'Lorri 401b'!N:N,0),0)</f>
        <v>-71209.747444616136</v>
      </c>
      <c r="S575" s="25">
        <f t="shared" ca="1" si="527"/>
        <v>-143726.33519154007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-80714.722025134979</v>
      </c>
      <c r="R576" s="25">
        <f t="array" aca="1" ref="R576" ca="1">INDEX('Lorri 401b'!L:L,MATCH('Retirement Calculator'!A576,'Lorri 401b'!N:N,0),0)</f>
        <v>-91872.989287183533</v>
      </c>
      <c r="S576" s="25">
        <f t="shared" ca="1" si="527"/>
        <v>-172587.71131231851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-88947.015196171909</v>
      </c>
      <c r="R577" s="25">
        <f t="array" aca="1" ref="R577" ca="1">INDEX('Lorri 401b'!L:L,MATCH('Retirement Calculator'!A577,'Lorri 401b'!N:N,0),0)</f>
        <v>-112622.32797076162</v>
      </c>
      <c r="S577" s="25">
        <f t="shared" ca="1" si="527"/>
        <v>-201569.34316693351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-97213.609588754829</v>
      </c>
      <c r="R578" s="25">
        <f t="array" aca="1" ref="R578" ca="1">INDEX('Lorri 401b'!L:L,MATCH('Retirement Calculator'!A578,'Lorri 401b'!N:N,0),0)</f>
        <v>-133458.12223218795</v>
      </c>
      <c r="S578" s="25">
        <f t="shared" ca="1" si="527"/>
        <v>-230671.73182094278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-105514.64812464017</v>
      </c>
      <c r="R579" s="25">
        <f t="array" aca="1" ref="R579" ca="1">INDEX('Lorri 401b'!L:L,MATCH('Retirement Calculator'!A579,'Lorri 401b'!N:N,0),0)</f>
        <v>-154380.73230303687</v>
      </c>
      <c r="S579" s="25">
        <f t="shared" ca="1" si="527"/>
        <v>-259895.38042767704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-113850.2743210917</v>
      </c>
      <c r="R580" s="25">
        <f t="array" aca="1" ref="R580" ca="1">INDEX('Lorri 401b'!L:L,MATCH('Retirement Calculator'!A580,'Lorri 401b'!N:N,0),0)</f>
        <v>-175390.51991584769</v>
      </c>
      <c r="S580" s="25">
        <f t="shared" ca="1" si="527"/>
        <v>-289240.7942369394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-122220.63229336178</v>
      </c>
      <c r="R581" s="25">
        <f t="array" aca="1" ref="R581" ca="1">INDEX('Lorri 401b'!L:L,MATCH('Retirement Calculator'!A581,'Lorri 401b'!N:N,0),0)</f>
        <v>-196487.84831037853</v>
      </c>
      <c r="S581" s="25">
        <f t="shared" ca="1" si="527"/>
        <v>-318708.48060374032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-130625.86675718299</v>
      </c>
      <c r="R582" s="25">
        <f t="array" aca="1" ref="R582" ca="1">INDEX('Lorri 401b'!L:L,MATCH('Retirement Calculator'!A582,'Lorri 401b'!N:N,0),0)</f>
        <v>-217673.0822398866</v>
      </c>
      <c r="S582" s="25">
        <f t="shared" ca="1" si="527"/>
        <v>-348298.94899706962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-139066.12303127011</v>
      </c>
      <c r="R583" s="25">
        <f t="array" aca="1" ref="R583" ca="1">INDEX('Lorri 401b'!L:L,MATCH('Retirement Calculator'!A583,'Lorri 401b'!N:N,0),0)</f>
        <v>-238946.5879774343</v>
      </c>
      <c r="S583" s="25">
        <f t="shared" ca="1" si="527"/>
        <v>-378012.71100870438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-147541.54703983257</v>
      </c>
      <c r="R584" s="25">
        <f t="array" aca="1" ref="R584" ca="1">INDEX('Lorri 401b'!L:L,MATCH('Retirement Calculator'!A584,'Lorri 401b'!N:N,0),0)</f>
        <v>-260308.73332222179</v>
      </c>
      <c r="S584" s="25">
        <f t="shared" ca="1" si="527"/>
        <v>-407850.28036205436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-156052.2853150974</v>
      </c>
      <c r="R585" s="25">
        <f t="array" aca="1" ref="R585" ca="1">INDEX('Lorri 401b'!L:L,MATCH('Retirement Calculator'!A585,'Lorri 401b'!N:N,0),0)</f>
        <v>-281759.88760594587</v>
      </c>
      <c r="S585" s="25">
        <f t="shared" ca="1" si="527"/>
        <v>-437812.17292104324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-164598.48499984248</v>
      </c>
      <c r="R586" s="25">
        <f t="array" aca="1" ref="R586" ca="1">INDEX('Lorri 401b'!L:L,MATCH('Retirement Calculator'!A586,'Lorri 401b'!N:N,0),0)</f>
        <v>-303300.42169918545</v>
      </c>
      <c r="S586" s="25">
        <f t="shared" ca="1" si="527"/>
        <v>-467898.90669902792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-173180.29384994067</v>
      </c>
      <c r="R587" s="25">
        <f t="array" aca="1" ref="R587" ca="1">INDEX('Lorri 401b'!L:L,MATCH('Retirement Calculator'!A587,'Lorri 401b'!N:N,0),0)</f>
        <v>-324930.70801781351</v>
      </c>
      <c r="S587" s="25">
        <f t="shared" ca="1" si="527"/>
        <v>-498111.00186775415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-181797.86023691428</v>
      </c>
      <c r="R588" s="25">
        <f t="array" aca="1" ref="R588" ca="1">INDEX('Lorri 401b'!L:L,MATCH('Retirement Calculator'!A588,'Lorri 401b'!N:N,0),0)</f>
        <v>-346651.12052943587</v>
      </c>
      <c r="S588" s="25">
        <f t="shared" ca="1" si="527"/>
        <v>-528448.98076635017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-190451.33315050026</v>
      </c>
      <c r="R589" s="25">
        <f t="array" aca="1" ref="R589" ca="1">INDEX('Lorri 401b'!L:L,MATCH('Retirement Calculator'!A589,'Lorri 401b'!N:N,0),0)</f>
        <v>-368462.03475985664</v>
      </c>
      <c r="S589" s="25">
        <f t="shared" ca="1" si="527"/>
        <v>-558913.36791035696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-199140.86220122621</v>
      </c>
      <c r="R590" s="25">
        <f t="array" aca="1" ref="R590" ca="1">INDEX('Lorri 401b'!L:L,MATCH('Retirement Calculator'!A590,'Lorri 401b'!N:N,0),0)</f>
        <v>-390363.82779957086</v>
      </c>
      <c r="S590" s="25">
        <f t="shared" ca="1" si="527"/>
        <v>-589504.69000079704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-207866.59762299684</v>
      </c>
      <c r="R591" s="25">
        <f t="array" aca="1" ref="R591" ca="1">INDEX('Lorri 401b'!L:L,MATCH('Retirement Calculator'!A591,'Lorri 401b'!N:N,0),0)</f>
        <v>-412356.87831028388</v>
      </c>
      <c r="S591" s="25">
        <f t="shared" ca="1" si="527"/>
        <v>-620223.47593328077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-216628.69027569151</v>
      </c>
      <c r="R592" s="25">
        <f t="array" aca="1" ref="R592" ca="1">INDEX('Lorri 401b'!L:L,MATCH('Retirement Calculator'!A592,'Lorri 401b'!N:N,0),0)</f>
        <v>-434441.56653145823</v>
      </c>
      <c r="S592" s="25">
        <f t="shared" ca="1" si="527"/>
        <v>-651070.25680714974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-225427.29164777242</v>
      </c>
      <c r="R593" s="25">
        <f t="array" aca="1" ref="R593" ca="1">INDEX('Lorri 401b'!L:L,MATCH('Retirement Calculator'!A593,'Lorri 401b'!N:N,0),0)</f>
        <v>-456618.27428688743</v>
      </c>
      <c r="S593" s="25">
        <f t="shared" ca="1" si="527"/>
        <v>-682045.56593465991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-234262.55385890364</v>
      </c>
      <c r="R594" s="25">
        <f t="array" aca="1" ref="R594" ca="1">INDEX('Lorri 401b'!L:L,MATCH('Retirement Calculator'!A594,'Lorri 401b'!N:N,0),0)</f>
        <v>-478887.38499129761</v>
      </c>
      <c r="S594" s="25">
        <f t="shared" ca="1" si="527"/>
        <v>-713149.9388502012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-243134.62966258125</v>
      </c>
      <c r="R595" s="25">
        <f t="array" aca="1" ref="R595" ca="1">INDEX('Lorri 401b'!L:L,MATCH('Retirement Calculator'!A595,'Lorri 401b'!N:N,0),0)</f>
        <v>-501249.28365697619</v>
      </c>
      <c r="S595" s="25">
        <f t="shared" ca="1" si="527"/>
        <v>-744383.91331955744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-252043.67244877419</v>
      </c>
      <c r="R596" s="25">
        <f t="array" aca="1" ref="R596" ca="1">INDEX('Lorri 401b'!L:L,MATCH('Retirement Calculator'!A596,'Lorri 401b'!N:N,0),0)</f>
        <v>-523704.35690042842</v>
      </c>
      <c r="S596" s="25">
        <f t="shared" ca="1" si="527"/>
        <v>-775748.02934920264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-260989.83624657628</v>
      </c>
      <c r="R597" s="25">
        <f t="array" aca="1" ref="R597" ca="1">INDEX('Lorri 401b'!L:L,MATCH('Retirement Calculator'!A597,'Lorri 401b'!N:N,0),0)</f>
        <v>-546252.99294906179</v>
      </c>
      <c r="S597" s="25">
        <f t="shared" ca="1" si="527"/>
        <v>-807242.82919563807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-269973.27572686924</v>
      </c>
      <c r="R598" s="25">
        <f t="array" aca="1" ref="R598" ca="1">INDEX('Lorri 401b'!L:L,MATCH('Retirement Calculator'!A598,'Lorri 401b'!N:N,0),0)</f>
        <v>-568895.58164789772</v>
      </c>
      <c r="S598" s="25">
        <f t="shared" ca="1" si="527"/>
        <v>-838868.85737476696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-278994.14620499674</v>
      </c>
      <c r="R599" s="25">
        <f t="array" aca="1" ref="R599" ca="1">INDEX('Lorri 401b'!L:L,MATCH('Retirement Calculator'!A599,'Lorri 401b'!N:N,0),0)</f>
        <v>-591632.51446631213</v>
      </c>
      <c r="S599" s="25">
        <f t="shared" ca="1" si="527"/>
        <v>-870626.66067130887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-288052.60364344978</v>
      </c>
      <c r="R600" s="25">
        <f t="array" aca="1" ref="R600" ca="1">INDEX('Lorri 401b'!L:L,MATCH('Retirement Calculator'!A600,'Lorri 401b'!N:N,0),0)</f>
        <v>-614464.18450480327</v>
      </c>
      <c r="S600" s="25">
        <f t="shared" ca="1" si="527"/>
        <v>-902516.78814825299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-297148.80465456302</v>
      </c>
      <c r="R601" s="25">
        <f t="array" aca="1" ref="R601" ca="1">INDEX('Lorri 401b'!L:L,MATCH('Retirement Calculator'!A601,'Lorri 401b'!N:N,0),0)</f>
        <v>-637390.98650178814</v>
      </c>
      <c r="S601" s="25">
        <f t="shared" ca="1" si="527"/>
        <v>-934539.7911563511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-306282.90650322259</v>
      </c>
      <c r="R602" s="25">
        <f t="array" aca="1" ref="R602" ca="1">INDEX('Lorri 401b'!L:L,MATCH('Retirement Calculator'!A602,'Lorri 401b'!N:N,0),0)</f>
        <v>-660413.31684042711</v>
      </c>
      <c r="S602" s="25">
        <f t="shared" ca="1" si="527"/>
        <v>-966696.22334364965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-315455.06710958492</v>
      </c>
      <c r="R603" s="25">
        <f t="array" aca="1" ref="R603" ca="1">INDEX('Lorri 401b'!L:L,MATCH('Retirement Calculator'!A603,'Lorri 401b'!N:N,0),0)</f>
        <v>-683531.57355547708</v>
      </c>
      <c r="S603" s="25">
        <f t="shared" ca="1" si="527"/>
        <v>-998986.640665062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-324665.4450518071</v>
      </c>
      <c r="R604" s="25">
        <f t="array" aca="1" ref="R604" ca="1">INDEX('Lorri 401b'!L:L,MATCH('Retirement Calculator'!A604,'Lorri 401b'!N:N,0),0)</f>
        <v>-706746.1563401731</v>
      </c>
      <c r="S604" s="25">
        <f t="shared" ca="1" si="527"/>
        <v>-1031411.6013919802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-333914.19956878852</v>
      </c>
      <c r="R605" s="25">
        <f t="array" aca="1" ref="R605" ca="1">INDEX('Lorri 401b'!L:L,MATCH('Retirement Calculator'!A605,'Lorri 401b'!N:N,0),0)</f>
        <v>-730057.46655313869</v>
      </c>
      <c r="S605" s="25">
        <f t="shared" ca="1" si="527"/>
        <v>-1063971.6661219271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-343201.49056292401</v>
      </c>
      <c r="R606" s="25">
        <f t="array" aca="1" ref="R606" ca="1">INDEX('Lorri 401b'!L:L,MATCH('Retirement Calculator'!A606,'Lorri 401b'!N:N,0),0)</f>
        <v>-753465.90722532501</v>
      </c>
      <c r="S606" s="25">
        <f t="shared" ca="1" si="527"/>
        <v>-1096667.397788249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-352527.47860286839</v>
      </c>
      <c r="R607" s="25">
        <f t="array" aca="1" ref="R607" ca="1">INDEX('Lorri 401b'!L:L,MATCH('Retirement Calculator'!A607,'Lorri 401b'!N:N,0),0)</f>
        <v>-776971.88306697877</v>
      </c>
      <c r="S607" s="25">
        <f t="shared" ca="1" si="527"/>
        <v>-1129499.3616698473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-361892.32492631255</v>
      </c>
      <c r="R608" s="25">
        <f t="array" aca="1" ref="R608" ca="1">INDEX('Lorri 401b'!L:L,MATCH('Retirement Calculator'!A608,'Lorri 401b'!N:N,0),0)</f>
        <v>-800575.8004746394</v>
      </c>
      <c r="S608" s="25">
        <f t="shared" ca="1" si="527"/>
        <v>-1162468.1254009521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-371296.19144277106</v>
      </c>
      <c r="R609" s="25">
        <f t="array" aca="1" ref="R609" ca="1">INDEX('Lorri 401b'!L:L,MATCH('Retirement Calculator'!A609,'Lorri 401b'!N:N,0),0)</f>
        <v>-824278.06753816525</v>
      </c>
      <c r="S609" s="25">
        <f t="shared" ca="1" si="527"/>
        <v>-1195574.2589809364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-380739.2407363815</v>
      </c>
      <c r="R610" s="25">
        <f t="array" aca="1" ref="R610" ca="1">INDEX('Lorri 401b'!L:L,MATCH('Retirement Calculator'!A610,'Lorri 401b'!N:N,0),0)</f>
        <v>-848079.09404778911</v>
      </c>
      <c r="S610" s="25">
        <f t="shared" ca="1" si="527"/>
        <v>-1228818.3347841706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-390221.63606871531</v>
      </c>
      <c r="R611" s="25">
        <f t="array" aca="1" ref="R611" ca="1">INDEX('Lorri 401b'!L:L,MATCH('Retirement Calculator'!A611,'Lorri 401b'!N:N,0),0)</f>
        <v>-871979.29150120309</v>
      </c>
      <c r="S611" s="25">
        <f t="shared" ca="1" si="527"/>
        <v>-1262200.9275699183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-399743.54138160049</v>
      </c>
      <c r="R612" s="25">
        <f t="array" aca="1" ref="R612" ca="1">INDEX('Lorri 401b'!L:L,MATCH('Retirement Calculator'!A612,'Lorri 401b'!N:N,0),0)</f>
        <v>-895979.07311067299</v>
      </c>
      <c r="S612" s="25">
        <f t="shared" ca="1" si="527"/>
        <v>-1295722.6144922734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-409305.12129995605</v>
      </c>
      <c r="R613" s="25">
        <f t="array" aca="1" ref="R613" ca="1">INDEX('Lorri 401b'!L:L,MATCH('Retirement Calculator'!A613,'Lorri 401b'!N:N,0),0)</f>
        <v>-920078.85381018231</v>
      </c>
      <c r="S613" s="25">
        <f t="shared" ca="1" si="527"/>
        <v>-1329383.9751101383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-418906.54113463807</v>
      </c>
      <c r="R614" s="25">
        <f t="array" aca="1" ref="R614" ca="1">INDEX('Lorri 401b'!L:L,MATCH('Retirement Calculator'!A614,'Lorri 401b'!N:N,0),0)</f>
        <v>-944279.05026260624</v>
      </c>
      <c r="S614" s="25">
        <f t="shared" ca="1" si="527"/>
        <v>-1363185.5913972443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-428547.96688529797</v>
      </c>
      <c r="R615" s="25">
        <f t="array" aca="1" ref="R615" ca="1">INDEX('Lorri 401b'!L:L,MATCH('Retirement Calculator'!A615,'Lorri 401b'!N:N,0),0)</f>
        <v>-968580.08086691529</v>
      </c>
      <c r="S615" s="25">
        <f t="shared" ca="1" si="527"/>
        <v>-1397128.0477522132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-438229.56524325226</v>
      </c>
      <c r="R616" s="25">
        <f t="array" aca="1" ref="R616" ca="1">INDEX('Lorri 401b'!L:L,MATCH('Retirement Calculator'!A616,'Lorri 401b'!N:N,0),0)</f>
        <v>-992982.36576540896</v>
      </c>
      <c r="S616" s="25">
        <f t="shared" ca="1" si="527"/>
        <v>-1431211.9310086612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-447951.50359436468</v>
      </c>
      <c r="R617" s="25">
        <f t="array" aca="1" ref="R617" ca="1">INDEX('Lorri 401b'!L:L,MATCH('Retirement Calculator'!A617,'Lorri 401b'!N:N,0),0)</f>
        <v>-1017486.3268509797</v>
      </c>
      <c r="S617" s="25">
        <f t="shared" ca="1" si="527"/>
        <v>-1465437.8304453443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-457713.95002194005</v>
      </c>
      <c r="R618" s="25">
        <f t="array" aca="1" ref="R618" ca="1">INDEX('Lorri 401b'!L:L,MATCH('Retirement Calculator'!A618,'Lorri 401b'!N:N,0),0)</f>
        <v>-1042092.3877744069</v>
      </c>
      <c r="S618" s="25">
        <f t="shared" ca="1" si="527"/>
        <v>-1499806.337796347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-467517.07330963033</v>
      </c>
      <c r="R619" s="25">
        <f t="array" aca="1" ref="R619" ca="1">INDEX('Lorri 401b'!L:L,MATCH('Retirement Calculator'!A619,'Lorri 401b'!N:N,0),0)</f>
        <v>-1066800.9739516817</v>
      </c>
      <c r="S619" s="25">
        <f t="shared" ca="1" si="527"/>
        <v>-1534318.0472613121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-477361.04294435267</v>
      </c>
      <c r="R620" s="25">
        <f t="array" aca="1" ref="R620" ca="1">INDEX('Lorri 401b'!L:L,MATCH('Retirement Calculator'!A620,'Lorri 401b'!N:N,0),0)</f>
        <v>-1091612.5125713618</v>
      </c>
      <c r="S620" s="25">
        <f t="shared" ca="1" si="527"/>
        <v>-1568973.5555157145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-487246.02911921969</v>
      </c>
      <c r="R621" s="25">
        <f t="array" aca="1" ref="R621" ca="1">INDEX('Lorri 401b'!L:L,MATCH('Retirement Calculator'!A621,'Lorri 401b'!N:N,0),0)</f>
        <v>-1116527.4326019573</v>
      </c>
      <c r="S621" s="25">
        <f t="shared" ca="1" si="527"/>
        <v>-1603773.461721177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-497172.20273648197</v>
      </c>
      <c r="R622" s="25">
        <f t="array" aca="1" ref="R622" ca="1">INDEX('Lorri 401b'!L:L,MATCH('Retirement Calculator'!A622,'Lorri 401b'!N:N,0),0)</f>
        <v>-1141546.1647993468</v>
      </c>
      <c r="S622" s="25">
        <f t="shared" ca="1" si="527"/>
        <v>-1638718.3675358288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-507139.73541048286</v>
      </c>
      <c r="R623" s="25">
        <f t="array" aca="1" ref="R623" ca="1">INDEX('Lorri 401b'!L:L,MATCH('Retirement Calculator'!A623,'Lorri 401b'!N:N,0),0)</f>
        <v>-1166669.1417142255</v>
      </c>
      <c r="S623" s="25">
        <f t="shared" ca="1" si="527"/>
        <v>-1673808.8771247084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-517148.79947062541</v>
      </c>
      <c r="R624" s="25">
        <f t="array" aca="1" ref="R624" ca="1">INDEX('Lorri 401b'!L:L,MATCH('Retirement Calculator'!A624,'Lorri 401b'!N:N,0),0)</f>
        <v>-1191896.7976995828</v>
      </c>
      <c r="S624" s="25">
        <f t="shared" ca="1" si="527"/>
        <v>-1709045.5971702081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-527199.56796435185</v>
      </c>
      <c r="R625" s="25">
        <f t="array" aca="1" ref="R625" ca="1">INDEX('Lorri 401b'!L:L,MATCH('Retirement Calculator'!A625,'Lorri 401b'!N:N,0),0)</f>
        <v>-1217229.5689182125</v>
      </c>
      <c r="S625" s="25">
        <f t="shared" ca="1" si="527"/>
        <v>-1744429.1368825645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-537292.21466013556</v>
      </c>
      <c r="R626" s="25">
        <f t="array" aca="1" ref="R626" ca="1">INDEX('Lorri 401b'!L:L,MATCH('Retirement Calculator'!A626,'Lorri 401b'!N:N,0),0)</f>
        <v>-1242667.8933502531</v>
      </c>
      <c r="S626" s="25">
        <f t="shared" ca="1" si="527"/>
        <v>-1779960.1080103887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-547426.91405048501</v>
      </c>
      <c r="R627" s="25">
        <f t="array" aca="1" ref="R627" ca="1">INDEX('Lorri 401b'!L:L,MATCH('Retirement Calculator'!A627,'Lorri 401b'!N:N,0),0)</f>
        <v>-1268212.2108007607</v>
      </c>
      <c r="S627" s="25">
        <f t="shared" ca="1" si="527"/>
        <v>-1815639.1248512457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-557603.84135496092</v>
      </c>
      <c r="R628" s="25">
        <f t="array" aca="1" ref="R628" ca="1">INDEX('Lorri 401b'!L:L,MATCH('Retirement Calculator'!A628,'Lorri 401b'!N:N,0),0)</f>
        <v>-1293862.962907312</v>
      </c>
      <c r="S628" s="25">
        <f t="shared" ca="1" si="527"/>
        <v>-1851466.804262273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-567823.17252320552</v>
      </c>
      <c r="R629" s="25">
        <f t="array" aca="1" ref="R629" ca="1">INDEX('Lorri 401b'!L:L,MATCH('Retirement Calculator'!A629,'Lorri 401b'!N:N,0),0)</f>
        <v>-1319620.5931476406</v>
      </c>
      <c r="S629" s="25">
        <f t="shared" ca="1" si="527"/>
        <v>-1887443.7656708462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-578085.08423798438</v>
      </c>
      <c r="R630" s="25">
        <f t="array" aca="1" ref="R630" ca="1">INDEX('Lorri 401b'!L:L,MATCH('Retirement Calculator'!A630,'Lorri 401b'!N:N,0),0)</f>
        <v>-1345485.5468473039</v>
      </c>
      <c r="S630" s="25">
        <f t="shared" ca="1" si="527"/>
        <v>-1923570.6310852882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-588389.75391824148</v>
      </c>
      <c r="R631" s="25">
        <f t="array" aca="1" ref="R631" ca="1">INDEX('Lorri 401b'!L:L,MATCH('Retirement Calculator'!A631,'Lorri 401b'!N:N,0),0)</f>
        <v>-1371458.2711873823</v>
      </c>
      <c r="S631" s="25">
        <f t="shared" ca="1" si="527"/>
        <v>-1959848.0251056238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-598737.35972216632</v>
      </c>
      <c r="R632" s="25">
        <f t="array" aca="1" ref="R632" ca="1">INDEX('Lorri 401b'!L:L,MATCH('Retirement Calculator'!A632,'Lorri 401b'!N:N,0),0)</f>
        <v>-1397539.215212211</v>
      </c>
      <c r="S632" s="25">
        <f t="shared" ca="1" si="527"/>
        <v>-1996276.5749343773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-609128.08055027423</v>
      </c>
      <c r="R633" s="25">
        <f t="array" aca="1" ref="R633" ca="1">INDEX('Lorri 401b'!L:L,MATCH('Retirement Calculator'!A633,'Lorri 401b'!N:N,0),0)</f>
        <v>-1423728.8298371434</v>
      </c>
      <c r="S633" s="25">
        <f t="shared" ca="1" si="527"/>
        <v>-2032856.9103874178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-619562.09604849922</v>
      </c>
      <c r="R634" s="25">
        <f t="array" aca="1" ref="R634" ca="1">INDEX('Lorri 401b'!L:L,MATCH('Retirement Calculator'!A634,'Lorri 401b'!N:N,0),0)</f>
        <v>-1450027.5678563463</v>
      </c>
      <c r="S634" s="25">
        <f t="shared" ca="1" si="527"/>
        <v>-2069589.6639048455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-630039.58661130024</v>
      </c>
      <c r="R635" s="25">
        <f t="array" aca="1" ref="R635" ca="1">INDEX('Lorri 401b'!L:L,MATCH('Retirement Calculator'!A635,'Lorri 401b'!N:N,0),0)</f>
        <v>-1476435.883950629</v>
      </c>
      <c r="S635" s="25">
        <f t="shared" ca="1" si="527"/>
        <v>-2106475.470561929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-640560.73338477954</v>
      </c>
      <c r="R636" s="25">
        <f t="array" aca="1" ref="R636" ca="1">INDEX('Lorri 401b'!L:L,MATCH('Retirement Calculator'!A636,'Lorri 401b'!N:N,0),0)</f>
        <v>-1502954.2346953047</v>
      </c>
      <c r="S636" s="25">
        <f t="shared" ca="1" si="527"/>
        <v>-2143514.9680800843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-651125.71826981497</v>
      </c>
      <c r="R637" s="25">
        <f t="array" aca="1" ref="R637" ca="1">INDEX('Lorri 401b'!L:L,MATCH('Retirement Calculator'!A637,'Lorri 401b'!N:N,0),0)</f>
        <v>-1529583.0785680832</v>
      </c>
      <c r="S637" s="25">
        <f t="shared" ca="1" si="527"/>
        <v>-2180708.796837898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-661734.72392520471</v>
      </c>
      <c r="R638" s="25">
        <f t="array" aca="1" ref="R638" ca="1">INDEX('Lorri 401b'!L:L,MATCH('Retirement Calculator'!A638,'Lorri 401b'!N:N,0),0)</f>
        <v>-1556322.8759569984</v>
      </c>
      <c r="S638" s="25">
        <f t="shared" ca="1" si="527"/>
        <v>-2218057.5998822032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-672387.93377082527</v>
      </c>
      <c r="R639" s="25">
        <f t="array" aca="1" ref="R639" ca="1">INDEX('Lorri 401b'!L:L,MATCH('Retirement Calculator'!A639,'Lorri 401b'!N:N,0),0)</f>
        <v>-1583174.0891683674</v>
      </c>
      <c r="S639" s="25">
        <f t="shared" ca="1" si="527"/>
        <v>-2255562.0229391926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-683085.53199080261</v>
      </c>
      <c r="R640" s="25">
        <f t="array" aca="1" ref="R640" ca="1">INDEX('Lorri 401b'!L:L,MATCH('Retirement Calculator'!A640,'Lorri 401b'!N:N,0),0)</f>
        <v>-1610137.1824347838</v>
      </c>
      <c r="S640" s="25">
        <f t="shared" ca="1" si="527"/>
        <v>-2293222.7144255862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-693827.7035366965</v>
      </c>
      <c r="R641" s="25">
        <f t="array" aca="1" ref="R641" ca="1">INDEX('Lorri 401b'!L:L,MATCH('Retirement Calculator'!A641,'Lorri 401b'!N:N,0),0)</f>
        <v>-1637212.6219231435</v>
      </c>
      <c r="S641" s="25">
        <f t="shared" ca="1" si="527"/>
        <v>-2331040.3254598398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-704614.63413069828</v>
      </c>
      <c r="R642" s="25">
        <f t="array" aca="1" ref="R642" ca="1">INDEX('Lorri 401b'!L:L,MATCH('Retirement Calculator'!A642,'Lorri 401b'!N:N,0),0)</f>
        <v>-1664400.8757427046</v>
      </c>
      <c r="S642" s="25">
        <f t="shared" ca="1" si="527"/>
        <v>-2369015.5098734028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-715446.51026884175</v>
      </c>
      <c r="R643" s="25">
        <f t="array" aca="1" ref="R643" ca="1">INDEX('Lorri 401b'!L:L,MATCH('Retirement Calculator'!A643,'Lorri 401b'!N:N,0),0)</f>
        <v>-1691702.4139531807</v>
      </c>
      <c r="S643" s="25">
        <f t="shared" ca="1" si="527"/>
        <v>-2407148.9242220223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-726323.51922422752</v>
      </c>
      <c r="R644" s="25">
        <f t="array" aca="1" ref="R644" ca="1">INDEX('Lorri 401b'!L:L,MATCH('Retirement Calculator'!A644,'Lorri 401b'!N:N,0),0)</f>
        <v>-1719117.7085728671</v>
      </c>
      <c r="S644" s="25">
        <f t="shared" ca="1" si="527"/>
        <v>-2445441.2277970947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-737245.84905026073</v>
      </c>
      <c r="R645" s="25">
        <f t="array" aca="1" ref="R645" ca="1">INDEX('Lorri 401b'!L:L,MATCH('Retirement Calculator'!A645,'Lorri 401b'!N:N,0),0)</f>
        <v>-1746647.2335868021</v>
      </c>
      <c r="S645" s="25">
        <f t="shared" ca="1" si="527"/>
        <v>-2483893.0826370628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-748213.68858390232</v>
      </c>
      <c r="R646" s="25">
        <f t="array" aca="1" ref="R646" ca="1">INDEX('Lorri 401b'!L:L,MATCH('Retirement Calculator'!A646,'Lorri 401b'!N:N,0),0)</f>
        <v>-1774291.464954962</v>
      </c>
      <c r="S646" s="25">
        <f t="shared" ca="1" si="527"/>
        <v>-2522505.1535388641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-759227.22744893411</v>
      </c>
      <c r="R647" s="25">
        <f t="array" aca="1" ref="R647" ca="1">INDEX('Lorri 401b'!L:L,MATCH('Retirement Calculator'!A647,'Lorri 401b'!N:N,0),0)</f>
        <v>-1802050.8806204891</v>
      </c>
      <c r="S647" s="25">
        <f t="shared" ca="1" si="527"/>
        <v>-2561278.1080694231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-770286.65605923685</v>
      </c>
      <c r="R648" s="25">
        <f t="array" aca="1" ref="R648" ca="1">INDEX('Lorri 401b'!L:L,MATCH('Retirement Calculator'!A648,'Lorri 401b'!N:N,0),0)</f>
        <v>-1829925.9605179559</v>
      </c>
      <c r="S648" s="25">
        <f t="shared" ca="1" si="527"/>
        <v>-2600212.6165771927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-781392.16562208254</v>
      </c>
      <c r="R649" s="25">
        <f t="array" aca="1" ref="R649" ca="1">INDEX('Lorri 401b'!L:L,MATCH('Retirement Calculator'!A649,'Lorri 401b'!N:N,0),0)</f>
        <v>-1857917.1865816622</v>
      </c>
      <c r="S649" s="25">
        <f t="shared" ca="1" si="527"/>
        <v>-2639309.3522037445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-792543.94814144005</v>
      </c>
      <c r="R650" s="25">
        <f t="array" aca="1" ref="R650" ca="1">INDEX('Lorri 401b'!L:L,MATCH('Retirement Calculator'!A650,'Lorri 401b'!N:N,0),0)</f>
        <v>-1886025.0427539672</v>
      </c>
      <c r="S650" s="25">
        <f t="shared" ca="1" si="527"/>
        <v>-2678568.9908954073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-803742.19642129494</v>
      </c>
      <c r="R651" s="25">
        <f t="array" aca="1" ref="R651" ca="1">INDEX('Lorri 401b'!L:L,MATCH('Retirement Calculator'!A651,'Lorri 401b'!N:N,0),0)</f>
        <v>-1914250.0149936569</v>
      </c>
      <c r="S651" s="25">
        <f t="shared" ca="1" si="527"/>
        <v>-2717992.2114149518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-814987.10406898253</v>
      </c>
      <c r="R652" s="25">
        <f t="array" aca="1" ref="R652" ca="1">INDEX('Lorri 401b'!L:L,MATCH('Retirement Calculator'!A652,'Lorri 401b'!N:N,0),0)</f>
        <v>-1942592.5912843451</v>
      </c>
      <c r="S652" s="25">
        <f t="shared" ca="1" si="527"/>
        <v>-2757579.6953533278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-826278.86549853545</v>
      </c>
      <c r="R653" s="25">
        <f t="array" aca="1" ref="R653" ca="1">INDEX('Lorri 401b'!L:L,MATCH('Retirement Calculator'!A653,'Lorri 401b'!N:N,0),0)</f>
        <v>-1971053.2616429112</v>
      </c>
      <c r="S653" s="25">
        <f t="shared" ca="1" si="527"/>
        <v>-2797332.1271414468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-837617.67593404488</v>
      </c>
      <c r="R654" s="25">
        <f t="array" aca="1" ref="R654" ca="1">INDEX('Lorri 401b'!L:L,MATCH('Retirement Calculator'!A654,'Lorri 401b'!N:N,0),0)</f>
        <v>-1999632.5181279716</v>
      </c>
      <c r="S654" s="25">
        <f t="shared" ca="1" si="527"/>
        <v>-2837250.1940620164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-849003.73141303565</v>
      </c>
      <c r="R655" s="25">
        <f t="array" aca="1" ref="R655" ca="1">INDEX('Lorri 401b'!L:L,MATCH('Retirement Calculator'!A655,'Lorri 401b'!N:N,0),0)</f>
        <v>-2028330.8548483863</v>
      </c>
      <c r="S655" s="25">
        <f t="shared" ca="1" si="527"/>
        <v>-2877334.5862614219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-860437.22878985549</v>
      </c>
      <c r="R656" s="25">
        <f t="array" aca="1" ref="R656" ca="1">INDEX('Lorri 401b'!L:L,MATCH('Retirement Calculator'!A656,'Lorri 401b'!N:N,0),0)</f>
        <v>-2057148.7679718025</v>
      </c>
      <c r="S656" s="25">
        <f t="shared" ca="1" si="527"/>
        <v>-2917585.9967616582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-871918.36573907873</v>
      </c>
      <c r="R657" s="25">
        <f t="array" aca="1" ref="R657" ca="1">INDEX('Lorri 401b'!L:L,MATCH('Retirement Calculator'!A657,'Lorri 401b'!N:N,0),0)</f>
        <v>-2086086.7557332332</v>
      </c>
      <c r="S657" s="25">
        <f t="shared" ca="1" si="527"/>
        <v>-2958005.1214723121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-883447.34075892379</v>
      </c>
      <c r="R658" s="25">
        <f t="array" aca="1" ref="R658" ca="1">INDEX('Lorri 401b'!L:L,MATCH('Retirement Calculator'!A658,'Lorri 401b'!N:N,0),0)</f>
        <v>-2115145.3184436699</v>
      </c>
      <c r="S658" s="25">
        <f t="shared" ca="1" si="527"/>
        <v>-2998592.6592025938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-895024.3531746848</v>
      </c>
      <c r="R659" s="25">
        <f t="array" aca="1" ref="R659" ca="1">INDEX('Lorri 401b'!L:L,MATCH('Retirement Calculator'!A659,'Lorri 401b'!N:N,0),0)</f>
        <v>-2144324.9584987331</v>
      </c>
      <c r="S659" s="25">
        <f t="shared" ca="1" si="527"/>
        <v>-3039349.3116734177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-906649.60314217815</v>
      </c>
      <c r="R660" s="25">
        <f t="array" aca="1" ref="R660" ca="1">INDEX('Lorri 401b'!L:L,MATCH('Retirement Calculator'!A660,'Lorri 401b'!N:N,0),0)</f>
        <v>-2173626.1803873591</v>
      </c>
      <c r="S660" s="25">
        <f t="shared" ca="1" si="527"/>
        <v>-3080275.7835295373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-918323.29165120283</v>
      </c>
      <c r="R661" s="25">
        <f t="array" aca="1" ref="R661" ca="1">INDEX('Lorri 401b'!L:L,MATCH('Retirement Calculator'!A661,'Lorri 401b'!N:N,0),0)</f>
        <v>-2203049.490700521</v>
      </c>
      <c r="S661" s="25">
        <f t="shared" ca="1" si="527"/>
        <v>-3121372.7823517239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-930045.62052901508</v>
      </c>
      <c r="R662" s="25">
        <f t="array" aca="1" ref="R662" ca="1">INDEX('Lorri 401b'!L:L,MATCH('Retirement Calculator'!A662,'Lorri 401b'!N:N,0),0)</f>
        <v>-2232595.3981399881</v>
      </c>
      <c r="S662" s="25">
        <f t="shared" ca="1" si="527"/>
        <v>-3162641.0186690032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-941816.79244381818</v>
      </c>
      <c r="R663" s="25">
        <f t="array" aca="1" ref="R663" ca="1">INDEX('Lorri 401b'!L:L,MATCH('Retirement Calculator'!A663,'Lorri 401b'!N:N,0),0)</f>
        <v>-2262264.4135271194</v>
      </c>
      <c r="S663" s="25">
        <f t="shared" ca="1" si="527"/>
        <v>-3204081.2059709374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-953637.0109082663</v>
      </c>
      <c r="R664" s="25">
        <f t="array" aca="1" ref="R664" ca="1">INDEX('Lorri 401b'!L:L,MATCH('Retirement Calculator'!A664,'Lorri 401b'!N:N,0),0)</f>
        <v>-2292057.0498116971</v>
      </c>
      <c r="S664" s="25">
        <f t="shared" ca="1" si="527"/>
        <v>-3245694.0607199632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-965506.48028298293</v>
      </c>
      <c r="R665" s="25">
        <f t="array" aca="1" ref="R665" ca="1">INDEX('Lorri 401b'!L:L,MATCH('Retirement Calculator'!A665,'Lorri 401b'!N:N,0),0)</f>
        <v>-2321973.8220807938</v>
      </c>
      <c r="S665" s="25">
        <f t="shared" ca="1" si="527"/>
        <v>-3287480.3023637766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-977425.40578009421</v>
      </c>
      <c r="R666" s="25">
        <f t="array" aca="1" ref="R666" ca="1">INDEX('Lorri 401b'!L:L,MATCH('Retirement Calculator'!A666,'Lorri 401b'!N:N,0),0)</f>
        <v>-2352015.2475676783</v>
      </c>
      <c r="S666" s="25">
        <f t="shared" ca="1" si="527"/>
        <v>-3329440.6533477725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-989393.9934667768</v>
      </c>
      <c r="R667" s="25">
        <f t="array" aca="1" ref="R667" ca="1">INDEX('Lorri 401b'!L:L,MATCH('Retirement Calculator'!A667,'Lorri 401b'!N:N,0),0)</f>
        <v>-2382181.8456607582</v>
      </c>
      <c r="S667" s="25">
        <f t="shared" ca="1" si="527"/>
        <v>-3371575.839127535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-1001412.4502688206</v>
      </c>
      <c r="R668" s="25">
        <f t="array" aca="1" ref="R668" ca="1">INDEX('Lorri 401b'!L:L,MATCH('Retirement Calculator'!A668,'Lorri 401b'!N:N,0),0)</f>
        <v>-2412474.1379125593</v>
      </c>
      <c r="S668" s="25">
        <f t="shared" ca="1" si="527"/>
        <v>-3413886.5881813802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-1013480.9839742063</v>
      </c>
      <c r="R669" s="25">
        <f t="array" aca="1" ref="R669" ca="1">INDEX('Lorri 401b'!L:L,MATCH('Retirement Calculator'!A669,'Lorri 401b'!N:N,0),0)</f>
        <v>-2442892.6480487431</v>
      </c>
      <c r="S669" s="25">
        <f t="shared" ca="1" si="527"/>
        <v>-3456373.6320229494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-1025599.8032366977</v>
      </c>
      <c r="R670" s="25">
        <f t="array" aca="1" ref="R670" ca="1">INDEX('Lorri 401b'!L:L,MATCH('Retirement Calculator'!A670,'Lorri 401b'!N:N,0),0)</f>
        <v>-2473437.9019771609</v>
      </c>
      <c r="S670" s="25">
        <f t="shared" ca="1" si="527"/>
        <v>-3499037.7052138587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-1037769.1175794494</v>
      </c>
      <c r="R671" s="25">
        <f t="array" aca="1" ref="R671" ca="1">INDEX('Lorri 401b'!L:L,MATCH('Retirement Calculator'!A671,'Lorri 401b'!N:N,0),0)</f>
        <v>-2504110.4277969473</v>
      </c>
      <c r="S671" s="25">
        <f t="shared" ca="1" si="527"/>
        <v>-3541879.5453763967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-1049989.1373986294</v>
      </c>
      <c r="R672" s="25">
        <f t="array" aca="1" ref="R672" ca="1">INDEX('Lorri 401b'!L:L,MATCH('Retirement Calculator'!A672,'Lorri 401b'!N:N,0),0)</f>
        <v>-2534910.7558076493</v>
      </c>
      <c r="S672" s="25">
        <f t="shared" ca="1" si="527"/>
        <v>-3584899.8932062788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-1062260.0739670559</v>
      </c>
      <c r="R673" s="25">
        <f t="array" aca="1" ref="R673" ca="1">INDEX('Lorri 401b'!L:L,MATCH('Retirement Calculator'!A673,'Lorri 401b'!N:N,0),0)</f>
        <v>-2565839.4185183961</v>
      </c>
      <c r="S673" s="25">
        <f t="shared" ca="1" si="527"/>
        <v>-3628099.492485452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-1074582.1394378508</v>
      </c>
      <c r="R674" s="25">
        <f t="array" aca="1" ref="R674" ca="1">INDEX('Lorri 401b'!L:L,MATCH('Retirement Calculator'!A674,'Lorri 401b'!N:N,0),0)</f>
        <v>-2596896.9506571041</v>
      </c>
      <c r="S674" s="25">
        <f t="shared" ca="1" si="527"/>
        <v>-3671479.0900949547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-1086955.5468481074</v>
      </c>
      <c r="R675" s="25">
        <f t="array" aca="1" ref="R675" ca="1">INDEX('Lorri 401b'!L:L,MATCH('Retirement Calculator'!A675,'Lorri 401b'!N:N,0),0)</f>
        <v>-2628083.8891797233</v>
      </c>
      <c r="S675" s="25">
        <f t="shared" ca="1" si="527"/>
        <v>-3715039.4360278305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-1099380.5101225735</v>
      </c>
      <c r="R676" s="25">
        <f t="array" aca="1" ref="R676" ca="1">INDEX('Lorri 401b'!L:L,MATCH('Retirement Calculator'!A676,'Lorri 401b'!N:N,0),0)</f>
        <v>-2659400.7732795202</v>
      </c>
      <c r="S676" s="25">
        <f t="shared" ca="1" si="527"/>
        <v>-3758781.2834020937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-1111857.2440773498</v>
      </c>
      <c r="R677" s="25">
        <f t="array" aca="1" ref="R677" ca="1">INDEX('Lorri 401b'!L:L,MATCH('Retirement Calculator'!A677,'Lorri 401b'!N:N,0),0)</f>
        <v>-2690848.1443963996</v>
      </c>
      <c r="S677" s="25">
        <f t="shared" ca="1" si="527"/>
        <v>-3802705.3884737492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-1124385.9644236043</v>
      </c>
      <c r="R678" s="25">
        <f t="array" aca="1" ref="R678" ca="1">INDEX('Lorri 401b'!L:L,MATCH('Retirement Calculator'!A678,'Lorri 401b'!N:N,0),0)</f>
        <v>-2722426.5462262658</v>
      </c>
      <c r="S678" s="25">
        <f t="shared" ca="1" si="527"/>
        <v>-3846812.5106498701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-1136966.8877713014</v>
      </c>
      <c r="R679" s="25">
        <f t="array" aca="1" ref="R679" ca="1">INDEX('Lorri 401b'!L:L,MATCH('Retirement Calculator'!A679,'Lorri 401b'!N:N,0),0)</f>
        <v>-2754136.5247304235</v>
      </c>
      <c r="S679" s="25">
        <f t="shared" ca="1" si="527"/>
        <v>-3891103.4125017249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-1149600.2316329475</v>
      </c>
      <c r="R680" s="25">
        <f t="array" aca="1" ref="R680" ca="1">INDEX('Lorri 401b'!L:L,MATCH('Retirement Calculator'!A680,'Lorri 401b'!N:N,0),0)</f>
        <v>-2785978.6281450149</v>
      </c>
      <c r="S680" s="25">
        <f t="shared" ca="1" si="527"/>
        <v>-3935578.8597779623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-1162286.2144273503</v>
      </c>
      <c r="R681" s="25">
        <f t="array" aca="1" ref="R681" ca="1">INDEX('Lorri 401b'!L:L,MATCH('Retirement Calculator'!A681,'Lorri 401b'!N:N,0),0)</f>
        <v>-2817953.4069905006</v>
      </c>
      <c r="S681" s="25">
        <f t="shared" ca="1" si="527"/>
        <v>-3980239.6214178512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-1175025.0554833964</v>
      </c>
      <c r="R682" s="25">
        <f t="array" aca="1" ref="R682" ca="1">INDEX('Lorri 401b'!L:L,MATCH('Retirement Calculator'!A682,'Lorri 401b'!N:N,0),0)</f>
        <v>-2850061.4140811758</v>
      </c>
      <c r="S682" s="25">
        <f t="shared" ca="1" si="527"/>
        <v>-4025086.469564572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-1187816.9750438428</v>
      </c>
      <c r="R683" s="25">
        <f t="array" aca="1" ref="R683" ca="1">INDEX('Lorri 401b'!L:L,MATCH('Retirement Calculator'!A683,'Lorri 401b'!N:N,0),0)</f>
        <v>-2882303.204534729</v>
      </c>
      <c r="S683" s="25">
        <f t="shared" ca="1" si="527"/>
        <v>-4070120.1795785716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-1200662.1942691244</v>
      </c>
      <c r="R684" s="25">
        <f t="array" aca="1" ref="R684" ca="1">INDEX('Lorri 401b'!L:L,MATCH('Retirement Calculator'!A684,'Lorri 401b'!N:N,0),0)</f>
        <v>-2914679.3357818383</v>
      </c>
      <c r="S684" s="25">
        <f t="shared" ca="1" si="527"/>
        <v>-4115341.5300509627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-1213560.9352411779</v>
      </c>
      <c r="R685" s="25">
        <f t="array" aca="1" ref="R685" ca="1">INDEX('Lorri 401b'!L:L,MATCH('Retirement Calculator'!A685,'Lorri 401b'!N:N,0),0)</f>
        <v>-2947190.3675758108</v>
      </c>
      <c r="S685" s="25">
        <f t="shared" ca="1" si="527"/>
        <v>-4160751.3028169889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-1226513.4209672818</v>
      </c>
      <c r="R686" s="25">
        <f t="array" aca="1" ref="R686" ca="1">INDEX('Lorri 401b'!L:L,MATCH('Retirement Calculator'!A686,'Lorri 401b'!N:N,0),0)</f>
        <v>-2979836.8620022582</v>
      </c>
      <c r="S686" s="25">
        <f t="shared" ca="1" si="527"/>
        <v>-4206350.28296954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-1239519.875383911</v>
      </c>
      <c r="R687" s="25">
        <f t="array" aca="1" ref="R687" ca="1">INDEX('Lorri 401b'!L:L,MATCH('Retirement Calculator'!A687,'Lorri 401b'!N:N,0),0)</f>
        <v>-3012619.3834888157</v>
      </c>
      <c r="S687" s="25">
        <f t="shared" ca="1" si="527"/>
        <v>-4252139.2588727269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-1252580.5233606095</v>
      </c>
      <c r="R688" s="25">
        <f t="array" aca="1" ref="R688" ca="1">INDEX('Lorri 401b'!L:L,MATCH('Retirement Calculator'!A688,'Lorri 401b'!N:N,0),0)</f>
        <v>-3045538.4988149004</v>
      </c>
      <c r="S688" s="25">
        <f t="shared" ca="1" si="527"/>
        <v>-4298119.0221755095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-1265695.5907038776</v>
      </c>
      <c r="R689" s="25">
        <f t="array" aca="1" ref="R689" ca="1">INDEX('Lorri 401b'!L:L,MATCH('Retirement Calculator'!A689,'Lorri 401b'!N:N,0),0)</f>
        <v>-3078594.7771215104</v>
      </c>
      <c r="S689" s="25">
        <f t="shared" ca="1" si="527"/>
        <v>-4344290.367825388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-1278865.304161076</v>
      </c>
      <c r="R690" s="25">
        <f t="array" aca="1" ref="R690" ca="1">INDEX('Lorri 401b'!L:L,MATCH('Retirement Calculator'!A690,'Lorri 401b'!N:N,0),0)</f>
        <v>-3111788.7899210649</v>
      </c>
      <c r="S690" s="25">
        <f t="shared" ca="1" si="527"/>
        <v>-4390654.0940821413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-1292089.891424346</v>
      </c>
      <c r="R691" s="25">
        <f t="array" aca="1" ref="R691" ca="1">INDEX('Lorri 401b'!L:L,MATCH('Retirement Calculator'!A691,'Lorri 401b'!N:N,0),0)</f>
        <v>-3145121.1111072842</v>
      </c>
      <c r="S691" s="25">
        <f t="shared" ca="1" si="527"/>
        <v>-4437211.00253163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-1305369.5811345463</v>
      </c>
      <c r="R692" s="25">
        <f t="array" aca="1" ref="R692" ca="1">INDEX('Lorri 401b'!L:L,MATCH('Retirement Calculator'!A692,'Lorri 401b'!N:N,0),0)</f>
        <v>-3178592.3169651125</v>
      </c>
      <c r="S692" s="25">
        <f t="shared" ca="1" si="527"/>
        <v>-4483961.898099659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-1318704.6028852058</v>
      </c>
      <c r="R693" s="25">
        <f t="array" aca="1" ref="R693" ca="1">INDEX('Lorri 401b'!L:L,MATCH('Retirement Calculator'!A693,'Lorri 401b'!N:N,0),0)</f>
        <v>-3212202.9861806817</v>
      </c>
      <c r="S693" s="25">
        <f t="shared" ca="1" si="527"/>
        <v>-4530907.589065887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-1332095.1872264929</v>
      </c>
      <c r="R694" s="25">
        <f t="array" aca="1" ref="R694" ca="1">INDEX('Lorri 401b'!L:L,MATCH('Retirement Calculator'!A694,'Lorri 401b'!N:N,0),0)</f>
        <v>-3245953.6998513159</v>
      </c>
      <c r="S694" s="25">
        <f t="shared" ca="1" si="527"/>
        <v>-4578048.8870778084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-1345541.5656692022</v>
      </c>
      <c r="R695" s="25">
        <f t="array" aca="1" ref="R695" ca="1">INDEX('Lorri 401b'!L:L,MATCH('Retirement Calculator'!A695,'Lorri 401b'!N:N,0),0)</f>
        <v>-3279845.0414955779</v>
      </c>
      <c r="S695" s="25">
        <f t="shared" ca="1" si="527"/>
        <v>-4625386.6071647797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-1359043.9706887561</v>
      </c>
      <c r="R696" s="25">
        <f t="array" aca="1" ref="R696" ca="1">INDEX('Lorri 401b'!L:L,MATCH('Retirement Calculator'!A696,'Lorri 401b'!N:N,0),0)</f>
        <v>-3313877.5970633575</v>
      </c>
      <c r="S696" s="25">
        <f t="shared" ca="1" si="527"/>
        <v>-4672921.5677521136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-1372602.6357292249</v>
      </c>
      <c r="R697" s="25">
        <f t="array" aca="1" ref="R697" ca="1">INDEX('Lorri 401b'!L:L,MATCH('Retirement Calculator'!A697,'Lorri 401b'!N:N,0),0)</f>
        <v>-3348051.9549460029</v>
      </c>
      <c r="S697" s="25">
        <f t="shared" ca="1" si="527"/>
        <v>-4720654.5906752273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-1386217.7952073622</v>
      </c>
      <c r="R698" s="25">
        <f t="array" aca="1" ref="R698" ca="1">INDEX('Lorri 401b'!L:L,MATCH('Retirement Calculator'!A698,'Lorri 401b'!N:N,0),0)</f>
        <v>-3382368.7059864928</v>
      </c>
      <c r="S698" s="25">
        <f t="shared" ca="1" si="527"/>
        <v>-4768586.501193855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-1399889.6845166583</v>
      </c>
      <c r="R699" s="25">
        <f t="array" aca="1" ref="R699" ca="1">INDEX('Lorri 401b'!L:L,MATCH('Retirement Calculator'!A699,'Lorri 401b'!N:N,0),0)</f>
        <v>-3416828.4434896512</v>
      </c>
      <c r="S699" s="25">
        <f t="shared" ca="1" si="527"/>
        <v>-4816718.1280063093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-1413618.5400314098</v>
      </c>
      <c r="R700" s="25">
        <f t="array" aca="1" ref="R700" ca="1">INDEX('Lorri 401b'!L:L,MATCH('Retirement Calculator'!A700,'Lorri 401b'!N:N,0),0)</f>
        <v>-3451431.7632324062</v>
      </c>
      <c r="S700" s="25">
        <f t="shared" ca="1" si="527"/>
        <v>-4865050.3032638161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-1427404.5991108061</v>
      </c>
      <c r="R701" s="25">
        <f t="array" aca="1" ref="R701" ca="1">INDEX('Lorri 401b'!L:L,MATCH('Retirement Calculator'!A701,'Lorri 401b'!N:N,0),0)</f>
        <v>-3486179.2634740896</v>
      </c>
      <c r="S701" s="25">
        <f t="shared" ca="1" si="527"/>
        <v>-4913583.8625848955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-1441248.1001030335</v>
      </c>
      <c r="R702" s="25">
        <f t="array" aca="1" ref="R702" ca="1">INDEX('Lorri 401b'!L:L,MATCH('Retirement Calculator'!A702,'Lorri 401b'!N:N,0),0)</f>
        <v>-3521071.5449667796</v>
      </c>
      <c r="S702" s="25">
        <f t="shared" ca="1" si="527"/>
        <v>-4962319.6450698134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-1455149.2823493951</v>
      </c>
      <c r="R703" s="25">
        <f t="array" aca="1" ref="R703" ca="1">INDEX('Lorri 401b'!L:L,MATCH('Retirement Calculator'!A703,'Lorri 401b'!N:N,0),0)</f>
        <v>-3556109.2109656893</v>
      </c>
      <c r="S703" s="25">
        <f t="shared" ca="1" si="527"/>
        <v>-5011258.4933150839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-1469108.3861884498</v>
      </c>
      <c r="R704" s="25">
        <f t="array" aca="1" ref="R704" ca="1">INDEX('Lorri 401b'!L:L,MATCH('Retirement Calculator'!A704,'Lorri 401b'!N:N,0),0)</f>
        <v>-3591292.8672395945</v>
      </c>
      <c r="S704" s="25">
        <f t="shared" ca="1" si="527"/>
        <v>-5060401.2534280438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-1483125.6529601673</v>
      </c>
      <c r="R705" s="25">
        <f t="array" aca="1" ref="R705" ca="1">INDEX('Lorri 401b'!L:L,MATCH('Retirement Calculator'!A705,'Lorri 401b'!N:N,0),0)</f>
        <v>-3626623.1220813077</v>
      </c>
      <c r="S705" s="25">
        <f t="shared" ca="1" si="527"/>
        <v>-5109748.775041475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-1497201.3250101001</v>
      </c>
      <c r="R706" s="25">
        <f t="array" aca="1" ref="R706" ca="1">INDEX('Lorri 401b'!L:L,MATCH('Retirement Calculator'!A706,'Lorri 401b'!N:N,0),0)</f>
        <v>-3662100.5863181944</v>
      </c>
      <c r="S706" s="25">
        <f t="shared" ca="1" si="527"/>
        <v>-5159301.9113282943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-1511335.6456935743</v>
      </c>
      <c r="R707" s="25">
        <f t="array" aca="1" ref="R707" ca="1">INDEX('Lorri 401b'!L:L,MATCH('Retirement Calculator'!A707,'Lorri 401b'!N:N,0),0)</f>
        <v>-3697725.8733227351</v>
      </c>
      <c r="S707" s="25">
        <f t="shared" ca="1" si="527"/>
        <v>-5209061.5190163096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-1525528.8593798964</v>
      </c>
      <c r="R708" s="25">
        <f t="array" aca="1" ref="R708" ca="1">INDEX('Lorri 401b'!L:L,MATCH('Retirement Calculator'!A708,'Lorri 401b'!N:N,0),0)</f>
        <v>-3733499.5990231279</v>
      </c>
      <c r="S708" s="25">
        <f t="shared" ca="1" si="527"/>
        <v>-5259028.4584030248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-1539781.2114565782</v>
      </c>
      <c r="R709" s="25">
        <f t="array" aca="1" ref="R709" ca="1">INDEX('Lorri 401b'!L:L,MATCH('Retirement Calculator'!A709,'Lorri 401b'!N:N,0),0)</f>
        <v>-3769422.381913939</v>
      </c>
      <c r="S709" s="25">
        <f t="shared" ca="1" si="527"/>
        <v>-5309203.5933705177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-1554092.9483335796</v>
      </c>
      <c r="R710" s="25">
        <f t="array" aca="1" ref="R710" ca="1">INDEX('Lorri 401b'!L:L,MATCH('Retirement Calculator'!A710,'Lorri 401b'!N:N,0),0)</f>
        <v>-3805494.8430667953</v>
      </c>
      <c r="S710" s="25">
        <f t="shared" ca="1" si="527"/>
        <v>-5359587.7914003748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-1568464.3174475683</v>
      </c>
      <c r="R711" s="25">
        <f t="array" aca="1" ref="R711" ca="1">INDEX('Lorri 401b'!L:L,MATCH('Retirement Calculator'!A711,'Lorri 401b'!N:N,0),0)</f>
        <v>-3841717.6061411216</v>
      </c>
      <c r="S711" s="25">
        <f t="shared" ca="1" si="527"/>
        <v>-5410181.9235886894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-1582895.5672661988</v>
      </c>
      <c r="R712" s="25">
        <f t="array" aca="1" ref="R712" ca="1">INDEX('Lorri 401b'!L:L,MATCH('Retirement Calculator'!A712,'Lorri 401b'!N:N,0),0)</f>
        <v>-3878091.2973949243</v>
      </c>
      <c r="S712" s="25">
        <f t="shared" ca="1" si="527"/>
        <v>-5460986.8646611236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-1597386.9472924068</v>
      </c>
      <c r="R713" s="25">
        <f t="array" aca="1" ref="R713" ca="1">INDEX('Lorri 401b'!L:L,MATCH('Retirement Calculator'!A713,'Lorri 401b'!N:N,0),0)</f>
        <v>-3914616.5456956178</v>
      </c>
      <c r="S713" s="25">
        <f t="shared" ca="1" si="527"/>
        <v>-5512003.4929880248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-1611938.708068724</v>
      </c>
      <c r="R714" s="25">
        <f t="array" aca="1" ref="R714" ca="1">INDEX('Lorri 401b'!L:L,MATCH('Retirement Calculator'!A714,'Lorri 401b'!N:N,0),0)</f>
        <v>-3951293.9825308975</v>
      </c>
      <c r="S714" s="25">
        <f t="shared" ca="1" si="527"/>
        <v>-5563232.6905996213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-1626551.1011816093</v>
      </c>
      <c r="R715" s="25">
        <f t="array" aca="1" ref="R715" ca="1">INDEX('Lorri 401b'!L:L,MATCH('Retirement Calculator'!A715,'Lorri 401b'!N:N,0),0)</f>
        <v>-3988124.2420196575</v>
      </c>
      <c r="S715" s="25">
        <f t="shared" ca="1" si="527"/>
        <v>-5614675.3432012666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-1641224.3792657983</v>
      </c>
      <c r="R716" s="25">
        <f t="array" aca="1" ref="R716" ca="1">INDEX('Lorri 401b'!L:L,MATCH('Retirement Calculator'!A716,'Lorri 401b'!N:N,0),0)</f>
        <v>-4025107.9609229541</v>
      </c>
      <c r="S716" s="25">
        <f t="shared" ca="1" si="527"/>
        <v>-5666332.3401887529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-1655958.7960086714</v>
      </c>
      <c r="R717" s="25">
        <f t="array" aca="1" ref="R717" ca="1">INDEX('Lorri 401b'!L:L,MATCH('Retirement Calculator'!A717,'Lorri 401b'!N:N,0),0)</f>
        <v>-4062245.7786550145</v>
      </c>
      <c r="S717" s="25">
        <f t="shared" ca="1" si="527"/>
        <v>-5718204.5746636856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-1670754.6061546397</v>
      </c>
      <c r="R718" s="25">
        <f t="array" aca="1" ref="R718" ca="1">INDEX('Lorri 401b'!L:L,MATCH('Retirement Calculator'!A718,'Lorri 401b'!N:N,0),0)</f>
        <v>-4099538.3372942917</v>
      </c>
      <c r="S718" s="25">
        <f t="shared" ca="1" si="527"/>
        <v>-5770292.943448931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-1685612.0655095496</v>
      </c>
      <c r="R719" s="25">
        <f t="array" aca="1" ref="R719" ca="1">INDEX('Lorri 401b'!L:L,MATCH('Retirement Calculator'!A719,'Lorri 401b'!N:N,0),0)</f>
        <v>-4136986.2815945661</v>
      </c>
      <c r="S719" s="25">
        <f t="shared" ca="1" si="527"/>
        <v>-5822598.3471041154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-1700531.4309451049</v>
      </c>
      <c r="R720" s="25">
        <f t="array" aca="1" ref="R720" ca="1">INDEX('Lorri 401b'!L:L,MATCH('Retirement Calculator'!A720,'Lorri 401b'!N:N,0),0)</f>
        <v>-4174590.2589960913</v>
      </c>
      <c r="S720" s="25">
        <f t="shared" ca="1" si="527"/>
        <v>-5875121.6899411958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-1715512.9604033085</v>
      </c>
      <c r="R721" s="25">
        <f t="array" aca="1" ref="R721" ca="1">INDEX('Lorri 401b'!L:L,MATCH('Retirement Calculator'!A721,'Lorri 401b'!N:N,0),0)</f>
        <v>-4212350.9196367906</v>
      </c>
      <c r="S721" s="25">
        <f t="shared" ca="1" si="527"/>
        <v>-5927863.8800400989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-1730556.9129009212</v>
      </c>
      <c r="R722" s="25">
        <f t="array" aca="1" ref="R722" ca="1">INDEX('Lorri 401b'!L:L,MATCH('Retirement Calculator'!A722,'Lorri 401b'!N:N,0),0)</f>
        <v>-4250268.9163634917</v>
      </c>
      <c r="S722" s="25">
        <f t="shared" ca="1" si="527"/>
        <v>-5980825.8292644126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-1745663.5485339407</v>
      </c>
      <c r="R723" s="25">
        <f t="array" aca="1" ref="R723" ca="1">INDEX('Lorri 401b'!L:L,MATCH('Retirement Calculator'!A723,'Lorri 401b'!N:N,0),0)</f>
        <v>-4288344.9047432207</v>
      </c>
      <c r="S723" s="25">
        <f t="shared" ca="1" si="527"/>
        <v>-6034008.4532771613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-1760833.1284820978</v>
      </c>
      <c r="R724" s="25">
        <f t="array" aca="1" ref="R724" ca="1">INDEX('Lorri 401b'!L:L,MATCH('Retirement Calculator'!A724,'Lorri 401b'!N:N,0),0)</f>
        <v>-4326579.5430745324</v>
      </c>
      <c r="S724" s="25">
        <f t="shared" ca="1" si="527"/>
        <v>-6087412.6715566302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-1776065.915013372</v>
      </c>
      <c r="R725" s="25">
        <f t="array" aca="1" ref="R725" ca="1">INDEX('Lorri 401b'!L:L,MATCH('Retirement Calculator'!A725,'Lorri 401b'!N:N,0),0)</f>
        <v>-4364973.4923988907</v>
      </c>
      <c r="S725" s="25">
        <f t="shared" ca="1" si="527"/>
        <v>-6141039.4074122626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-1791362.1714885265</v>
      </c>
      <c r="R726" s="25">
        <f t="array" aca="1" ref="R726" ca="1">INDEX('Lorri 401b'!L:L,MATCH('Retirement Calculator'!A726,'Lorri 401b'!N:N,0),0)</f>
        <v>-4403527.416512101</v>
      </c>
      <c r="S726" s="25">
        <f t="shared" ca="1" si="527"/>
        <v>-6194889.5880006272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-1806722.162365661</v>
      </c>
      <c r="R727" s="25">
        <f t="array" aca="1" ref="R727" ca="1">INDEX('Lorri 401b'!L:L,MATCH('Retirement Calculator'!A727,'Lorri 401b'!N:N,0),0)</f>
        <v>-4442241.9819757827</v>
      </c>
      <c r="S727" s="25">
        <f t="shared" ca="1" si="527"/>
        <v>-6248964.1443414437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-1822146.1532047836</v>
      </c>
      <c r="R728" s="25">
        <f t="array" aca="1" ref="R728" ca="1">INDEX('Lorri 401b'!L:L,MATCH('Retirement Calculator'!A728,'Lorri 401b'!N:N,0),0)</f>
        <v>-4481117.8581288969</v>
      </c>
      <c r="S728" s="25">
        <f t="shared" ca="1" si="527"/>
        <v>-6303264.0113336807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-1837634.4106724025</v>
      </c>
      <c r="R729" s="25">
        <f t="array" aca="1" ref="R729" ca="1">INDEX('Lorri 401b'!L:L,MATCH('Retirement Calculator'!A729,'Lorri 401b'!N:N,0),0)</f>
        <v>-4520155.7170993155</v>
      </c>
      <c r="S729" s="25">
        <f t="shared" ca="1" si="527"/>
        <v>-6357790.1277717184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-1853187.2025461365</v>
      </c>
      <c r="R730" s="25">
        <f t="array" aca="1" ref="R730" ca="1">INDEX('Lorri 401b'!L:L,MATCH('Retirement Calculator'!A730,'Lorri 401b'!N:N,0),0)</f>
        <v>-4559356.2338154437</v>
      </c>
      <c r="S730" s="25">
        <f t="shared" ca="1" si="527"/>
        <v>-6412543.4363615802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-1868804.7977193443</v>
      </c>
      <c r="R731" s="25">
        <f t="array" aca="1" ref="R731" ca="1">INDEX('Lorri 401b'!L:L,MATCH('Retirement Calculator'!A731,'Lorri 401b'!N:N,0),0)</f>
        <v>-4598720.0860178899</v>
      </c>
      <c r="S731" s="25">
        <f t="shared" ca="1" si="527"/>
        <v>-6467524.8837372344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-1884487.4662057736</v>
      </c>
      <c r="R732" s="25">
        <f t="array" aca="1" ref="R732" ca="1">INDEX('Lorri 401b'!L:L,MATCH('Retirement Calculator'!A732,'Lorri 401b'!N:N,0),0)</f>
        <v>-4638247.9542711796</v>
      </c>
      <c r="S732" s="25">
        <f t="shared" ca="1" si="527"/>
        <v>-6522735.4204769535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-1900235.47914423</v>
      </c>
      <c r="R733" s="25">
        <f t="array" aca="1" ref="R733" ca="1">INDEX('Lorri 401b'!L:L,MATCH('Retirement Calculator'!A733,'Lorri 401b'!N:N,0),0)</f>
        <v>-4677940.5219755247</v>
      </c>
      <c r="S733" s="25">
        <f t="shared" ca="1" si="527"/>
        <v>-6578176.0011197552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-1916049.1088032632</v>
      </c>
      <c r="R734" s="25">
        <f t="array" aca="1" ref="R734" ca="1">INDEX('Lorri 401b'!L:L,MATCH('Retirement Calculator'!A734,'Lorri 401b'!N:N,0),0)</f>
        <v>-4717798.4753786372</v>
      </c>
      <c r="S734" s="25">
        <f t="shared" ca="1" si="527"/>
        <v>-6633847.5841819001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-1931928.6285858757</v>
      </c>
      <c r="R735" s="25">
        <f t="array" aca="1" ref="R735" ca="1">INDEX('Lorri 401b'!L:L,MATCH('Retirement Calculator'!A735,'Lorri 401b'!N:N,0),0)</f>
        <v>-4757822.5035875961</v>
      </c>
      <c r="S735" s="25">
        <f t="shared" ca="1" si="527"/>
        <v>-6689751.1321734721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-1947874.313034249</v>
      </c>
      <c r="R736" s="25">
        <f t="array" aca="1" ref="R736" ca="1">INDEX('Lorri 401b'!L:L,MATCH('Retirement Calculator'!A736,'Lorri 401b'!N:N,0),0)</f>
        <v>-4798013.2985807592</v>
      </c>
      <c r="S736" s="25">
        <f t="shared" ca="1" si="527"/>
        <v>-6745887.6116150077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-1963886.4378344906</v>
      </c>
      <c r="R737" s="25">
        <f t="array" aca="1" ref="R737" ca="1">INDEX('Lorri 401b'!L:L,MATCH('Retirement Calculator'!A737,'Lorri 401b'!N:N,0),0)</f>
        <v>-4838371.5552197276</v>
      </c>
      <c r="S737" s="25">
        <f t="shared" ca="1" si="527"/>
        <v>-6802257.9930542186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-1979965.2798213998</v>
      </c>
      <c r="R738" s="25">
        <f t="array" aca="1" ref="R738" ca="1">INDEX('Lorri 401b'!L:L,MATCH('Retirement Calculator'!A738,'Lorri 401b'!N:N,0),0)</f>
        <v>-4878897.9712613579</v>
      </c>
      <c r="S738" s="25">
        <f t="shared" ca="1" si="527"/>
        <v>-6858863.2510827575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-1996111.1169832544</v>
      </c>
      <c r="R739" s="25">
        <f t="array" aca="1" ref="R739" ca="1">INDEX('Lorri 401b'!L:L,MATCH('Retirement Calculator'!A739,'Lorri 401b'!N:N,0),0)</f>
        <v>-4919593.2473698286</v>
      </c>
      <c r="S739" s="25">
        <f t="shared" ca="1" si="527"/>
        <v>-6915704.3643530831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-2012324.2284666169</v>
      </c>
      <c r="R740" s="25">
        <f t="array" aca="1" ref="R740" ca="1">INDEX('Lorri 401b'!L:L,MATCH('Retirement Calculator'!A740,'Lorri 401b'!N:N,0),0)</f>
        <v>-4960458.087128751</v>
      </c>
      <c r="S740" s="25">
        <f t="shared" ca="1" si="527"/>
        <v>-6972782.3155953679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-2028604.89458116</v>
      </c>
      <c r="R741" s="25">
        <f t="array" aca="1" ref="R741" ca="1">INDEX('Lorri 401b'!L:L,MATCH('Retirement Calculator'!A741,'Lorri 401b'!N:N,0),0)</f>
        <v>-5001493.1970533356</v>
      </c>
      <c r="S741" s="25">
        <f t="shared" ca="1" si="527"/>
        <v>-7030098.0916344952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-2044953.3968045136</v>
      </c>
      <c r="R742" s="25">
        <f t="array" aca="1" ref="R742" ca="1">INDEX('Lorri 401b'!L:L,MATCH('Retirement Calculator'!A742,'Lorri 401b'!N:N,0),0)</f>
        <v>-5042699.2866026061</v>
      </c>
      <c r="S742" s="25">
        <f t="shared" ca="1" si="527"/>
        <v>-7087652.6834071195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-2061370.0177871312</v>
      </c>
      <c r="R743" s="25">
        <f t="array" aca="1" ref="R743" ca="1">INDEX('Lorri 401b'!L:L,MATCH('Retirement Calculator'!A743,'Lorri 401b'!N:N,0),0)</f>
        <v>-5084077.0681916652</v>
      </c>
      <c r="S743" s="25">
        <f t="shared" ca="1" si="527"/>
        <v>-7145447.0859787967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-2077855.0413571766</v>
      </c>
      <c r="R744" s="25">
        <f t="array" aca="1" ref="R744" ca="1">INDEX('Lorri 401b'!L:L,MATCH('Retirement Calculator'!A744,'Lorri 401b'!N:N,0),0)</f>
        <v>-5125627.257204012</v>
      </c>
      <c r="S744" s="25">
        <f t="shared" ca="1" si="527"/>
        <v>-7203482.2985611884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-2094408.7525254304</v>
      </c>
      <c r="R745" s="25">
        <f t="array" aca="1" ref="R745" ca="1">INDEX('Lorri 401b'!L:L,MATCH('Retirement Calculator'!A745,'Lorri 401b'!N:N,0),0)</f>
        <v>-5167350.5720039103</v>
      </c>
      <c r="S745" s="25">
        <f t="shared" ca="1" si="527"/>
        <v>-7261759.3245293405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-2111031.4374902188</v>
      </c>
      <c r="R746" s="25">
        <f t="array" aca="1" ref="R746" ca="1">INDEX('Lorri 401b'!L:L,MATCH('Retirement Calculator'!A746,'Lorri 401b'!N:N,0),0)</f>
        <v>-5209247.7339488082</v>
      </c>
      <c r="S746" s="25">
        <f t="shared" ca="1" si="527"/>
        <v>-7320279.1714390274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-2127723.3836423601</v>
      </c>
      <c r="R747" s="25">
        <f t="array" aca="1" ref="R747" ca="1">INDEX('Lorri 401b'!L:L,MATCH('Retirement Calculator'!A747,'Lorri 401b'!N:N,0),0)</f>
        <v>-5251319.46740181</v>
      </c>
      <c r="S747" s="25">
        <f t="shared" ca="1" si="527"/>
        <v>-7379042.8510441706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-2144484.8795701354</v>
      </c>
      <c r="R748" s="25">
        <f t="array" aca="1" ref="R748" ca="1">INDEX('Lorri 401b'!L:L,MATCH('Retirement Calculator'!A748,'Lorri 401b'!N:N,0),0)</f>
        <v>-5293566.4997441992</v>
      </c>
      <c r="S748" s="25">
        <f t="shared" ca="1" si="527"/>
        <v>-7438051.3793143351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-2161316.2150642765</v>
      </c>
      <c r="R749" s="25">
        <f t="array" aca="1" ref="R749" ca="1">INDEX('Lorri 401b'!L:L,MATCH('Retirement Calculator'!A749,'Lorri 401b'!N:N,0),0)</f>
        <v>-5335989.5613880148</v>
      </c>
      <c r="S749" s="25">
        <f t="shared" ca="1" si="527"/>
        <v>-7497305.7764522918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-2178217.6811229764</v>
      </c>
      <c r="R750" s="25">
        <f t="array" aca="1" ref="R750" ca="1">INDEX('Lorri 401b'!L:L,MATCH('Retirement Calculator'!A750,'Lorri 401b'!N:N,0),0)</f>
        <v>-5378589.3857886801</v>
      </c>
      <c r="S750" s="25">
        <f t="shared" ca="1" si="527"/>
        <v>-7556807.0669116564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-2195189.5699569206</v>
      </c>
      <c r="R751" s="25">
        <f t="array" aca="1" ref="R751" ca="1">INDEX('Lorri 401b'!L:L,MATCH('Retirement Calculator'!A751,'Lorri 401b'!N:N,0),0)</f>
        <v>-5421366.7094576806</v>
      </c>
      <c r="S751" s="25">
        <f t="shared" ca="1" si="527"/>
        <v>-7616556.2794146016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-2212232.1749943397</v>
      </c>
      <c r="R752" s="25">
        <f t="array" aca="1" ref="R752" ca="1">INDEX('Lorri 401b'!L:L,MATCH('Retirement Calculator'!A752,'Lorri 401b'!N:N,0),0)</f>
        <v>-5464322.2719753021</v>
      </c>
      <c r="S752" s="25">
        <f t="shared" ca="1" si="527"/>
        <v>-7676554.4469696414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-2229345.7908860813</v>
      </c>
      <c r="R753" s="25">
        <f t="array" aca="1" ref="R753" ca="1">INDEX('Lorri 401b'!L:L,MATCH('Retirement Calculator'!A753,'Lorri 401b'!N:N,0),0)</f>
        <v>-5507456.8160034139</v>
      </c>
      <c r="S753" s="25">
        <f t="shared" ca="1" si="527"/>
        <v>-7736802.6068894956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-2246530.7135107052</v>
      </c>
      <c r="R754" s="25">
        <f t="array" aca="1" ref="R754" ca="1">INDEX('Lorri 401b'!L:L,MATCH('Retirement Calculator'!A754,'Lorri 401b'!N:N,0),0)</f>
        <v>-5550771.0872983094</v>
      </c>
      <c r="S754" s="25">
        <f t="shared" ca="1" si="527"/>
        <v>-7797301.8008090146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-2263787.2399795982</v>
      </c>
      <c r="R755" s="25">
        <f t="array" aca="1" ref="R755" ca="1">INDEX('Lorri 401b'!L:L,MATCH('Retirement Calculator'!A755,'Lorri 401b'!N:N,0),0)</f>
        <v>-5594265.8347236002</v>
      </c>
      <c r="S755" s="25">
        <f t="shared" ca="1" si="527"/>
        <v>-7858053.0747031979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-2281115.6686421121</v>
      </c>
      <c r="R756" s="25">
        <f t="array" aca="1" ref="R756" ca="1">INDEX('Lorri 401b'!L:L,MATCH('Retirement Calculator'!A756,'Lorri 401b'!N:N,0),0)</f>
        <v>-5637941.8102631634</v>
      </c>
      <c r="S756" s="25">
        <f t="shared" ca="1" si="527"/>
        <v>-7919057.4789052755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-2298516.2990907193</v>
      </c>
      <c r="R757" s="25">
        <f t="array" aca="1" ref="R757" ca="1">INDEX('Lorri 401b'!L:L,MATCH('Retirement Calculator'!A757,'Lorri 401b'!N:N,0),0)</f>
        <v>-5681799.7690341417</v>
      </c>
      <c r="S757" s="25">
        <f t="shared" ca="1" si="527"/>
        <v>-7980316.0681248605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-2315989.4321661959</v>
      </c>
      <c r="R758" s="25">
        <f t="array" aca="1" ref="R758" ca="1">INDEX('Lorri 401b'!L:L,MATCH('Retirement Calculator'!A758,'Lorri 401b'!N:N,0),0)</f>
        <v>-5725840.4692999991</v>
      </c>
      <c r="S758" s="25">
        <f t="shared" ca="1" si="527"/>
        <v>-8041829.9014661945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-2333535.3699628203</v>
      </c>
      <c r="R759" s="25">
        <f t="array" aca="1" ref="R759" ca="1">INDEX('Lorri 401b'!L:L,MATCH('Retirement Calculator'!A759,'Lorri 401b'!N:N,0),0)</f>
        <v>-5770064.6724836305</v>
      </c>
      <c r="S759" s="25">
        <f t="shared" ca="1" si="527"/>
        <v>-8103600.0424464513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-2351154.4158335975</v>
      </c>
      <c r="R760" s="25">
        <f t="array" aca="1" ref="R760" ca="1">INDEX('Lorri 401b'!L:L,MATCH('Retirement Calculator'!A760,'Lorri 401b'!N:N,0),0)</f>
        <v>-5814473.1431805268</v>
      </c>
      <c r="S760" s="25">
        <f t="shared" ca="1" si="527"/>
        <v>-8165627.5590141248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-2368846.8743955027</v>
      </c>
      <c r="R761" s="25">
        <f t="array" aca="1" ref="R761" ca="1">INDEX('Lorri 401b'!L:L,MATCH('Retirement Calculator'!A761,'Lorri 401b'!N:N,0),0)</f>
        <v>-5859066.6491719941</v>
      </c>
      <c r="S761" s="25">
        <f t="shared" ca="1" si="527"/>
        <v>-8227913.5235674968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-2386613.0515347491</v>
      </c>
      <c r="R762" s="25">
        <f t="array" aca="1" ref="R762" ca="1">INDEX('Lorri 401b'!L:L,MATCH('Retirement Calculator'!A762,'Lorri 401b'!N:N,0),0)</f>
        <v>-5903845.9614384258</v>
      </c>
      <c r="S762" s="25">
        <f t="shared" ca="1" si="527"/>
        <v>-8290459.0129731745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-2404453.254412076</v>
      </c>
      <c r="R763" s="25">
        <f t="array" aca="1" ref="R763" ca="1">INDEX('Lorri 401b'!L:L,MATCH('Retirement Calculator'!A763,'Lorri 401b'!N:N,0),0)</f>
        <v>-5948811.854172634</v>
      </c>
      <c r="S763" s="25">
        <f t="shared" ca="1" si="527"/>
        <v>-8353265.1085847095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-2422367.7914680582</v>
      </c>
      <c r="R764" s="25">
        <f t="array" aca="1" ref="R764" ca="1">INDEX('Lorri 401b'!L:L,MATCH('Retirement Calculator'!A764,'Lorri 401b'!N:N,0),0)</f>
        <v>-5993965.1047932347</v>
      </c>
      <c r="S764" s="25">
        <f t="shared" ca="1" si="527"/>
        <v>-8416332.8962612934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-2440356.9724284406</v>
      </c>
      <c r="R765" s="25">
        <f t="array" aca="1" ref="R765" ca="1">INDEX('Lorri 401b'!L:L,MATCH('Retirement Calculator'!A765,'Lorri 401b'!N:N,0),0)</f>
        <v>-6039306.4939580876</v>
      </c>
      <c r="S765" s="25">
        <f t="shared" ca="1" si="527"/>
        <v>-8479663.4663865287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-2458421.1083094911</v>
      </c>
      <c r="R766" s="25">
        <f t="array" aca="1" ref="R766" ca="1">INDEX('Lorri 401b'!L:L,MATCH('Retirement Calculator'!A766,'Lorri 401b'!N:N,0),0)</f>
        <v>-6084836.8055777941</v>
      </c>
      <c r="S766" s="25">
        <f t="shared" ca="1" si="527"/>
        <v>-8543257.9138872847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-2476560.5114233792</v>
      </c>
      <c r="R767" s="25">
        <f t="array" aca="1" ref="R767" ca="1">INDEX('Lorri 401b'!L:L,MATCH('Retirement Calculator'!A767,'Lorri 401b'!N:N,0),0)</f>
        <v>-6130556.82682925</v>
      </c>
      <c r="S767" s="25">
        <f t="shared" ca="1" si="527"/>
        <v>-8607117.3382526301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-2494775.4953835751</v>
      </c>
      <c r="R768" s="25">
        <f t="array" aca="1" ref="R768" ca="1">INDEX('Lorri 401b'!L:L,MATCH('Retirement Calculator'!A768,'Lorri 401b'!N:N,0),0)</f>
        <v>-6176467.3481692532</v>
      </c>
      <c r="S768" s="25">
        <f t="shared" ca="1" si="527"/>
        <v>-8671242.8435528278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-2513066.3751102719</v>
      </c>
      <c r="R769" s="25">
        <f t="array" aca="1" ref="R769" ca="1">INDEX('Lorri 401b'!L:L,MATCH('Retirement Calculator'!A769,'Lorri 401b'!N:N,0),0)</f>
        <v>-6222569.1633481728</v>
      </c>
      <c r="S769" s="25">
        <f t="shared" ca="1" si="527"/>
        <v>-8735635.5384584442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-2531433.4668358299</v>
      </c>
      <c r="R770" s="25">
        <f t="array" aca="1" ref="R770" ca="1">INDEX('Lorri 401b'!L:L,MATCH('Retirement Calculator'!A770,'Lorri 401b'!N:N,0),0)</f>
        <v>-6268863.0694236718</v>
      </c>
      <c r="S770" s="25">
        <f t="shared" ca="1" si="527"/>
        <v>-8800296.5362595022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-2549877.0881102444</v>
      </c>
      <c r="R771" s="25">
        <f t="array" aca="1" ref="R771" ca="1">INDEX('Lorri 401b'!L:L,MATCH('Retirement Calculator'!A771,'Lorri 401b'!N:N,0),0)</f>
        <v>-6315349.8667744854</v>
      </c>
      <c r="S771" s="25">
        <f t="shared" ca="1" si="527"/>
        <v>-8865226.9548847303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-2568397.5578066357</v>
      </c>
      <c r="R772" s="25">
        <f t="array" aca="1" ref="R772" ca="1">INDEX('Lorri 401b'!L:L,MATCH('Retirement Calculator'!A772,'Lorri 401b'!N:N,0),0)</f>
        <v>-6362030.3591142604</v>
      </c>
      <c r="S772" s="25">
        <f t="shared" ca="1" si="527"/>
        <v>-8930427.9169208966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-2586995.1961267618</v>
      </c>
      <c r="R773" s="25">
        <f t="array" aca="1" ref="R773" ca="1">INDEX('Lorri 401b'!L:L,MATCH('Retirement Calculator'!A773,'Lorri 401b'!N:N,0),0)</f>
        <v>-6408905.3535054512</v>
      </c>
      <c r="S773" s="25">
        <f t="shared" ca="1" si="527"/>
        <v>-8995900.549632214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-2605670.3246065555</v>
      </c>
      <c r="R774" s="25">
        <f t="array" aca="1" ref="R774" ca="1">INDEX('Lorri 401b'!L:L,MATCH('Retirement Calculator'!A774,'Lorri 401b'!N:N,0),0)</f>
        <v>-6455975.6603732724</v>
      </c>
      <c r="S774" s="25">
        <f t="shared" ca="1" si="527"/>
        <v>-9061645.984979827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-2624423.2661216813</v>
      </c>
      <c r="R775" s="25">
        <f t="array" aca="1" ref="R775" ca="1">INDEX('Lorri 401b'!L:L,MATCH('Retirement Calculator'!A775,'Lorri 401b'!N:N,0),0)</f>
        <v>-6503242.0935197091</v>
      </c>
      <c r="S775" s="25">
        <f t="shared" ca="1" si="527"/>
        <v>-9127665.3596413899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-2643254.3448931202</v>
      </c>
      <c r="R776" s="25">
        <f t="array" aca="1" ref="R776" ca="1">INDEX('Lorri 401b'!L:L,MATCH('Retirement Calculator'!A776,'Lorri 401b'!N:N,0),0)</f>
        <v>-6550705.4701375896</v>
      </c>
      <c r="S776" s="25">
        <f t="shared" ref="S776:S1030" ca="1" si="787">SUM(Q776:R776)</f>
        <v>-9193959.8150307089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-2662163.8864927734</v>
      </c>
      <c r="R777" s="25">
        <f t="array" aca="1" ref="R777" ca="1">INDEX('Lorri 401b'!L:L,MATCH('Retirement Calculator'!A777,'Lorri 401b'!N:N,0),0)</f>
        <v>-6598366.6108247107</v>
      </c>
      <c r="S777" s="25">
        <f t="shared" ca="1" si="787"/>
        <v>-9260530.4973174836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-2681152.2178490921</v>
      </c>
      <c r="R778" s="25">
        <f t="array" aca="1" ref="R778" ca="1">INDEX('Lorri 401b'!L:L,MATCH('Retirement Calculator'!A778,'Lorri 401b'!N:N,0),0)</f>
        <v>-6646226.339598028</v>
      </c>
      <c r="S778" s="25">
        <f t="shared" ca="1" si="787"/>
        <v>-9327378.5574471205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-2700219.6672527287</v>
      </c>
      <c r="R779" s="25">
        <f t="array" aca="1" ref="R779" ca="1">INDEX('Lorri 401b'!L:L,MATCH('Retirement Calculator'!A779,'Lorri 401b'!N:N,0),0)</f>
        <v>-6694285.4839079008</v>
      </c>
      <c r="S779" s="25">
        <f t="shared" ca="1" si="787"/>
        <v>-9394505.1511606295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-2719366.5643622139</v>
      </c>
      <c r="R780" s="25">
        <f t="array" aca="1" ref="R780" ca="1">INDEX('Lorri 401b'!L:L,MATCH('Retirement Calculator'!A780,'Lorri 401b'!N:N,0),0)</f>
        <v>-6742544.8746523988</v>
      </c>
      <c r="S780" s="25">
        <f t="shared" ca="1" si="787"/>
        <v>-9461911.4390146136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-2738593.2402096554</v>
      </c>
      <c r="R781" s="25">
        <f t="array" aca="1" ref="R781" ca="1">INDEX('Lorri 401b'!L:L,MATCH('Retirement Calculator'!A781,'Lorri 401b'!N:N,0),0)</f>
        <v>-6791005.3461916652</v>
      </c>
      <c r="S781" s="25">
        <f t="shared" ca="1" si="787"/>
        <v>-9529598.586401321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-2757900.0272064609</v>
      </c>
      <c r="R782" s="25">
        <f t="array" aca="1" ref="R782" ca="1">INDEX('Lorri 401b'!L:L,MATCH('Retirement Calculator'!A782,'Lorri 401b'!N:N,0),0)</f>
        <v>-6839667.7363623455</v>
      </c>
      <c r="S782" s="25">
        <f t="shared" ca="1" si="787"/>
        <v>-9597567.7635688074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-2777287.2591490867</v>
      </c>
      <c r="R783" s="25">
        <f t="array" aca="1" ref="R783" ca="1">INDEX('Lorri 401b'!L:L,MATCH('Retirement Calculator'!A783,'Lorri 401b'!N:N,0),0)</f>
        <v>-6888532.8864920698</v>
      </c>
      <c r="S783" s="25">
        <f t="shared" ca="1" si="787"/>
        <v>-9665820.1456411555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-2796755.2712248066</v>
      </c>
      <c r="R784" s="25">
        <f t="array" aca="1" ref="R784" ca="1">INDEX('Lorri 401b'!L:L,MATCH('Retirement Calculator'!A784,'Lorri 401b'!N:N,0),0)</f>
        <v>-6937601.6414140016</v>
      </c>
      <c r="S784" s="25">
        <f t="shared" ca="1" si="787"/>
        <v>-9734356.9126388077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-2816304.4000175088</v>
      </c>
      <c r="R785" s="25">
        <f t="array" aca="1" ref="R785" ca="1">INDEX('Lorri 401b'!L:L,MATCH('Retirement Calculator'!A785,'Lorri 401b'!N:N,0),0)</f>
        <v>-6986874.8494814411</v>
      </c>
      <c r="S785" s="25">
        <f t="shared" ca="1" si="787"/>
        <v>-9803179.2494989503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-2835934.9835135136</v>
      </c>
      <c r="R786" s="25">
        <f t="array" aca="1" ref="R786" ca="1">INDEX('Lorri 401b'!L:L,MATCH('Retirement Calculator'!A786,'Lorri 401b'!N:N,0),0)</f>
        <v>-7036353.3625824954</v>
      </c>
      <c r="S786" s="25">
        <f t="shared" ca="1" si="787"/>
        <v>-9872288.346096009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-2855647.3611074183</v>
      </c>
      <c r="R787" s="25">
        <f t="array" aca="1" ref="R787" ca="1">INDEX('Lorri 401b'!L:L,MATCH('Retirement Calculator'!A787,'Lorri 401b'!N:N,0),0)</f>
        <v>-7086038.0361548038</v>
      </c>
      <c r="S787" s="25">
        <f t="shared" ca="1" si="787"/>
        <v>-9941685.3972622231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-2875441.8736079647</v>
      </c>
      <c r="R788" s="25">
        <f t="array" aca="1" ref="R788" ca="1">INDEX('Lorri 401b'!L:L,MATCH('Retirement Calculator'!A788,'Lorri 401b'!N:N,0),0)</f>
        <v>-7135929.7292003306</v>
      </c>
      <c r="S788" s="25">
        <f t="shared" ca="1" si="787"/>
        <v>-10011371.602808295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-2895318.86324393</v>
      </c>
      <c r="R789" s="25">
        <f t="array" aca="1" ref="R789" ca="1">INDEX('Lorri 401b'!L:L,MATCH('Retirement Calculator'!A789,'Lorri 401b'!N:N,0),0)</f>
        <v>-7186029.3043002132</v>
      </c>
      <c r="S789" s="25">
        <f t="shared" ca="1" si="787"/>
        <v>-10081348.167544143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-2915278.6736700451</v>
      </c>
      <c r="R790" s="25">
        <f t="array" aca="1" ref="R790" ca="1">INDEX('Lorri 401b'!L:L,MATCH('Retirement Calculator'!A790,'Lorri 401b'!N:N,0),0)</f>
        <v>-7236337.6276296787</v>
      </c>
      <c r="S790" s="25">
        <f t="shared" ca="1" si="787"/>
        <v>-10151616.301299725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-2935321.6499729357</v>
      </c>
      <c r="R791" s="25">
        <f t="array" aca="1" ref="R791" ca="1">INDEX('Lorri 401b'!L:L,MATCH('Retirement Calculator'!A791,'Lorri 401b'!N:N,0),0)</f>
        <v>-7286855.5689730169</v>
      </c>
      <c r="S791" s="25">
        <f t="shared" ca="1" si="787"/>
        <v>-10222177.218945952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-2955448.1386770881</v>
      </c>
      <c r="R792" s="25">
        <f t="array" aca="1" ref="R792" ca="1">INDEX('Lorri 401b'!L:L,MATCH('Retirement Calculator'!A792,'Lorri 401b'!N:N,0),0)</f>
        <v>-7337584.0017386191</v>
      </c>
      <c r="S792" s="25">
        <f t="shared" ca="1" si="787"/>
        <v>-10293032.140415708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-2975658.4877508413</v>
      </c>
      <c r="R793" s="25">
        <f t="array" aca="1" ref="R793" ca="1">INDEX('Lorri 401b'!L:L,MATCH('Retirement Calculator'!A793,'Lorri 401b'!N:N,0),0)</f>
        <v>-7388523.8029740779</v>
      </c>
      <c r="S793" s="25">
        <f t="shared" ca="1" si="787"/>
        <v>-10364182.290724918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-2995953.046612402</v>
      </c>
      <c r="R794" s="25">
        <f t="array" aca="1" ref="R794" ca="1">INDEX('Lorri 401b'!L:L,MATCH('Retirement Calculator'!A794,'Lorri 401b'!N:N,0),0)</f>
        <v>-7439675.8533813516</v>
      </c>
      <c r="S794" s="25">
        <f t="shared" ca="1" si="787"/>
        <v>-10435628.899993753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-3016332.1661358858</v>
      </c>
      <c r="R795" s="25">
        <f t="array" aca="1" ref="R795" ca="1">INDEX('Lorri 401b'!L:L,MATCH('Retirement Calculator'!A795,'Lorri 401b'!N:N,0),0)</f>
        <v>-7491041.037331989</v>
      </c>
      <c r="S795" s="25">
        <f t="shared" ca="1" si="787"/>
        <v>-10507373.203467876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-3036796.1986573841</v>
      </c>
      <c r="R796" s="25">
        <f t="array" aca="1" ref="R796" ca="1">INDEX('Lorri 401b'!L:L,MATCH('Retirement Calculator'!A796,'Lorri 401b'!N:N,0),0)</f>
        <v>-7542620.2428824203</v>
      </c>
      <c r="S796" s="25">
        <f t="shared" ca="1" si="787"/>
        <v>-10579416.441539805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-3057345.4979810552</v>
      </c>
      <c r="R797" s="25">
        <f t="array" aca="1" ref="R797" ca="1">INDEX('Lorri 401b'!L:L,MATCH('Retirement Calculator'!A797,'Lorri 401b'!N:N,0),0)</f>
        <v>-7594414.3617893122</v>
      </c>
      <c r="S797" s="25">
        <f t="shared" ca="1" si="787"/>
        <v>-10651759.859770367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-3077980.4193852413</v>
      </c>
      <c r="R798" s="25">
        <f t="array" aca="1" ref="R798" ca="1">INDEX('Lorri 401b'!L:L,MATCH('Retirement Calculator'!A798,'Lorri 401b'!N:N,0),0)</f>
        <v>-7646424.2895249827</v>
      </c>
      <c r="S798" s="25">
        <f t="shared" ca="1" si="787"/>
        <v>-10724404.708910223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-3098701.3196286117</v>
      </c>
      <c r="R799" s="25">
        <f t="array" aca="1" ref="R799" ca="1">INDEX('Lorri 401b'!L:L,MATCH('Retirement Calculator'!A799,'Lorri 401b'!N:N,0),0)</f>
        <v>-7698650.9252928849</v>
      </c>
      <c r="S799" s="25">
        <f t="shared" ca="1" si="787"/>
        <v>-10797352.244921496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-3119508.5569563294</v>
      </c>
      <c r="R800" s="25">
        <f t="array" aca="1" ref="R800" ca="1">INDEX('Lorri 401b'!L:L,MATCH('Retirement Calculator'!A800,'Lorri 401b'!N:N,0),0)</f>
        <v>-7751095.1720431531</v>
      </c>
      <c r="S800" s="25">
        <f t="shared" ca="1" si="787"/>
        <v>-10870603.728999482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-3140402.4911062461</v>
      </c>
      <c r="R801" s="25">
        <f t="array" aca="1" ref="R801" ca="1">INDEX('Lorri 401b'!L:L,MATCH('Retirement Calculator'!A801,'Lorri 401b'!N:N,0),0)</f>
        <v>-7803757.9364882139</v>
      </c>
      <c r="S801" s="25">
        <f t="shared" ca="1" si="787"/>
        <v>-10944160.427594461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-3161383.4833151209</v>
      </c>
      <c r="R802" s="25">
        <f t="array" aca="1" ref="R802" ca="1">INDEX('Lorri 401b'!L:L,MATCH('Retirement Calculator'!A802,'Lorri 401b'!N:N,0),0)</f>
        <v>-7856640.129118463</v>
      </c>
      <c r="S802" s="25">
        <f t="shared" ca="1" si="787"/>
        <v>-11018023.612433584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-3182451.896324866</v>
      </c>
      <c r="R803" s="25">
        <f t="array" aca="1" ref="R803" ca="1">INDEX('Lorri 401b'!L:L,MATCH('Retirement Calculator'!A803,'Lorri 401b'!N:N,0),0)</f>
        <v>-7909742.6642180048</v>
      </c>
      <c r="S803" s="25">
        <f t="shared" ca="1" si="787"/>
        <v>-11092194.56054287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-3203608.0943888184</v>
      </c>
      <c r="R804" s="25">
        <f t="array" aca="1" ref="R804" ca="1">INDEX('Lorri 401b'!L:L,MATCH('Retirement Calculator'!A804,'Lorri 401b'!N:N,0),0)</f>
        <v>-7963066.459880461</v>
      </c>
      <c r="S804" s="25">
        <f t="shared" ca="1" si="787"/>
        <v>-11166674.55426928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-3224852.443278037</v>
      </c>
      <c r="R805" s="25">
        <f t="array" aca="1" ref="R805" ca="1">INDEX('Lorri 401b'!L:L,MATCH('Retirement Calculator'!A805,'Lorri 401b'!N:N,0),0)</f>
        <v>-8016612.438024844</v>
      </c>
      <c r="S805" s="25">
        <f t="shared" ca="1" si="787"/>
        <v>-11241464.881302882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-3246185.3102876274</v>
      </c>
      <c r="R806" s="25">
        <f t="array" aca="1" ref="R806" ca="1">INDEX('Lorri 401b'!L:L,MATCH('Retirement Calculator'!A806,'Lorri 401b'!N:N,0),0)</f>
        <v>-8070381.5244114958</v>
      </c>
      <c r="S806" s="25">
        <f t="shared" ca="1" si="787"/>
        <v>-11316566.834699124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-3267607.0642430913</v>
      </c>
      <c r="R807" s="25">
        <f t="array" aca="1" ref="R807" ca="1">INDEX('Lorri 401b'!L:L,MATCH('Retirement Calculator'!A807,'Lorri 401b'!N:N,0),0)</f>
        <v>-8124374.6486580921</v>
      </c>
      <c r="S807" s="25">
        <f t="shared" ca="1" si="787"/>
        <v>-11391981.712901182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-3289118.075506703</v>
      </c>
      <c r="R808" s="25">
        <f t="array" aca="1" ref="R808" ca="1">INDEX('Lorri 401b'!L:L,MATCH('Retirement Calculator'!A808,'Lorri 401b'!N:N,0),0)</f>
        <v>-8178592.744255716</v>
      </c>
      <c r="S808" s="25">
        <f t="shared" ca="1" si="787"/>
        <v>-11467710.81976242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-3310718.7159839128</v>
      </c>
      <c r="R809" s="25">
        <f t="array" aca="1" ref="R809" ca="1">INDEX('Lorri 401b'!L:L,MATCH('Retirement Calculator'!A809,'Lorri 401b'!N:N,0),0)</f>
        <v>-8233036.748584996</v>
      </c>
      <c r="S809" s="25">
        <f t="shared" ca="1" si="787"/>
        <v>-11543755.464568909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-3332409.3591297776</v>
      </c>
      <c r="R810" s="25">
        <f t="array" aca="1" ref="R810" ca="1">INDEX('Lorri 401b'!L:L,MATCH('Retirement Calculator'!A810,'Lorri 401b'!N:N,0),0)</f>
        <v>-8287707.6029323153</v>
      </c>
      <c r="S810" s="25">
        <f t="shared" ca="1" si="787"/>
        <v>-11620116.962062092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-3354190.379955417</v>
      </c>
      <c r="R811" s="25">
        <f t="array" aca="1" ref="R811" ca="1">INDEX('Lorri 401b'!L:L,MATCH('Retirement Calculator'!A811,'Lorri 401b'!N:N,0),0)</f>
        <v>-8342606.252506081</v>
      </c>
      <c r="S811" s="25">
        <f t="shared" ca="1" si="787"/>
        <v>-11696796.632461498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-3376062.1550344964</v>
      </c>
      <c r="R812" s="25">
        <f t="array" aca="1" ref="R812" ca="1">INDEX('Lorri 401b'!L:L,MATCH('Retirement Calculator'!A812,'Lorri 401b'!N:N,0),0)</f>
        <v>-8397733.6464530714</v>
      </c>
      <c r="S812" s="25">
        <f t="shared" ca="1" si="787"/>
        <v>-11773795.801487569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-3398025.0625097388</v>
      </c>
      <c r="R813" s="25">
        <f t="array" aca="1" ref="R813" ca="1">INDEX('Lorri 401b'!L:L,MATCH('Retirement Calculator'!A813,'Lorri 401b'!N:N,0),0)</f>
        <v>-8453090.7378748413</v>
      </c>
      <c r="S813" s="25">
        <f t="shared" ca="1" si="787"/>
        <v>-11851115.800384581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-3420079.4820994614</v>
      </c>
      <c r="R814" s="25">
        <f t="array" aca="1" ref="R814" ca="1">INDEX('Lorri 401b'!L:L,MATCH('Retirement Calculator'!A814,'Lorri 401b'!N:N,0),0)</f>
        <v>-8508678.483844202</v>
      </c>
      <c r="S814" s="25">
        <f t="shared" ca="1" si="787"/>
        <v>-11928757.965943664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-3442225.7951041409</v>
      </c>
      <c r="R815" s="25">
        <f t="array" aca="1" ref="R815" ca="1">INDEX('Lorri 401b'!L:L,MATCH('Retirement Calculator'!A815,'Lorri 401b'!N:N,0),0)</f>
        <v>-8564497.8454217687</v>
      </c>
      <c r="S815" s="25">
        <f t="shared" ca="1" si="787"/>
        <v>-12006723.640525909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-3464464.3844130067</v>
      </c>
      <c r="R816" s="25">
        <f t="array" aca="1" ref="R816" ca="1">INDEX('Lorri 401b'!L:L,MATCH('Retirement Calculator'!A816,'Lorri 401b'!N:N,0),0)</f>
        <v>-8620549.7876725756</v>
      </c>
      <c r="S816" s="25">
        <f t="shared" ca="1" si="787"/>
        <v>-12085014.172085583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-3486795.6345106596</v>
      </c>
      <c r="R817" s="25">
        <f t="array" aca="1" ref="R817" ca="1">INDEX('Lorri 401b'!L:L,MATCH('Retirement Calculator'!A817,'Lorri 401b'!N:N,0),0)</f>
        <v>-8676835.2796827611</v>
      </c>
      <c r="S817" s="25">
        <f t="shared" ca="1" si="787"/>
        <v>-12163630.914193422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-3509219.9314837195</v>
      </c>
      <c r="R818" s="25">
        <f t="array" aca="1" ref="R818" ca="1">INDEX('Lorri 401b'!L:L,MATCH('Retirement Calculator'!A818,'Lorri 401b'!N:N,0),0)</f>
        <v>-8733355.2945763208</v>
      </c>
      <c r="S818" s="25">
        <f t="shared" ca="1" si="787"/>
        <v>-12242575.22606004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-3531737.6630275003</v>
      </c>
      <c r="R819" s="25">
        <f t="array" aca="1" ref="R819" ca="1">INDEX('Lorri 401b'!L:L,MATCH('Retirement Calculator'!A819,'Lorri 401b'!N:N,0),0)</f>
        <v>-8790110.8095319383</v>
      </c>
      <c r="S819" s="25">
        <f t="shared" ca="1" si="787"/>
        <v>-12321848.472559439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-3554349.2184527135</v>
      </c>
      <c r="R820" s="25">
        <f t="array" aca="1" ref="R820" ca="1">INDEX('Lorri 401b'!L:L,MATCH('Retirement Calculator'!A820,'Lorri 401b'!N:N,0),0)</f>
        <v>-8847102.8057998698</v>
      </c>
      <c r="S820" s="25">
        <f t="shared" ca="1" si="787"/>
        <v>-12401452.024252582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-3577054.9886921984</v>
      </c>
      <c r="R821" s="25">
        <f t="array" aca="1" ref="R821" ca="1">INDEX('Lorri 401b'!L:L,MATCH('Retirement Calculator'!A821,'Lorri 401b'!N:N,0),0)</f>
        <v>-8904332.2687189188</v>
      </c>
      <c r="S821" s="25">
        <f t="shared" ca="1" si="787"/>
        <v>-12481387.257411117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-3599855.3663076814</v>
      </c>
      <c r="R822" s="25">
        <f t="array" aca="1" ref="R822" ca="1">INDEX('Lorri 401b'!L:L,MATCH('Retirement Calculator'!A822,'Lorri 401b'!N:N,0),0)</f>
        <v>-8961800.1877334639</v>
      </c>
      <c r="S822" s="25">
        <f t="shared" ca="1" si="787"/>
        <v>-12561655.554041145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-3622750.7454965622</v>
      </c>
      <c r="R823" s="25">
        <f t="array" aca="1" ref="R823" ca="1">INDEX('Lorri 401b'!L:L,MATCH('Retirement Calculator'!A823,'Lorri 401b'!N:N,0),0)</f>
        <v>-9019507.5564105697</v>
      </c>
      <c r="S823" s="25">
        <f t="shared" ca="1" si="787"/>
        <v>-12642258.301907131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-3645741.5220987299</v>
      </c>
      <c r="R824" s="25">
        <f t="array" aca="1" ref="R824" ca="1">INDEX('Lorri 401b'!L:L,MATCH('Retirement Calculator'!A824,'Lorri 401b'!N:N,0),0)</f>
        <v>-9077455.3724571634</v>
      </c>
      <c r="S824" s="25">
        <f t="shared" ca="1" si="787"/>
        <v>-12723196.894555893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-3668828.0936034066</v>
      </c>
      <c r="R825" s="25">
        <f t="array" aca="1" ref="R825" ca="1">INDEX('Lorri 401b'!L:L,MATCH('Retirement Calculator'!A825,'Lorri 401b'!N:N,0),0)</f>
        <v>-9135644.6377372835</v>
      </c>
      <c r="S825" s="25">
        <f t="shared" ca="1" si="787"/>
        <v>-12804472.73134069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-3692010.8591560195</v>
      </c>
      <c r="R826" s="25">
        <f t="array" aca="1" ref="R826" ca="1">INDEX('Lorri 401b'!L:L,MATCH('Retirement Calculator'!A826,'Lorri 401b'!N:N,0),0)</f>
        <v>-9194076.3582894038</v>
      </c>
      <c r="S826" s="25">
        <f t="shared" ca="1" si="787"/>
        <v>-12886087.217445424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-3715290.2195651014</v>
      </c>
      <c r="R827" s="25">
        <f t="array" aca="1" ref="R827" ca="1">INDEX('Lorri 401b'!L:L,MATCH('Retirement Calculator'!A827,'Lorri 401b'!N:N,0),0)</f>
        <v>-9252751.5443438254</v>
      </c>
      <c r="S827" s="25">
        <f t="shared" ca="1" si="787"/>
        <v>-12968041.763908926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-3738666.5773092215</v>
      </c>
      <c r="R828" s="25">
        <f t="array" aca="1" ref="R828" ca="1">INDEX('Lorri 401b'!L:L,MATCH('Retirement Calculator'!A828,'Lorri 401b'!N:N,0),0)</f>
        <v>-9311671.2103401404</v>
      </c>
      <c r="S828" s="25">
        <f t="shared" ca="1" si="787"/>
        <v>-13050337.787649361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-3762140.3365439419</v>
      </c>
      <c r="R829" s="25">
        <f t="array" aca="1" ref="R829" ca="1">INDEX('Lorri 401b'!L:L,MATCH('Retirement Calculator'!A829,'Lorri 401b'!N:N,0),0)</f>
        <v>-9370836.3749447726</v>
      </c>
      <c r="S829" s="25">
        <f t="shared" ca="1" si="787"/>
        <v>-13132976.711488714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-3785711.9031088068</v>
      </c>
      <c r="R830" s="25">
        <f t="array" aca="1" ref="R830" ca="1">INDEX('Lorri 401b'!L:L,MATCH('Retirement Calculator'!A830,'Lorri 401b'!N:N,0),0)</f>
        <v>-9430248.0610685907</v>
      </c>
      <c r="S830" s="25">
        <f t="shared" ca="1" si="787"/>
        <v>-13215959.964177398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-3809381.6845343588</v>
      </c>
      <c r="R831" s="25">
        <f t="array" aca="1" ref="R831" ca="1">INDEX('Lorri 401b'!L:L,MATCH('Retirement Calculator'!A831,'Lorri 401b'!N:N,0),0)</f>
        <v>-9489907.2958845925</v>
      </c>
      <c r="S831" s="25">
        <f t="shared" ca="1" si="787"/>
        <v>-13299288.98041895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-3833150.0900491839</v>
      </c>
      <c r="R832" s="25">
        <f t="array" aca="1" ref="R832" ca="1">INDEX('Lorri 401b'!L:L,MATCH('Retirement Calculator'!A832,'Lorri 401b'!N:N,0),0)</f>
        <v>-9549815.1108456608</v>
      </c>
      <c r="S832" s="25">
        <f t="shared" ca="1" si="787"/>
        <v>-13382965.200894844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-3857017.5305869877</v>
      </c>
      <c r="R833" s="25">
        <f t="array" aca="1" ref="R833" ca="1">INDEX('Lorri 401b'!L:L,MATCH('Retirement Calculator'!A833,'Lorri 401b'!N:N,0),0)</f>
        <v>-9609972.5417024009</v>
      </c>
      <c r="S833" s="25">
        <f t="shared" ca="1" si="787"/>
        <v>-13466990.072289389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-3880984.4187936988</v>
      </c>
      <c r="R834" s="25">
        <f t="array" aca="1" ref="R834" ca="1">INDEX('Lorri 401b'!L:L,MATCH('Retirement Calculator'!A834,'Lorri 401b'!N:N,0),0)</f>
        <v>-9670380.6285210438</v>
      </c>
      <c r="S834" s="25">
        <f t="shared" ca="1" si="787"/>
        <v>-13551365.047314743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-3905051.1690346044</v>
      </c>
      <c r="R835" s="25">
        <f t="array" aca="1" ref="R835" ca="1">INDEX('Lorri 401b'!L:L,MATCH('Retirement Calculator'!A835,'Lorri 401b'!N:N,0),0)</f>
        <v>-9731040.4157014303</v>
      </c>
      <c r="S835" s="25">
        <f t="shared" ca="1" si="787"/>
        <v>-13636091.584736034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-3929218.1974015138</v>
      </c>
      <c r="R836" s="25">
        <f t="array" aca="1" ref="R836" ca="1">INDEX('Lorri 401b'!L:L,MATCH('Retirement Calculator'!A836,'Lorri 401b'!N:N,0),0)</f>
        <v>-9791952.9519950692</v>
      </c>
      <c r="S836" s="25">
        <f t="shared" ca="1" si="787"/>
        <v>-13721171.149396583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-3953485.921719952</v>
      </c>
      <c r="R837" s="25">
        <f t="array" aca="1" ref="R837" ca="1">INDEX('Lorri 401b'!L:L,MATCH('Retirement Calculator'!A837,'Lorri 401b'!N:N,0),0)</f>
        <v>-9853119.2905232646</v>
      </c>
      <c r="S837" s="25">
        <f t="shared" ca="1" si="787"/>
        <v>-13806605.212243216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-3977854.7615563837</v>
      </c>
      <c r="R838" s="25">
        <f t="array" aca="1" ref="R838" ca="1">INDEX('Lorri 401b'!L:L,MATCH('Retirement Calculator'!A838,'Lorri 401b'!N:N,0),0)</f>
        <v>-9914540.488795327</v>
      </c>
      <c r="S838" s="25">
        <f t="shared" ca="1" si="787"/>
        <v>-13892395.25035171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-4002325.1382254674</v>
      </c>
      <c r="R839" s="25">
        <f t="array" aca="1" ref="R839" ca="1">INDEX('Lorri 401b'!L:L,MATCH('Retirement Calculator'!A839,'Lorri 401b'!N:N,0),0)</f>
        <v>-9976217.6087268572</v>
      </c>
      <c r="S839" s="25">
        <f t="shared" ca="1" si="787"/>
        <v>-13978542.746952325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-4026897.4747973387</v>
      </c>
      <c r="R840" s="25">
        <f t="array" aca="1" ref="R840" ca="1">INDEX('Lorri 401b'!L:L,MATCH('Retirement Calculator'!A840,'Lorri 401b'!N:N,0),0)</f>
        <v>-10038151.716658102</v>
      </c>
      <c r="S840" s="25">
        <f t="shared" ca="1" si="787"/>
        <v>-14065049.191455441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-4051572.1961049261</v>
      </c>
      <c r="R841" s="25">
        <f t="array" aca="1" ref="R841" ca="1">INDEX('Lorri 401b'!L:L,MATCH('Retirement Calculator'!A841,'Lorri 401b'!N:N,0),0)</f>
        <v>-10100343.883372394</v>
      </c>
      <c r="S841" s="25">
        <f t="shared" ca="1" si="787"/>
        <v>-14151916.079477321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-4076349.7287512952</v>
      </c>
      <c r="R842" s="25">
        <f t="array" aca="1" ref="R842" ca="1">INDEX('Lorri 401b'!L:L,MATCH('Retirement Calculator'!A842,'Lorri 401b'!N:N,0),0)</f>
        <v>-10162795.184114661</v>
      </c>
      <c r="S842" s="25">
        <f t="shared" ca="1" si="787"/>
        <v>-14239144.912865955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-4101230.5011170241</v>
      </c>
      <c r="R843" s="25">
        <f t="array" aca="1" ref="R843" ca="1">INDEX('Lorri 401b'!L:L,MATCH('Retirement Calculator'!A843,'Lorri 401b'!N:N,0),0)</f>
        <v>-10225506.698610021</v>
      </c>
      <c r="S843" s="25">
        <f t="shared" ca="1" si="787"/>
        <v>-14326737.199727045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-4126214.9433676102</v>
      </c>
      <c r="R844" s="25">
        <f t="array" aca="1" ref="R844" ca="1">INDEX('Lorri 401b'!L:L,MATCH('Retirement Calculator'!A844,'Lorri 401b'!N:N,0),0)</f>
        <v>-10288479.511082444</v>
      </c>
      <c r="S844" s="25">
        <f t="shared" ca="1" si="787"/>
        <v>-14414694.454450054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-4151303.4874609071</v>
      </c>
      <c r="R845" s="25">
        <f t="array" aca="1" ref="R845" ca="1">INDEX('Lorri 401b'!L:L,MATCH('Retirement Calculator'!A845,'Lorri 401b'!N:N,0),0)</f>
        <v>-10351714.710273504</v>
      </c>
      <c r="S845" s="25">
        <f t="shared" ca="1" si="787"/>
        <v>-14503018.197734412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-4176496.5671545928</v>
      </c>
      <c r="R846" s="25">
        <f t="array" aca="1" ref="R846" ca="1">INDEX('Lorri 401b'!L:L,MATCH('Retirement Calculator'!A846,'Lorri 401b'!N:N,0),0)</f>
        <v>-10415213.389461193</v>
      </c>
      <c r="S846" s="25">
        <f t="shared" ca="1" si="787"/>
        <v>-14591709.956615787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-4201794.6180136688</v>
      </c>
      <c r="R847" s="25">
        <f t="array" aca="1" ref="R847" ca="1">INDEX('Lorri 401b'!L:L,MATCH('Retirement Calculator'!A847,'Lorri 401b'!N:N,0),0)</f>
        <v>-10478976.64647883</v>
      </c>
      <c r="S847" s="25">
        <f t="shared" ca="1" si="787"/>
        <v>-14680771.264492499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-4227198.0774179911</v>
      </c>
      <c r="R848" s="25">
        <f t="array" aca="1" ref="R848" ca="1">INDEX('Lorri 401b'!L:L,MATCH('Retirement Calculator'!A848,'Lorri 401b'!N:N,0),0)</f>
        <v>-10543005.583734041</v>
      </c>
      <c r="S848" s="25">
        <f t="shared" ca="1" si="787"/>
        <v>-14770203.661152031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-4252707.3845698321</v>
      </c>
      <c r="R849" s="25">
        <f t="array" aca="1" ref="R849" ca="1">INDEX('Lorri 401b'!L:L,MATCH('Retirement Calculator'!A849,'Lorri 401b'!N:N,0),0)</f>
        <v>-10607301.308227815</v>
      </c>
      <c r="S849" s="25">
        <f t="shared" ca="1" si="787"/>
        <v>-14860008.692797646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-4278322.980501472</v>
      </c>
      <c r="R850" s="25">
        <f t="array" aca="1" ref="R850" ca="1">INDEX('Lorri 401b'!L:L,MATCH('Retirement Calculator'!A850,'Lorri 401b'!N:N,0),0)</f>
        <v>-10671864.931573646</v>
      </c>
      <c r="S850" s="25">
        <f t="shared" ca="1" si="787"/>
        <v>-14950187.912075117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-4304045.3080828274</v>
      </c>
      <c r="R851" s="25">
        <f t="array" aca="1" ref="R851" ca="1">INDEX('Lorri 401b'!L:L,MATCH('Retirement Calculator'!A851,'Lorri 401b'!N:N,0),0)</f>
        <v>-10736697.570016753</v>
      </c>
      <c r="S851" s="25">
        <f t="shared" ca="1" si="787"/>
        <v>-15040742.878099579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-4329874.8120291047</v>
      </c>
      <c r="R852" s="25">
        <f t="array" aca="1" ref="R852" ca="1">INDEX('Lorri 401b'!L:L,MATCH('Retirement Calculator'!A852,'Lorri 401b'!N:N,0),0)</f>
        <v>-10801800.344453372</v>
      </c>
      <c r="S852" s="25">
        <f t="shared" ca="1" si="787"/>
        <v>-15131675.156482477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-4355811.9389084913</v>
      </c>
      <c r="R853" s="25">
        <f t="array" aca="1" ref="R853" ca="1">INDEX('Lorri 401b'!L:L,MATCH('Retirement Calculator'!A853,'Lorri 401b'!N:N,0),0)</f>
        <v>-10867174.380450143</v>
      </c>
      <c r="S853" s="25">
        <f t="shared" ca="1" si="787"/>
        <v>-15222986.319358634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-4381857.137149876</v>
      </c>
      <c r="R854" s="25">
        <f t="array" aca="1" ref="R854" ca="1">INDEX('Lorri 401b'!L:L,MATCH('Retirement Calculator'!A854,'Lorri 401b'!N:N,0),0)</f>
        <v>-10932820.808263566</v>
      </c>
      <c r="S854" s="25">
        <f t="shared" ca="1" si="787"/>
        <v>-15314677.945413442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-4408010.8570505995</v>
      </c>
      <c r="R855" s="25">
        <f t="array" aca="1" ref="R855" ca="1">INDEX('Lorri 401b'!L:L,MATCH('Retirement Calculator'!A855,'Lorri 401b'!N:N,0),0)</f>
        <v>-10998740.762859548</v>
      </c>
      <c r="S855" s="25">
        <f t="shared" ca="1" si="787"/>
        <v>-15406751.619910147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-4434273.5507842433</v>
      </c>
      <c r="R856" s="25">
        <f t="array" aca="1" ref="R856" ca="1">INDEX('Lorri 401b'!L:L,MATCH('Retirement Calculator'!A856,'Lorri 401b'!N:N,0),0)</f>
        <v>-11064935.383933011</v>
      </c>
      <c r="S856" s="25">
        <f t="shared" ca="1" si="787"/>
        <v>-15499208.934717255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-4460645.6724084429</v>
      </c>
      <c r="R857" s="25">
        <f t="array" aca="1" ref="R857" ca="1">INDEX('Lorri 401b'!L:L,MATCH('Retirement Calculator'!A857,'Lorri 401b'!N:N,0),0)</f>
        <v>-11131405.815927615</v>
      </c>
      <c r="S857" s="25">
        <f t="shared" ca="1" si="787"/>
        <v>-15592051.488336058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-4487127.6778727435</v>
      </c>
      <c r="R858" s="25">
        <f t="array" aca="1" ref="R858" ca="1">INDEX('Lorri 401b'!L:L,MATCH('Retirement Calculator'!A858,'Lorri 401b'!N:N,0),0)</f>
        <v>-11198153.20805553</v>
      </c>
      <c r="S858" s="25">
        <f t="shared" ca="1" si="787"/>
        <v>-15685280.885928273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-4513720.0250264788</v>
      </c>
      <c r="R859" s="25">
        <f t="array" aca="1" ref="R859" ca="1">INDEX('Lorri 401b'!L:L,MATCH('Retirement Calculator'!A859,'Lorri 401b'!N:N,0),0)</f>
        <v>-11265178.714317311</v>
      </c>
      <c r="S859" s="25">
        <f t="shared" ca="1" si="787"/>
        <v>-15778898.739343788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-4540423.1736266883</v>
      </c>
      <c r="R860" s="25">
        <f t="array" aca="1" ref="R860" ca="1">INDEX('Lorri 401b'!L:L,MATCH('Retirement Calculator'!A860,'Lorri 401b'!N:N,0),0)</f>
        <v>-11332483.493521849</v>
      </c>
      <c r="S860" s="25">
        <f t="shared" ca="1" si="787"/>
        <v>-15872906.667148538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-4567237.5853460655</v>
      </c>
      <c r="R861" s="25">
        <f t="array" aca="1" ref="R861" ca="1">INDEX('Lorri 401b'!L:L,MATCH('Retirement Calculator'!A861,'Lorri 401b'!N:N,0),0)</f>
        <v>-11400068.709306406</v>
      </c>
      <c r="S861" s="25">
        <f t="shared" ca="1" si="787"/>
        <v>-15967306.294652471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-4594163.7237809403</v>
      </c>
      <c r="R862" s="25">
        <f t="array" aca="1" ref="R862" ca="1">INDEX('Lorri 401b'!L:L,MATCH('Retirement Calculator'!A862,'Lorri 401b'!N:N,0),0)</f>
        <v>-11467935.530156732</v>
      </c>
      <c r="S862" s="25">
        <f t="shared" ca="1" si="787"/>
        <v>-16062099.253937673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-4621202.0544592934</v>
      </c>
      <c r="R863" s="25">
        <f t="array" aca="1" ref="R863" ca="1">INDEX('Lorri 401b'!L:L,MATCH('Retirement Calculator'!A863,'Lorri 401b'!N:N,0),0)</f>
        <v>-11536085.129427267</v>
      </c>
      <c r="S863" s="25">
        <f t="shared" ca="1" si="787"/>
        <v>-16157287.183886562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-4648353.0448488062</v>
      </c>
      <c r="R864" s="25">
        <f t="array" aca="1" ref="R864" ca="1">INDEX('Lorri 401b'!L:L,MATCH('Retirement Calculator'!A864,'Lorri 401b'!N:N,0),0)</f>
        <v>-11604518.68536143</v>
      </c>
      <c r="S864" s="25">
        <f t="shared" ca="1" si="787"/>
        <v>-16252871.730210237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-4675617.1643649423</v>
      </c>
      <c r="R865" s="25">
        <f t="array" aca="1" ref="R865" ca="1">INDEX('Lorri 401b'!L:L,MATCH('Retirement Calculator'!A865,'Lorri 401b'!N:N,0),0)</f>
        <v>-11673237.381111985</v>
      </c>
      <c r="S865" s="25">
        <f t="shared" ca="1" si="787"/>
        <v>-16348854.545476928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-4702994.8843790619</v>
      </c>
      <c r="R866" s="25">
        <f t="array" aca="1" ref="R866" ca="1">INDEX('Lorri 401b'!L:L,MATCH('Retirement Calculator'!A866,'Lorri 401b'!N:N,0),0)</f>
        <v>-11742242.404761501</v>
      </c>
      <c r="S866" s="25">
        <f t="shared" ca="1" si="787"/>
        <v>-16445237.289140563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-4730486.6782265734</v>
      </c>
      <c r="R867" s="25">
        <f t="array" aca="1" ref="R867" ca="1">INDEX('Lorri 401b'!L:L,MATCH('Retirement Calculator'!A867,'Lorri 401b'!N:N,0),0)</f>
        <v>-11811534.94934289</v>
      </c>
      <c r="S867" s="25">
        <f t="shared" ca="1" si="787"/>
        <v>-16542021.627569463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-4758093.0212151166</v>
      </c>
      <c r="R868" s="25">
        <f t="array" aca="1" ref="R868" ca="1">INDEX('Lorri 401b'!L:L,MATCH('Retirement Calculator'!A868,'Lorri 401b'!N:N,0),0)</f>
        <v>-11881116.212860035</v>
      </c>
      <c r="S868" s="25">
        <f t="shared" ca="1" si="787"/>
        <v>-16639209.234075151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-4785814.3906327784</v>
      </c>
      <c r="R869" s="25">
        <f t="array" aca="1" ref="R869" ca="1">INDEX('Lorri 401b'!L:L,MATCH('Retirement Calculator'!A869,'Lorri 401b'!N:N,0),0)</f>
        <v>-11950987.398308501</v>
      </c>
      <c r="S869" s="25">
        <f t="shared" ca="1" si="787"/>
        <v>-16736801.788941279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-4813651.2657563472</v>
      </c>
      <c r="R870" s="25">
        <f t="array" aca="1" ref="R870" ca="1">INDEX('Lorri 401b'!L:L,MATCH('Retirement Calculator'!A870,'Lorri 401b'!N:N,0),0)</f>
        <v>-12021149.713696335</v>
      </c>
      <c r="S870" s="25">
        <f t="shared" ca="1" si="787"/>
        <v>-16834800.979452681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-4841604.127859598</v>
      </c>
      <c r="R871" s="25">
        <f t="array" aca="1" ref="R871" ca="1">INDEX('Lorri 401b'!L:L,MATCH('Retirement Calculator'!A871,'Lorri 401b'!N:N,0),0)</f>
        <v>-12091604.372064952</v>
      </c>
      <c r="S871" s="25">
        <f t="shared" ca="1" si="787"/>
        <v>-16933208.499924548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-4869673.4602216119</v>
      </c>
      <c r="R872" s="25">
        <f t="array" aca="1" ref="R872" ca="1">INDEX('Lorri 401b'!L:L,MATCH('Retirement Calculator'!A872,'Lorri 401b'!N:N,0),0)</f>
        <v>-12162352.591510104</v>
      </c>
      <c r="S872" s="25">
        <f t="shared" ca="1" si="787"/>
        <v>-17032026.051731717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-4897859.7481351346</v>
      </c>
      <c r="R873" s="25">
        <f t="array" aca="1" ref="R873" ca="1">INDEX('Lorri 401b'!L:L,MATCH('Retirement Calculator'!A873,'Lorri 401b'!N:N,0),0)</f>
        <v>-12233395.595202945</v>
      </c>
      <c r="S873" s="25">
        <f t="shared" ca="1" si="787"/>
        <v>-17131255.34333808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-4926163.4789149631</v>
      </c>
      <c r="R874" s="25">
        <f t="array" aca="1" ref="R874" ca="1">INDEX('Lorri 401b'!L:L,MATCH('Retirement Calculator'!A874,'Lorri 401b'!N:N,0),0)</f>
        <v>-12304734.611411173</v>
      </c>
      <c r="S874" s="25">
        <f t="shared" ca="1" si="787"/>
        <v>-17230898.090326138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-4954585.1419063741</v>
      </c>
      <c r="R875" s="25">
        <f t="array" aca="1" ref="R875" ca="1">INDEX('Lorri 401b'!L:L,MATCH('Retirement Calculator'!A875,'Lorri 401b'!N:N,0),0)</f>
        <v>-12376370.873520268</v>
      </c>
      <c r="S875" s="25">
        <f t="shared" ca="1" si="787"/>
        <v>-17330956.015426643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-4983125.2284935834</v>
      </c>
      <c r="R876" s="25">
        <f t="array" aca="1" ref="R876" ca="1">INDEX('Lorri 401b'!L:L,MATCH('Retirement Calculator'!A876,'Lorri 401b'!N:N,0),0)</f>
        <v>-12448305.620054819</v>
      </c>
      <c r="S876" s="25">
        <f t="shared" ca="1" si="787"/>
        <v>-17431430.848548401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-5011784.2321082391</v>
      </c>
      <c r="R877" s="25">
        <f t="array" aca="1" ref="R877" ca="1">INDEX('Lorri 401b'!L:L,MATCH('Retirement Calculator'!A877,'Lorri 401b'!N:N,0),0)</f>
        <v>-12520540.094699929</v>
      </c>
      <c r="S877" s="25">
        <f t="shared" ca="1" si="787"/>
        <v>-17532324.326808169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-5040562.6482379558</v>
      </c>
      <c r="R878" s="25">
        <f t="array" aca="1" ref="R878" ca="1">INDEX('Lorri 401b'!L:L,MATCH('Retirement Calculator'!A878,'Lorri 401b'!N:N,0),0)</f>
        <v>-12593075.546322728</v>
      </c>
      <c r="S878" s="25">
        <f t="shared" ca="1" si="787"/>
        <v>-17633638.194560684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-5069460.9744348796</v>
      </c>
      <c r="R879" s="25">
        <f t="array" aca="1" ref="R879" ca="1">INDEX('Lorri 401b'!L:L,MATCH('Retirement Calculator'!A879,'Lorri 401b'!N:N,0),0)</f>
        <v>-12665913.228993954</v>
      </c>
      <c r="S879" s="25">
        <f t="shared" ca="1" si="787"/>
        <v>-17735374.203428835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-5098479.7103242911</v>
      </c>
      <c r="R880" s="25">
        <f t="array" aca="1" ref="R880" ca="1">INDEX('Lorri 401b'!L:L,MATCH('Retirement Calculator'!A880,'Lorri 401b'!N:N,0),0)</f>
        <v>-12739054.402009645</v>
      </c>
      <c r="S880" s="25">
        <f t="shared" ca="1" si="787"/>
        <v>-17837534.112333938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-5127619.3576132413</v>
      </c>
      <c r="R881" s="25">
        <f t="array" aca="1" ref="R881" ca="1">INDEX('Lorri 401b'!L:L,MATCH('Retirement Calculator'!A881,'Lorri 401b'!N:N,0),0)</f>
        <v>-12812500.329912901</v>
      </c>
      <c r="S881" s="25">
        <f t="shared" ca="1" si="787"/>
        <v>-17940119.687526144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-5156880.4200992286</v>
      </c>
      <c r="R882" s="25">
        <f t="array" aca="1" ref="R882" ca="1">INDEX('Lorri 401b'!L:L,MATCH('Retirement Calculator'!A882,'Lorri 401b'!N:N,0),0)</f>
        <v>-12886252.282515753</v>
      </c>
      <c r="S882" s="25">
        <f t="shared" ca="1" si="787"/>
        <v>-18043132.702614982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-5186263.403678908</v>
      </c>
      <c r="R883" s="25">
        <f t="array" aca="1" ref="R883" ca="1">INDEX('Lorri 401b'!L:L,MATCH('Retirement Calculator'!A883,'Lorri 401b'!N:N,0),0)</f>
        <v>-12960311.534921117</v>
      </c>
      <c r="S883" s="25">
        <f t="shared" ca="1" si="787"/>
        <v>-18146574.938600026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-5215768.8163568359</v>
      </c>
      <c r="R884" s="25">
        <f t="array" aca="1" ref="R884" ca="1">INDEX('Lorri 401b'!L:L,MATCH('Retirement Calculator'!A884,'Lorri 401b'!N:N,0),0)</f>
        <v>-13034679.367544837</v>
      </c>
      <c r="S884" s="25">
        <f t="shared" ca="1" si="787"/>
        <v>-18250448.183901675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-5245397.1682542553</v>
      </c>
      <c r="R885" s="25">
        <f t="array" aca="1" ref="R885" ca="1">INDEX('Lorri 401b'!L:L,MATCH('Retirement Calculator'!A885,'Lorri 401b'!N:N,0),0)</f>
        <v>-13109357.066137822</v>
      </c>
      <c r="S885" s="25">
        <f t="shared" ca="1" si="787"/>
        <v>-18354754.234392077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-5275148.9716179138</v>
      </c>
      <c r="R886" s="25">
        <f t="array" aca="1" ref="R886" ca="1">INDEX('Lorri 401b'!L:L,MATCH('Retirement Calculator'!A886,'Lorri 401b'!N:N,0),0)</f>
        <v>-13184345.921808278</v>
      </c>
      <c r="S886" s="25">
        <f t="shared" ca="1" si="787"/>
        <v>-18459494.893426191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-5305024.7408289211</v>
      </c>
      <c r="R887" s="25">
        <f t="array" aca="1" ref="R887" ca="1">INDEX('Lorri 401b'!L:L,MATCH('Retirement Calculator'!A887,'Lorri 401b'!N:N,0),0)</f>
        <v>-13259647.231044028</v>
      </c>
      <c r="S887" s="25">
        <f t="shared" ca="1" si="787"/>
        <v>-18564671.971872948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-5335024.9924116405</v>
      </c>
      <c r="R888" s="25">
        <f t="array" aca="1" ref="R888" ca="1">INDEX('Lorri 401b'!L:L,MATCH('Retirement Calculator'!A888,'Lorri 401b'!N:N,0),0)</f>
        <v>-13335262.295734927</v>
      </c>
      <c r="S888" s="25">
        <f t="shared" ca="1" si="787"/>
        <v>-18670287.288146567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-5365150.2450426212</v>
      </c>
      <c r="R889" s="25">
        <f t="array" aca="1" ref="R889" ca="1">INDEX('Lorri 401b'!L:L,MATCH('Retirement Calculator'!A889,'Lorri 401b'!N:N,0),0)</f>
        <v>-13411192.423195371</v>
      </c>
      <c r="S889" s="25">
        <f t="shared" ca="1" si="787"/>
        <v>-18776342.668237992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-5395401.0195595641</v>
      </c>
      <c r="R890" s="25">
        <f t="array" aca="1" ref="R890" ca="1">INDEX('Lorri 401b'!L:L,MATCH('Retirement Calculator'!A890,'Lorri 401b'!N:N,0),0)</f>
        <v>-13487438.926186901</v>
      </c>
      <c r="S890" s="25">
        <f t="shared" ca="1" si="787"/>
        <v>-18882839.945746467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-5425777.8389703277</v>
      </c>
      <c r="R891" s="25">
        <f t="array" aca="1" ref="R891" ca="1">INDEX('Lorri 401b'!L:L,MATCH('Retirement Calculator'!A891,'Lorri 401b'!N:N,0),0)</f>
        <v>-13564003.122940894</v>
      </c>
      <c r="S891" s="25">
        <f t="shared" ca="1" si="787"/>
        <v>-18989780.961911224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-5456281.2284619696</v>
      </c>
      <c r="R892" s="25">
        <f t="array" aca="1" ref="R892" ca="1">INDEX('Lorri 401b'!L:L,MATCH('Retirement Calculator'!A892,'Lorri 401b'!N:N,0),0)</f>
        <v>-13640886.337181363</v>
      </c>
      <c r="S892" s="25">
        <f t="shared" ca="1" si="787"/>
        <v>-19097167.565643333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-5486911.7154098274</v>
      </c>
      <c r="R893" s="25">
        <f t="array" aca="1" ref="R893" ca="1">INDEX('Lorri 401b'!L:L,MATCH('Retirement Calculator'!A893,'Lorri 401b'!N:N,0),0)</f>
        <v>-13718089.898147834</v>
      </c>
      <c r="S893" s="25">
        <f t="shared" ca="1" si="787"/>
        <v>-19205001.613557663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-5517669.8293866338</v>
      </c>
      <c r="R894" s="25">
        <f t="array" aca="1" ref="R894" ca="1">INDEX('Lorri 401b'!L:L,MATCH('Retirement Calculator'!A894,'Lorri 401b'!N:N,0),0)</f>
        <v>-13795615.140618334</v>
      </c>
      <c r="S894" s="25">
        <f t="shared" ca="1" si="787"/>
        <v>-19313284.970004968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-5548556.1021716772</v>
      </c>
      <c r="R895" s="25">
        <f t="array" aca="1" ref="R895" ca="1">INDEX('Lorri 401b'!L:L,MATCH('Retirement Calculator'!A895,'Lorri 401b'!N:N,0),0)</f>
        <v>-13873463.40493246</v>
      </c>
      <c r="S895" s="25">
        <f t="shared" ca="1" si="787"/>
        <v>-19422019.507104136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-5579571.0677599916</v>
      </c>
      <c r="R896" s="25">
        <f t="array" aca="1" ref="R896" ca="1">INDEX('Lorri 401b'!L:L,MATCH('Retirement Calculator'!A896,'Lorri 401b'!N:N,0),0)</f>
        <v>-13951636.037014561</v>
      </c>
      <c r="S896" s="25">
        <f t="shared" ca="1" si="787"/>
        <v>-19531207.104774553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-5610715.2623715904</v>
      </c>
      <c r="R897" s="25">
        <f t="array" aca="1" ref="R897" ca="1">INDEX('Lorri 401b'!L:L,MATCH('Retirement Calculator'!A897,'Lorri 401b'!N:N,0),0)</f>
        <v>-14030134.388397004</v>
      </c>
      <c r="S897" s="25">
        <f t="shared" ca="1" si="787"/>
        <v>-19640849.650768593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-5641989.2244607378</v>
      </c>
      <c r="R898" s="25">
        <f t="array" aca="1" ref="R898" ca="1">INDEX('Lorri 401b'!L:L,MATCH('Retirement Calculator'!A898,'Lorri 401b'!N:N,0),0)</f>
        <v>-14108959.81624354</v>
      </c>
      <c r="S898" s="25">
        <f t="shared" ca="1" si="787"/>
        <v>-19750949.04070428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-5673393.4947252562</v>
      </c>
      <c r="R899" s="25">
        <f t="array" aca="1" ref="R899" ca="1">INDEX('Lorri 401b'!L:L,MATCH('Retirement Calculator'!A899,'Lorri 401b'!N:N,0),0)</f>
        <v>-14188113.683372771</v>
      </c>
      <c r="S899" s="25">
        <f t="shared" ca="1" si="787"/>
        <v>-19861507.178098027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-5704928.6161158774</v>
      </c>
      <c r="R900" s="25">
        <f t="array" aca="1" ref="R900" ca="1">INDEX('Lorri 401b'!L:L,MATCH('Retirement Calculator'!A900,'Lorri 401b'!N:N,0),0)</f>
        <v>-14267597.358281707</v>
      </c>
      <c r="S900" s="25">
        <f t="shared" ca="1" si="787"/>
        <v>-19972525.974397585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-5736595.1338456264</v>
      </c>
      <c r="R901" s="25">
        <f t="array" aca="1" ref="R901" ca="1">INDEX('Lorri 401b'!L:L,MATCH('Retirement Calculator'!A901,'Lorri 401b'!N:N,0),0)</f>
        <v>-14347412.21516943</v>
      </c>
      <c r="S901" s="25">
        <f t="shared" ca="1" si="787"/>
        <v>-20084007.349015057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-5768393.5953992493</v>
      </c>
      <c r="R902" s="25">
        <f t="array" aca="1" ref="R902" ca="1">INDEX('Lorri 401b'!L:L,MATCH('Retirement Calculator'!A902,'Lorri 401b'!N:N,0),0)</f>
        <v>-14427559.633960851</v>
      </c>
      <c r="S902" s="25">
        <f t="shared" ca="1" si="787"/>
        <v>-20195953.2293601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-5800324.5505426787</v>
      </c>
      <c r="R903" s="25">
        <f t="array" aca="1" ref="R903" ca="1">INDEX('Lorri 401b'!L:L,MATCH('Retirement Calculator'!A903,'Lorri 401b'!N:N,0),0)</f>
        <v>-14508041.000330569</v>
      </c>
      <c r="S903" s="25">
        <f t="shared" ca="1" si="787"/>
        <v>-20308365.55087325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-5832388.5513325389</v>
      </c>
      <c r="R904" s="25">
        <f t="array" aca="1" ref="R904" ca="1">INDEX('Lorri 401b'!L:L,MATCH('Retirement Calculator'!A904,'Lorri 401b'!N:N,0),0)</f>
        <v>-14588857.705726828</v>
      </c>
      <c r="S904" s="25">
        <f t="shared" ca="1" si="787"/>
        <v>-20421246.257059366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-5864586.1521256901</v>
      </c>
      <c r="R905" s="25">
        <f t="array" aca="1" ref="R905" ca="1">INDEX('Lorri 401b'!L:L,MATCH('Retirement Calculator'!A905,'Lorri 401b'!N:N,0),0)</f>
        <v>-14670011.147395572</v>
      </c>
      <c r="S905" s="25">
        <f t="shared" ca="1" si="787"/>
        <v>-20534597.29952126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-5896917.9095888129</v>
      </c>
      <c r="R906" s="25">
        <f t="array" aca="1" ref="R906" ca="1">INDEX('Lorri 401b'!L:L,MATCH('Retirement Calculator'!A906,'Lorri 401b'!N:N,0),0)</f>
        <v>-14751502.728404602</v>
      </c>
      <c r="S906" s="25">
        <f t="shared" ca="1" si="787"/>
        <v>-20648420.637993414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-5929384.3827080317</v>
      </c>
      <c r="R907" s="25">
        <f t="array" aca="1" ref="R907" ca="1">INDEX('Lorri 401b'!L:L,MATCH('Retirement Calculator'!A907,'Lorri 401b'!N:N,0),0)</f>
        <v>-14833333.857667837</v>
      </c>
      <c r="S907" s="25">
        <f t="shared" ca="1" si="787"/>
        <v>-20762718.240375869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-5961986.1327985814</v>
      </c>
      <c r="R908" s="25">
        <f t="array" aca="1" ref="R908" ca="1">INDEX('Lorri 401b'!L:L,MATCH('Retirement Calculator'!A908,'Lorri 401b'!N:N,0),0)</f>
        <v>-14915505.94996967</v>
      </c>
      <c r="S908" s="25">
        <f t="shared" ca="1" si="787"/>
        <v>-20877492.08276825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-5994723.7235145075</v>
      </c>
      <c r="R909" s="25">
        <f t="array" aca="1" ref="R909" ca="1">INDEX('Lorri 401b'!L:L,MATCH('Retirement Calculator'!A909,'Lorri 401b'!N:N,0),0)</f>
        <v>-14998020.425989427</v>
      </c>
      <c r="S909" s="25">
        <f t="shared" ca="1" si="787"/>
        <v>-20992744.149503935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-6027597.7208584175</v>
      </c>
      <c r="R910" s="25">
        <f t="array" aca="1" ref="R910" ca="1">INDEX('Lorri 401b'!L:L,MATCH('Retirement Calculator'!A910,'Lorri 401b'!N:N,0),0)</f>
        <v>-15080878.712325932</v>
      </c>
      <c r="S910" s="25">
        <f t="shared" ca="1" si="787"/>
        <v>-21108476.433184348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-6060608.6931912601</v>
      </c>
      <c r="R911" s="25">
        <f t="array" aca="1" ref="R911" ca="1">INDEX('Lorri 401b'!L:L,MATCH('Retirement Calculator'!A911,'Lorri 401b'!N:N,0),0)</f>
        <v>-15164082.241522172</v>
      </c>
      <c r="S911" s="25">
        <f t="shared" ca="1" si="787"/>
        <v>-21224690.934713431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-6093757.2112421561</v>
      </c>
      <c r="R912" s="25">
        <f t="array" aca="1" ref="R912" ca="1">INDEX('Lorri 401b'!L:L,MATCH('Retirement Calculator'!A912,'Lorri 401b'!N:N,0),0)</f>
        <v>-15247632.452090064</v>
      </c>
      <c r="S912" s="25">
        <f t="shared" ca="1" si="787"/>
        <v>-21341389.66333222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-6127043.8481182642</v>
      </c>
      <c r="R913" s="25">
        <f t="array" aca="1" ref="R913" ca="1">INDEX('Lorri 401b'!L:L,MATCH('Retirement Calculator'!A913,'Lorri 401b'!N:N,0),0)</f>
        <v>-15331530.788535321</v>
      </c>
      <c r="S913" s="25">
        <f t="shared" ca="1" si="787"/>
        <v>-21458574.636653587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-6160469.1793146897</v>
      </c>
      <c r="R914" s="25">
        <f t="array" aca="1" ref="R914" ca="1">INDEX('Lorri 401b'!L:L,MATCH('Retirement Calculator'!A914,'Lorri 401b'!N:N,0),0)</f>
        <v>-15415778.701382434</v>
      </c>
      <c r="S914" s="25">
        <f t="shared" ca="1" si="787"/>
        <v>-21576247.880697124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-6194033.7827244336</v>
      </c>
      <c r="R915" s="25">
        <f t="array" aca="1" ref="R915" ca="1">INDEX('Lorri 401b'!L:L,MATCH('Retirement Calculator'!A915,'Lorri 401b'!N:N,0),0)</f>
        <v>-15500377.647199742</v>
      </c>
      <c r="S915" s="25">
        <f t="shared" ca="1" si="787"/>
        <v>-21694411.429924175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-6227738.2386483848</v>
      </c>
      <c r="R916" s="25">
        <f t="array" aca="1" ref="R916" ca="1">INDEX('Lorri 401b'!L:L,MATCH('Retirement Calculator'!A916,'Lorri 401b'!N:N,0),0)</f>
        <v>-15585329.088624625</v>
      </c>
      <c r="S916" s="25">
        <f t="shared" ca="1" si="787"/>
        <v>-21813067.327273011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-6261583.1298053525</v>
      </c>
      <c r="R917" s="25">
        <f t="array" aca="1" ref="R917" ca="1">INDEX('Lorri 401b'!L:L,MATCH('Retirement Calculator'!A917,'Lorri 401b'!N:N,0),0)</f>
        <v>-15670634.494388776</v>
      </c>
      <c r="S917" s="25">
        <f t="shared" ca="1" si="787"/>
        <v>-21932217.62419413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-6295569.0413421402</v>
      </c>
      <c r="R918" s="25">
        <f t="array" aca="1" ref="R918" ca="1">INDEX('Lorri 401b'!L:L,MATCH('Retirement Calculator'!A918,'Lorri 401b'!N:N,0),0)</f>
        <v>-15756295.339343611</v>
      </c>
      <c r="S918" s="25">
        <f t="shared" ca="1" si="787"/>
        <v>-22051864.38068575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-6329696.5608436652</v>
      </c>
      <c r="R919" s="25">
        <f t="array" aca="1" ref="R919" ca="1">INDEX('Lorri 401b'!L:L,MATCH('Retirement Calculator'!A919,'Lorri 401b'!N:N,0),0)</f>
        <v>-15842313.104485758</v>
      </c>
      <c r="S919" s="25">
        <f t="shared" ca="1" si="787"/>
        <v>-22172009.665329423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-6363966.2783431131</v>
      </c>
      <c r="R920" s="25">
        <f t="array" aca="1" ref="R920" ca="1">INDEX('Lorri 401b'!L:L,MATCH('Retirement Calculator'!A920,'Lorri 401b'!N:N,0),0)</f>
        <v>-15928689.276982663</v>
      </c>
      <c r="S920" s="25">
        <f t="shared" ca="1" si="787"/>
        <v>-22292655.555325776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-6398378.7863321416</v>
      </c>
      <c r="R921" s="25">
        <f t="array" aca="1" ref="R921" ca="1">INDEX('Lorri 401b'!L:L,MATCH('Retirement Calculator'!A921,'Lorri 401b'!N:N,0),0)</f>
        <v>-16015425.350198306</v>
      </c>
      <c r="S921" s="25">
        <f t="shared" ca="1" si="787"/>
        <v>-22413804.136530448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-6432934.6797711244</v>
      </c>
      <c r="R922" s="25">
        <f t="array" aca="1" ref="R922" ca="1">INDEX('Lorri 401b'!L:L,MATCH('Retirement Calculator'!A922,'Lorri 401b'!N:N,0),0)</f>
        <v>-16102522.823719015</v>
      </c>
      <c r="S922" s="25">
        <f t="shared" ca="1" si="787"/>
        <v>-22535457.503490139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-6467634.5560994362</v>
      </c>
      <c r="R923" s="25">
        <f t="array" aca="1" ref="R923" ca="1">INDEX('Lorri 401b'!L:L,MATCH('Retirement Calculator'!A923,'Lorri 401b'!N:N,0),0)</f>
        <v>-16189983.203379394</v>
      </c>
      <c r="S923" s="25">
        <f t="shared" ca="1" si="787"/>
        <v>-22657617.75947883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-6502479.0152457831</v>
      </c>
      <c r="R924" s="25">
        <f t="array" aca="1" ref="R924" ca="1">INDEX('Lorri 401b'!L:L,MATCH('Retirement Calculator'!A924,'Lorri 401b'!N:N,0),0)</f>
        <v>-16277808.001288358</v>
      </c>
      <c r="S924" s="25">
        <f t="shared" ca="1" si="787"/>
        <v>-22780287.016534142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-6537468.6596385734</v>
      </c>
      <c r="R925" s="25">
        <f t="array" aca="1" ref="R925" ca="1">INDEX('Lorri 401b'!L:L,MATCH('Retirement Calculator'!A925,'Lorri 401b'!N:N,0),0)</f>
        <v>-16365998.735855276</v>
      </c>
      <c r="S925" s="25">
        <f t="shared" ca="1" si="787"/>
        <v>-22903467.39549385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-6572604.0942163337</v>
      </c>
      <c r="R926" s="25">
        <f t="array" aca="1" ref="R926" ca="1">INDEX('Lorri 401b'!L:L,MATCH('Retirement Calculator'!A926,'Lorri 401b'!N:N,0),0)</f>
        <v>-16454556.931816222</v>
      </c>
      <c r="S926" s="25">
        <f t="shared" ca="1" si="787"/>
        <v>-23027161.026032556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-6607885.9264381677</v>
      </c>
      <c r="R927" s="25">
        <f t="array" aca="1" ref="R927" ca="1">INDEX('Lorri 401b'!L:L,MATCH('Retirement Calculator'!A927,'Lorri 401b'!N:N,0),0)</f>
        <v>-16543484.120260339</v>
      </c>
      <c r="S927" s="25">
        <f t="shared" ca="1" si="787"/>
        <v>-23151370.046698507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-6643314.7662942596</v>
      </c>
      <c r="R928" s="25">
        <f t="array" aca="1" ref="R928" ca="1">INDEX('Lorri 401b'!L:L,MATCH('Retirement Calculator'!A928,'Lorri 401b'!N:N,0),0)</f>
        <v>-16632781.838656306</v>
      </c>
      <c r="S928" s="25">
        <f t="shared" ca="1" si="787"/>
        <v>-23276096.604950566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-6678891.2263164185</v>
      </c>
      <c r="R929" s="25">
        <f t="array" aca="1" ref="R929" ca="1">INDEX('Lorri 401b'!L:L,MATCH('Retirement Calculator'!A929,'Lorri 401b'!N:N,0),0)</f>
        <v>-16722451.630878923</v>
      </c>
      <c r="S929" s="25">
        <f t="shared" ca="1" si="787"/>
        <v>-23401342.85719534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-6714615.9215886695</v>
      </c>
      <c r="R930" s="25">
        <f t="array" aca="1" ref="R930" ca="1">INDEX('Lorri 401b'!L:L,MATCH('Retirement Calculator'!A930,'Lorri 401b'!N:N,0),0)</f>
        <v>-16812495.047235802</v>
      </c>
      <c r="S930" s="25">
        <f t="shared" ca="1" si="787"/>
        <v>-23527110.968824472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-6750489.4697578885</v>
      </c>
      <c r="R931" s="25">
        <f t="array" aca="1" ref="R931" ca="1">INDEX('Lorri 401b'!L:L,MATCH('Retirement Calculator'!A931,'Lorri 401b'!N:N,0),0)</f>
        <v>-16902913.644494168</v>
      </c>
      <c r="S931" s="25">
        <f t="shared" ca="1" si="787"/>
        <v>-23653403.114252057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-6786512.4910444785</v>
      </c>
      <c r="R932" s="25">
        <f t="array" aca="1" ref="R932" ca="1">INDEX('Lorri 401b'!L:L,MATCH('Retirement Calculator'!A932,'Lorri 401b'!N:N,0),0)</f>
        <v>-16993708.985907778</v>
      </c>
      <c r="S932" s="25">
        <f t="shared" ca="1" si="787"/>
        <v>-23780221.476952255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-6822685.6082530962</v>
      </c>
      <c r="R933" s="25">
        <f t="array" aca="1" ref="R933" ca="1">INDEX('Lorri 401b'!L:L,MATCH('Retirement Calculator'!A933,'Lorri 401b'!N:N,0),0)</f>
        <v>-17084882.641243942</v>
      </c>
      <c r="S933" s="25">
        <f t="shared" ca="1" si="787"/>
        <v>-23907568.249497037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-6859009.4467834169</v>
      </c>
      <c r="R934" s="25">
        <f t="array" aca="1" ref="R934" ca="1">INDEX('Lorri 401b'!L:L,MATCH('Retirement Calculator'!A934,'Lorri 401b'!N:N,0),0)</f>
        <v>-17176436.186810676</v>
      </c>
      <c r="S934" s="25">
        <f t="shared" ca="1" si="787"/>
        <v>-24035445.633594092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-6895484.634640947</v>
      </c>
      <c r="R935" s="25">
        <f t="array" aca="1" ref="R935" ca="1">INDEX('Lorri 401b'!L:L,MATCH('Retirement Calculator'!A935,'Lorri 401b'!N:N,0),0)</f>
        <v>-17268371.205483936</v>
      </c>
      <c r="S935" s="25">
        <f t="shared" ca="1" si="787"/>
        <v>-24163855.840124883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-6932111.8024478834</v>
      </c>
      <c r="R936" s="25">
        <f t="array" aca="1" ref="R936" ca="1">INDEX('Lorri 401b'!L:L,MATCH('Retirement Calculator'!A936,'Lorri 401b'!N:N,0),0)</f>
        <v>-17360689.286735002</v>
      </c>
      <c r="S936" s="25">
        <f t="shared" ca="1" si="787"/>
        <v>-24292801.089182884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-6968891.5834540157</v>
      </c>
      <c r="R937" s="25">
        <f t="array" aca="1" ref="R937" ca="1">INDEX('Lorri 401b'!L:L,MATCH('Retirement Calculator'!A937,'Lorri 401b'!N:N,0),0)</f>
        <v>-17453392.026657946</v>
      </c>
      <c r="S937" s="25">
        <f t="shared" ca="1" si="787"/>
        <v>-24422283.610111963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-7005824.6135476734</v>
      </c>
      <c r="R938" s="25">
        <f t="array" aca="1" ref="R938" ca="1">INDEX('Lorri 401b'!L:L,MATCH('Retirement Calculator'!A938,'Lorri 401b'!N:N,0),0)</f>
        <v>-17546481.027997237</v>
      </c>
      <c r="S938" s="25">
        <f t="shared" ca="1" si="787"/>
        <v>-24552305.641544908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-7042911.531266721</v>
      </c>
      <c r="R939" s="25">
        <f t="array" aca="1" ref="R939" ca="1">INDEX('Lorri 401b'!L:L,MATCH('Retirement Calculator'!A939,'Lorri 401b'!N:N,0),0)</f>
        <v>-17639957.900175441</v>
      </c>
      <c r="S939" s="25">
        <f t="shared" ca="1" si="787"/>
        <v>-24682869.431442164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-7080152.9778095977</v>
      </c>
      <c r="R940" s="25">
        <f t="array" aca="1" ref="R940" ca="1">INDEX('Lorri 401b'!L:L,MATCH('Retirement Calculator'!A940,'Lorri 401b'!N:N,0),0)</f>
        <v>-17733824.259321053</v>
      </c>
      <c r="S940" s="25">
        <f t="shared" ca="1" si="787"/>
        <v>-24813977.237130649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-7117549.5970464032</v>
      </c>
      <c r="R941" s="25">
        <f t="array" aca="1" ref="R941" ca="1">INDEX('Lorri 401b'!L:L,MATCH('Retirement Calculator'!A941,'Lorri 401b'!N:N,0),0)</f>
        <v>-17828081.72829644</v>
      </c>
      <c r="S941" s="25">
        <f t="shared" ca="1" si="787"/>
        <v>-24945631.325342841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-7155102.0355300289</v>
      </c>
      <c r="R942" s="25">
        <f t="array" aca="1" ref="R942" ca="1">INDEX('Lorri 401b'!L:L,MATCH('Retirement Calculator'!A942,'Lorri 401b'!N:N,0),0)</f>
        <v>-17922731.936725892</v>
      </c>
      <c r="S942" s="25">
        <f t="shared" ca="1" si="787"/>
        <v>-25077833.972255923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-7192810.9425073368</v>
      </c>
      <c r="R943" s="25">
        <f t="array" aca="1" ref="R943" ca="1">INDEX('Lorri 401b'!L:L,MATCH('Retirement Calculator'!A943,'Lorri 401b'!N:N,0),0)</f>
        <v>-18017776.521023799</v>
      </c>
      <c r="S943" s="25">
        <f t="shared" ca="1" si="787"/>
        <v>-25210587.463531137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-7230676.9699303834</v>
      </c>
      <c r="R944" s="25">
        <f t="array" aca="1" ref="R944" ca="1">INDEX('Lorri 401b'!L:L,MATCH('Retirement Calculator'!A944,'Lorri 401b'!N:N,0),0)</f>
        <v>-18113217.124422945</v>
      </c>
      <c r="S944" s="25">
        <f t="shared" ca="1" si="787"/>
        <v>-25343894.094353329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-7268700.7724676924</v>
      </c>
      <c r="R945" s="25">
        <f t="array" aca="1" ref="R945" ca="1">INDEX('Lorri 401b'!L:L,MATCH('Retirement Calculator'!A945,'Lorri 401b'!N:N,0),0)</f>
        <v>-18209055.397002924</v>
      </c>
      <c r="S945" s="25">
        <f t="shared" ca="1" si="787"/>
        <v>-25477756.169470616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-7306883.0075155739</v>
      </c>
      <c r="R946" s="25">
        <f t="array" aca="1" ref="R946" ca="1">INDEX('Lorri 401b'!L:L,MATCH('Retirement Calculator'!A946,'Lorri 401b'!N:N,0),0)</f>
        <v>-18305292.995718651</v>
      </c>
      <c r="S946" s="25">
        <f t="shared" ca="1" si="787"/>
        <v>-25612176.003234223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-7345224.3352094879</v>
      </c>
      <c r="R947" s="25">
        <f t="array" aca="1" ref="R947" ca="1">INDEX('Lorri 401b'!L:L,MATCH('Retirement Calculator'!A947,'Lorri 401b'!N:N,0),0)</f>
        <v>-18401931.584429026</v>
      </c>
      <c r="S947" s="25">
        <f t="shared" ca="1" si="787"/>
        <v>-25747155.919638515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-7383725.41843546</v>
      </c>
      <c r="R948" s="25">
        <f t="array" aca="1" ref="R948" ca="1">INDEX('Lorri 401b'!L:L,MATCH('Retirement Calculator'!A948,'Lorri 401b'!N:N,0),0)</f>
        <v>-18498972.833925694</v>
      </c>
      <c r="S948" s="25">
        <f t="shared" ca="1" si="787"/>
        <v>-25882698.252361156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-7422386.9228415405</v>
      </c>
      <c r="R949" s="25">
        <f t="array" aca="1" ref="R949" ca="1">INDEX('Lorri 401b'!L:L,MATCH('Retirement Calculator'!A949,'Lorri 401b'!N:N,0),0)</f>
        <v>-18596418.421961933</v>
      </c>
      <c r="S949" s="25">
        <f t="shared" ca="1" si="787"/>
        <v>-26018805.344803475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-7461209.5168493129</v>
      </c>
      <c r="R950" s="25">
        <f t="array" aca="1" ref="R950" ca="1">INDEX('Lorri 401b'!L:L,MATCH('Retirement Calculator'!A950,'Lorri 401b'!N:N,0),0)</f>
        <v>-18694270.033281658</v>
      </c>
      <c r="S950" s="25">
        <f t="shared" ca="1" si="787"/>
        <v>-26155479.550130971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-7500193.8716654507</v>
      </c>
      <c r="R951" s="25">
        <f t="array" aca="1" ref="R951" ca="1">INDEX('Lorri 401b'!L:L,MATCH('Retirement Calculator'!A951,'Lorri 401b'!N:N,0),0)</f>
        <v>-18792529.359648548</v>
      </c>
      <c r="S951" s="25">
        <f t="shared" ca="1" si="787"/>
        <v>-26292723.231314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-7539340.6612933222</v>
      </c>
      <c r="R952" s="25">
        <f t="array" aca="1" ref="R952" ca="1">INDEX('Lorri 401b'!L:L,MATCH('Retirement Calculator'!A952,'Lorri 401b'!N:N,0),0)</f>
        <v>-18891198.099875301</v>
      </c>
      <c r="S952" s="25">
        <f t="shared" ca="1" si="787"/>
        <v>-26430538.761168621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-7578650.5625446439</v>
      </c>
      <c r="R953" s="25">
        <f t="array" aca="1" ref="R953" ca="1">INDEX('Lorri 401b'!L:L,MATCH('Retirement Calculator'!A953,'Lorri 401b'!N:N,0),0)</f>
        <v>-18990277.959852997</v>
      </c>
      <c r="S953" s="25">
        <f t="shared" ca="1" si="787"/>
        <v>-26568928.522397641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-7618124.2550511789</v>
      </c>
      <c r="R954" s="25">
        <f t="array" aca="1" ref="R954" ca="1">INDEX('Lorri 401b'!L:L,MATCH('Retirement Calculator'!A954,'Lorri 401b'!N:N,0),0)</f>
        <v>-19089770.6525806</v>
      </c>
      <c r="S954" s="25">
        <f t="shared" ca="1" si="787"/>
        <v>-26707894.907631777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-7657762.4212764911</v>
      </c>
      <c r="R955" s="25">
        <f t="array" aca="1" ref="R955" ca="1">INDEX('Lorri 401b'!L:L,MATCH('Retirement Calculator'!A955,'Lorri 401b'!N:N,0),0)</f>
        <v>-19189677.89819457</v>
      </c>
      <c r="S955" s="25">
        <f t="shared" ca="1" si="787"/>
        <v>-26847440.319471061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-7697565.7465277426</v>
      </c>
      <c r="R956" s="25">
        <f t="array" aca="1" ref="R956" ca="1">INDEX('Lorri 401b'!L:L,MATCH('Retirement Calculator'!A956,'Lorri 401b'!N:N,0),0)</f>
        <v>-19290001.423998598</v>
      </c>
      <c r="S956" s="25">
        <f t="shared" ca="1" si="787"/>
        <v>-26987567.170526341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-7737534.9189675404</v>
      </c>
      <c r="R957" s="25">
        <f t="array" aca="1" ref="R957" ca="1">INDEX('Lorri 401b'!L:L,MATCH('Retirement Calculator'!A957,'Lorri 401b'!N:N,0),0)</f>
        <v>-19390742.964493476</v>
      </c>
      <c r="S957" s="25">
        <f t="shared" ca="1" si="787"/>
        <v>-27128277.883461017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-7777670.6296258373</v>
      </c>
      <c r="R958" s="25">
        <f t="array" aca="1" ref="R958" ca="1">INDEX('Lorri 401b'!L:L,MATCH('Retirement Calculator'!A958,'Lorri 401b'!N:N,0),0)</f>
        <v>-19491904.261407081</v>
      </c>
      <c r="S958" s="25">
        <f t="shared" ca="1" si="787"/>
        <v>-27269574.891032919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-7817973.5724118771</v>
      </c>
      <c r="R959" s="25">
        <f t="array" aca="1" ref="R959" ca="1">INDEX('Lorri 401b'!L:L,MATCH('Retirement Calculator'!A959,'Lorri 401b'!N:N,0),0)</f>
        <v>-19593487.063724492</v>
      </c>
      <c r="S959" s="25">
        <f t="shared" ca="1" si="787"/>
        <v>-27411460.636136368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-7858444.4441261925</v>
      </c>
      <c r="R960" s="25">
        <f t="array" aca="1" ref="R960" ca="1">INDEX('Lorri 401b'!L:L,MATCH('Retirement Calculator'!A960,'Lorri 401b'!N:N,0),0)</f>
        <v>-19695493.127718225</v>
      </c>
      <c r="S960" s="25">
        <f t="shared" ca="1" si="787"/>
        <v>-27553937.571844418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-7899083.944472651</v>
      </c>
      <c r="R961" s="25">
        <f t="array" aca="1" ref="R961" ca="1">INDEX('Lorri 401b'!L:L,MATCH('Retirement Calculator'!A961,'Lorri 401b'!N:N,0),0)</f>
        <v>-19797924.216978598</v>
      </c>
      <c r="S961" s="25">
        <f t="shared" ca="1" si="787"/>
        <v>-27697008.16145125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-7939892.7760705529</v>
      </c>
      <c r="R962" s="25">
        <f t="array" aca="1" ref="R962" ca="1">INDEX('Lorri 401b'!L:L,MATCH('Retirement Calculator'!A962,'Lorri 401b'!N:N,0),0)</f>
        <v>-19900782.102444224</v>
      </c>
      <c r="S962" s="25">
        <f t="shared" ca="1" si="787"/>
        <v>-27840674.878514778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-7980871.6444667792</v>
      </c>
      <c r="R963" s="25">
        <f t="array" aca="1" ref="R963" ca="1">INDEX('Lorri 401b'!L:L,MATCH('Retirement Calculator'!A963,'Lorri 401b'!N:N,0),0)</f>
        <v>-20004068.562432624</v>
      </c>
      <c r="S963" s="25">
        <f t="shared" ca="1" si="787"/>
        <v>-27984940.206899405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-8022021.2581479903</v>
      </c>
      <c r="R964" s="25">
        <f t="array" aca="1" ref="R964" ca="1">INDEX('Lorri 401b'!L:L,MATCH('Retirement Calculator'!A964,'Lorri 401b'!N:N,0),0)</f>
        <v>-20107785.382670976</v>
      </c>
      <c r="S964" s="25">
        <f t="shared" ca="1" si="787"/>
        <v>-28129806.640818968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-8063342.3285528729</v>
      </c>
      <c r="R965" s="25">
        <f t="array" aca="1" ref="R965" ca="1">INDEX('Lorri 401b'!L:L,MATCH('Retirement Calculator'!A965,'Lorri 401b'!N:N,0),0)</f>
        <v>-20211934.356326986</v>
      </c>
      <c r="S965" s="25">
        <f t="shared" ca="1" si="787"/>
        <v>-28275276.684879858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-8104835.5700844424</v>
      </c>
      <c r="R966" s="25">
        <f t="array" aca="1" ref="R966" ca="1">INDEX('Lorri 401b'!L:L,MATCH('Retirement Calculator'!A966,'Lorri 401b'!N:N,0),0)</f>
        <v>-20316517.284039896</v>
      </c>
      <c r="S966" s="25">
        <f t="shared" ca="1" si="787"/>
        <v>-28421352.854124337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-8146501.7001223937</v>
      </c>
      <c r="R967" s="25">
        <f t="array" aca="1" ref="R967" ca="1">INDEX('Lorri 401b'!L:L,MATCH('Retirement Calculator'!A967,'Lorri 401b'!N:N,0),0)</f>
        <v>-20421535.973951612</v>
      </c>
      <c r="S967" s="25">
        <f t="shared" ca="1" si="787"/>
        <v>-28568037.674074005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-8188341.4390355032</v>
      </c>
      <c r="R968" s="25">
        <f t="array" aca="1" ref="R968" ca="1">INDEX('Lorri 401b'!L:L,MATCH('Retirement Calculator'!A968,'Lorri 401b'!N:N,0),0)</f>
        <v>-20526992.241737958</v>
      </c>
      <c r="S968" s="25">
        <f t="shared" ca="1" si="787"/>
        <v>-28715333.680773459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-8230355.5101940837</v>
      </c>
      <c r="R969" s="25">
        <f t="array" aca="1" ref="R969" ca="1">INDEX('Lorri 401b'!L:L,MATCH('Retirement Calculator'!A969,'Lorri 401b'!N:N,0),0)</f>
        <v>-20632887.910640083</v>
      </c>
      <c r="S969" s="25">
        <f t="shared" ca="1" si="787"/>
        <v>-28863243.420834169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-8272544.6399824917</v>
      </c>
      <c r="R970" s="25">
        <f t="array" aca="1" ref="R970" ca="1">INDEX('Lorri 401b'!L:L,MATCH('Retirement Calculator'!A970,'Lorri 401b'!N:N,0),0)</f>
        <v>-20739224.811495967</v>
      </c>
      <c r="S970" s="25">
        <f t="shared" ca="1" si="787"/>
        <v>-29011769.451478459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-8314909.5578116849</v>
      </c>
      <c r="R971" s="25">
        <f t="array" aca="1" ref="R971" ca="1">INDEX('Lorri 401b'!L:L,MATCH('Retirement Calculator'!A971,'Lorri 401b'!N:N,0),0)</f>
        <v>-20846004.782772083</v>
      </c>
      <c r="S971" s="25">
        <f t="shared" ca="1" si="787"/>
        <v>-29160914.340583768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-8357450.9961318327</v>
      </c>
      <c r="R972" s="25">
        <f t="array" aca="1" ref="R972" ca="1">INDEX('Lorri 401b'!L:L,MATCH('Retirement Calculator'!A972,'Lorri 401b'!N:N,0),0)</f>
        <v>-20953229.670595184</v>
      </c>
      <c r="S972" s="25">
        <f t="shared" ca="1" si="787"/>
        <v>-29310680.666727018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-8400169.6904449817</v>
      </c>
      <c r="R973" s="25">
        <f t="array" aca="1" ref="R973" ca="1">INDEX('Lorri 401b'!L:L,MATCH('Retirement Calculator'!A973,'Lorri 401b'!N:N,0),0)</f>
        <v>-21060901.328784212</v>
      </c>
      <c r="S973" s="25">
        <f t="shared" ca="1" si="787"/>
        <v>-29461071.019229196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-8443066.3793177679</v>
      </c>
      <c r="R974" s="25">
        <f t="array" aca="1" ref="R974" ca="1">INDEX('Lorri 401b'!L:L,MATCH('Retirement Calculator'!A974,'Lorri 401b'!N:N,0),0)</f>
        <v>-21169021.618882362</v>
      </c>
      <c r="S974" s="25">
        <f t="shared" ca="1" si="787"/>
        <v>-29612087.99820013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-8486141.8043941893</v>
      </c>
      <c r="R975" s="25">
        <f t="array" aca="1" ref="R975" ca="1">INDEX('Lorri 401b'!L:L,MATCH('Retirement Calculator'!A975,'Lorri 401b'!N:N,0),0)</f>
        <v>-21277592.410189252</v>
      </c>
      <c r="S975" s="25">
        <f t="shared" ca="1" si="787"/>
        <v>-29763734.214583442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-8529396.7104084305</v>
      </c>
      <c r="R976" s="25">
        <f t="array" aca="1" ref="R976" ca="1">INDEX('Lorri 401b'!L:L,MATCH('Retirement Calculator'!A976,'Lorri 401b'!N:N,0),0)</f>
        <v>-21386615.579793256</v>
      </c>
      <c r="S976" s="25">
        <f t="shared" ca="1" si="787"/>
        <v>-29916012.290201686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-8572831.8451977298</v>
      </c>
      <c r="R977" s="25">
        <f t="array" aca="1" ref="R977" ca="1">INDEX('Lorri 401b'!L:L,MATCH('Retirement Calculator'!A977,'Lorri 401b'!N:N,0),0)</f>
        <v>-21496093.012603942</v>
      </c>
      <c r="S977" s="25">
        <f t="shared" ca="1" si="787"/>
        <v>-30068924.857801672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-8616447.9597153179</v>
      </c>
      <c r="R978" s="25">
        <f t="array" aca="1" ref="R978" ca="1">INDEX('Lorri 401b'!L:L,MATCH('Retirement Calculator'!A978,'Lorri 401b'!N:N,0),0)</f>
        <v>-21606026.601384673</v>
      </c>
      <c r="S978" s="25">
        <f t="shared" ca="1" si="787"/>
        <v>-30222474.561099991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-8660245.8080433961</v>
      </c>
      <c r="R979" s="25">
        <f t="array" aca="1" ref="R979" ca="1">INDEX('Lorri 401b'!L:L,MATCH('Retirement Calculator'!A979,'Lorri 401b'!N:N,0),0)</f>
        <v>-21716418.246785324</v>
      </c>
      <c r="S979" s="25">
        <f t="shared" ca="1" si="787"/>
        <v>-30376664.054828718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-8704226.1474061757</v>
      </c>
      <c r="R980" s="25">
        <f t="array" aca="1" ref="R980" ca="1">INDEX('Lorri 401b'!L:L,MATCH('Retirement Calculator'!A980,'Lorri 401b'!N:N,0),0)</f>
        <v>-21827269.857375145</v>
      </c>
      <c r="S980" s="25">
        <f t="shared" ca="1" si="787"/>
        <v>-30531496.004781321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-8748389.7381829657</v>
      </c>
      <c r="R981" s="25">
        <f t="array" aca="1" ref="R981" ca="1">INDEX('Lorri 401b'!L:L,MATCH('Retirement Calculator'!A981,'Lorri 401b'!N:N,0),0)</f>
        <v>-21938583.349675756</v>
      </c>
      <c r="S981" s="25">
        <f t="shared" ca="1" si="787"/>
        <v>-30686973.087858722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-8792737.3439213261</v>
      </c>
      <c r="R982" s="25">
        <f t="array" aca="1" ref="R982" ca="1">INDEX('Lorri 401b'!L:L,MATCH('Retirement Calculator'!A982,'Lorri 401b'!N:N,0),0)</f>
        <v>-22050360.648194287</v>
      </c>
      <c r="S982" s="25">
        <f t="shared" ca="1" si="787"/>
        <v>-30843097.992115613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-8837269.7313502636</v>
      </c>
      <c r="R983" s="25">
        <f t="array" aca="1" ref="R983" ca="1">INDEX('Lorri 401b'!L:L,MATCH('Retirement Calculator'!A983,'Lorri 401b'!N:N,0),0)</f>
        <v>-22162603.685456645</v>
      </c>
      <c r="S983" s="25">
        <f t="shared" ca="1" si="787"/>
        <v>-30999873.416806906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-8881987.6703934874</v>
      </c>
      <c r="R984" s="25">
        <f t="array" aca="1" ref="R984" ca="1">INDEX('Lorri 401b'!L:L,MATCH('Retirement Calculator'!A984,'Lorri 401b'!N:N,0),0)</f>
        <v>-22275314.402040929</v>
      </c>
      <c r="S984" s="25">
        <f t="shared" ca="1" si="787"/>
        <v>-31157302.072434418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-8926891.9341827258</v>
      </c>
      <c r="R985" s="25">
        <f t="array" aca="1" ref="R985" ca="1">INDEX('Lorri 401b'!L:L,MATCH('Retirement Calculator'!A985,'Lorri 401b'!N:N,0),0)</f>
        <v>-22388494.74661098</v>
      </c>
      <c r="S985" s="25">
        <f t="shared" ca="1" si="787"/>
        <v>-31315386.680793706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-8971983.2990710847</v>
      </c>
      <c r="R986" s="25">
        <f t="array" aca="1" ref="R986" ca="1">INDEX('Lorri 401b'!L:L,MATCH('Retirement Calculator'!A986,'Lorri 401b'!N:N,0),0)</f>
        <v>-22502146.675950076</v>
      </c>
      <c r="S986" s="25">
        <f t="shared" ca="1" si="787"/>
        <v>-31474129.975021161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-9017262.5446464792</v>
      </c>
      <c r="R987" s="25">
        <f t="array" aca="1" ref="R987" ca="1">INDEX('Lorri 401b'!L:L,MATCH('Retirement Calculator'!A987,'Lorri 401b'!N:N,0),0)</f>
        <v>-22616272.154994752</v>
      </c>
      <c r="S987" s="25">
        <f t="shared" ca="1" si="787"/>
        <v>-31633534.699641231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-9062730.4537451044</v>
      </c>
      <c r="R988" s="25">
        <f t="array" aca="1" ref="R988" ca="1">INDEX('Lorri 401b'!L:L,MATCH('Retirement Calculator'!A988,'Lorri 401b'!N:N,0),0)</f>
        <v>-22730873.156868778</v>
      </c>
      <c r="S988" s="25">
        <f t="shared" ca="1" si="787"/>
        <v>-31793603.610613883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-9108387.812464973</v>
      </c>
      <c r="R989" s="25">
        <f t="array" aca="1" ref="R989" ca="1">INDEX('Lorri 401b'!L:L,MATCH('Retirement Calculator'!A989,'Lorri 401b'!N:N,0),0)</f>
        <v>-22845951.662917279</v>
      </c>
      <c r="S989" s="25">
        <f t="shared" ca="1" si="787"/>
        <v>-31954339.475382254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-9154235.4101795088</v>
      </c>
      <c r="R990" s="25">
        <f t="array" aca="1" ref="R990" ca="1">INDEX('Lorri 401b'!L:L,MATCH('Retirement Calculator'!A990,'Lorri 401b'!N:N,0),0)</f>
        <v>-22961509.662740983</v>
      </c>
      <c r="S990" s="25">
        <f t="shared" ca="1" si="787"/>
        <v>-32115745.072920494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-9200274.0395511892</v>
      </c>
      <c r="R991" s="25">
        <f t="array" aca="1" ref="R991" ca="1">INDEX('Lorri 401b'!L:L,MATCH('Retirement Calculator'!A991,'Lorri 401b'!N:N,0),0)</f>
        <v>-23077549.154230621</v>
      </c>
      <c r="S991" s="25">
        <f t="shared" ca="1" si="787"/>
        <v>-32277823.193781808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-9246504.4965452515</v>
      </c>
      <c r="R992" s="25">
        <f t="array" aca="1" ref="R992" ca="1">INDEX('Lorri 401b'!L:L,MATCH('Retirement Calculator'!A992,'Lorri 401b'!N:N,0),0)</f>
        <v>-23194072.143601462</v>
      </c>
      <c r="S992" s="25">
        <f t="shared" ca="1" si="787"/>
        <v>-32440576.640146714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-9292927.5804434549</v>
      </c>
      <c r="R993" s="25">
        <f t="array" aca="1" ref="R993" ca="1">INDEX('Lorri 401b'!L:L,MATCH('Retirement Calculator'!A993,'Lorri 401b'!N:N,0),0)</f>
        <v>-23311080.645428017</v>
      </c>
      <c r="S993" s="25">
        <f t="shared" ca="1" si="787"/>
        <v>-32604008.225871474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-9339544.0938579012</v>
      </c>
      <c r="R994" s="25">
        <f t="array" aca="1" ref="R994" ca="1">INDEX('Lorri 401b'!L:L,MATCH('Retirement Calculator'!A994,'Lorri 401b'!N:N,0),0)</f>
        <v>-23428576.682678849</v>
      </c>
      <c r="S994" s="25">
        <f t="shared" ca="1" si="787"/>
        <v>-32768120.776536748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-9386354.8427449074</v>
      </c>
      <c r="R995" s="25">
        <f t="array" aca="1" ref="R995" ca="1">INDEX('Lorri 401b'!L:L,MATCH('Retirement Calculator'!A995,'Lorri 401b'!N:N,0),0)</f>
        <v>-23546562.286751561</v>
      </c>
      <c r="S995" s="25">
        <f t="shared" ca="1" si="787"/>
        <v>-32932917.12949647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-9433360.6364189424</v>
      </c>
      <c r="R996" s="25">
        <f t="array" aca="1" ref="R996" ca="1">INDEX('Lorri 401b'!L:L,MATCH('Retirement Calculator'!A996,'Lorri 401b'!N:N,0),0)</f>
        <v>-23665039.497507907</v>
      </c>
      <c r="S996" s="25">
        <f t="shared" ca="1" si="787"/>
        <v>-33098400.13392685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-9480562.287566619</v>
      </c>
      <c r="R997" s="25">
        <f t="array" aca="1" ref="R997" ca="1">INDEX('Lorri 401b'!L:L,MATCH('Retirement Calculator'!A997,'Lorri 401b'!N:N,0),0)</f>
        <v>-23784010.363309074</v>
      </c>
      <c r="S997" s="25">
        <f t="shared" ca="1" si="787"/>
        <v>-33264572.650875695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-9527960.612260744</v>
      </c>
      <c r="R998" s="25">
        <f t="array" aca="1" ref="R998" ca="1">INDEX('Lorri 401b'!L:L,MATCH('Retirement Calculator'!A998,'Lorri 401b'!N:N,0),0)</f>
        <v>-23903476.941051077</v>
      </c>
      <c r="S998" s="25">
        <f t="shared" ca="1" si="787"/>
        <v>-33431437.553311821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-9575556.4299744293</v>
      </c>
      <c r="R999" s="25">
        <f t="array" aca="1" ref="R999" ca="1">INDEX('Lorri 401b'!L:L,MATCH('Retirement Calculator'!A999,'Lorri 401b'!N:N,0),0)</f>
        <v>-24023441.296200339</v>
      </c>
      <c r="S999" s="25">
        <f t="shared" ca="1" si="787"/>
        <v>-33598997.726174772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-9623350.563595254</v>
      </c>
      <c r="R1000" s="25">
        <f t="array" aca="1" ref="R1000" ca="1">INDEX('Lorri 401b'!L:L,MATCH('Retirement Calculator'!A1000,'Lorri 401b'!N:N,0),0)</f>
        <v>-24143905.502829388</v>
      </c>
      <c r="S1000" s="25">
        <f t="shared" ca="1" si="787"/>
        <v>-33767256.066424638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-9671343.8394394983</v>
      </c>
      <c r="R1001" s="25">
        <f t="array" aca="1" ref="R1001" ca="1">INDEX('Lorri 401b'!L:L,MATCH('Retirement Calculator'!A1001,'Lorri 401b'!N:N,0),0)</f>
        <v>-24264871.643652726</v>
      </c>
      <c r="S1001" s="25">
        <f t="shared" ca="1" si="787"/>
        <v>-33936215.483092226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-9719537.0872664284</v>
      </c>
      <c r="R1002" s="25">
        <f t="array" aca="1" ref="R1002" ca="1">INDEX('Lorri 401b'!L:L,MATCH('Retirement Calculator'!A1002,'Lorri 401b'!N:N,0),0)</f>
        <v>-24386341.810062829</v>
      </c>
      <c r="S1002" s="25">
        <f t="shared" ca="1" si="787"/>
        <v>-34105878.897329256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-9767931.1402926371</v>
      </c>
      <c r="R1003" s="25">
        <f t="array" aca="1" ref="R1003" ca="1">INDEX('Lorri 401b'!L:L,MATCH('Retirement Calculator'!A1003,'Lorri 401b'!N:N,0),0)</f>
        <v>-24508318.102166306</v>
      </c>
      <c r="S1003" s="25">
        <f t="shared" ca="1" si="787"/>
        <v>-34276249.24245894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-9816526.8352064546</v>
      </c>
      <c r="R1004" s="25">
        <f t="array" aca="1" ref="R1004" ca="1">INDEX('Lorri 401b'!L:L,MATCH('Retirement Calculator'!A1004,'Lorri 401b'!N:N,0),0)</f>
        <v>-24630802.628820214</v>
      </c>
      <c r="S1004" s="25">
        <f t="shared" ca="1" si="787"/>
        <v>-34447329.464026667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-9865325.0121824127</v>
      </c>
      <c r="R1005" s="25">
        <f t="array" aca="1" ref="R1005" ca="1">INDEX('Lorri 401b'!L:L,MATCH('Retirement Calculator'!A1005,'Lorri 401b'!N:N,0),0)</f>
        <v>-24753797.507668514</v>
      </c>
      <c r="S1005" s="25">
        <f t="shared" ca="1" si="787"/>
        <v>-34619122.519850925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-9914326.5148957707</v>
      </c>
      <c r="R1006" s="25">
        <f t="array" aca="1" ref="R1006" ca="1">INDEX('Lorri 401b'!L:L,MATCH('Retirement Calculator'!A1006,'Lorri 401b'!N:N,0),0)</f>
        <v>-24877304.865178682</v>
      </c>
      <c r="S1006" s="25">
        <f t="shared" ca="1" si="787"/>
        <v>-34791631.380074456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-9963532.1905371007</v>
      </c>
      <c r="R1007" s="25">
        <f t="array" aca="1" ref="R1007" ca="1">INDEX('Lorri 401b'!L:L,MATCH('Retirement Calculator'!A1007,'Lorri 401b'!N:N,0),0)</f>
        <v>-25001326.836678475</v>
      </c>
      <c r="S1007" s="25">
        <f t="shared" ca="1" si="787"/>
        <v>-34964859.027215578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-10012942.889826937</v>
      </c>
      <c r="R1008" s="25">
        <f t="array" aca="1" ref="R1008" ca="1">INDEX('Lorri 401b'!L:L,MATCH('Retirement Calculator'!A1008,'Lorri 401b'!N:N,0),0)</f>
        <v>-25125865.56639285</v>
      </c>
      <c r="S1008" s="25">
        <f t="shared" ca="1" si="787"/>
        <v>-35138808.456219785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-10062559.467030481</v>
      </c>
      <c r="R1009" s="25">
        <f t="array" aca="1" ref="R1009" ca="1">INDEX('Lorri 401b'!L:L,MATCH('Retirement Calculator'!A1009,'Lorri 401b'!N:N,0),0)</f>
        <v>-25250923.207481038</v>
      </c>
      <c r="S1009" s="25">
        <f t="shared" ca="1" si="787"/>
        <v>-35313482.674511522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-10112382.779972373</v>
      </c>
      <c r="R1010" s="25">
        <f t="array" aca="1" ref="R1010" ca="1">INDEX('Lorri 401b'!L:L,MATCH('Retirement Calculator'!A1010,'Lorri 401b'!N:N,0),0)</f>
        <v>-25376501.922073759</v>
      </c>
      <c r="S1010" s="25">
        <f t="shared" ca="1" si="787"/>
        <v>-35488884.702046134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-10162413.690051522</v>
      </c>
      <c r="R1011" s="25">
        <f t="array" aca="1" ref="R1011" ca="1">INDEX('Lorri 401b'!L:L,MATCH('Retirement Calculator'!A1011,'Lorri 401b'!N:N,0),0)</f>
        <v>-25502603.881310616</v>
      </c>
      <c r="S1011" s="25">
        <f t="shared" ca="1" si="787"/>
        <v>-35665017.571362138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-10212653.062256001</v>
      </c>
      <c r="R1012" s="25">
        <f t="array" aca="1" ref="R1012" ca="1">INDEX('Lorri 401b'!L:L,MATCH('Retirement Calculator'!A1012,'Lorri 401b'!N:N,0),0)</f>
        <v>-25629231.265377626</v>
      </c>
      <c r="S1012" s="25">
        <f t="shared" ca="1" si="787"/>
        <v>-35841884.327633627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-10263101.765177999</v>
      </c>
      <c r="R1013" s="25">
        <f t="array" aca="1" ref="R1013" ca="1">INDEX('Lorri 401b'!L:L,MATCH('Retirement Calculator'!A1013,'Lorri 401b'!N:N,0),0)</f>
        <v>-25756386.263544913</v>
      </c>
      <c r="S1013" s="25">
        <f t="shared" ca="1" si="787"/>
        <v>-36019488.028722912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-10313760.671028839</v>
      </c>
      <c r="R1014" s="25">
        <f t="array" aca="1" ref="R1014" ca="1">INDEX('Lorri 401b'!L:L,MATCH('Retirement Calculator'!A1014,'Lorri 401b'!N:N,0),0)</f>
        <v>-25884071.074204568</v>
      </c>
      <c r="S1014" s="25">
        <f t="shared" ca="1" si="787"/>
        <v>-36197831.745233409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-10364630.655654058</v>
      </c>
      <c r="R1015" s="25">
        <f t="array" aca="1" ref="R1015" ca="1">INDEX('Lorri 401b'!L:L,MATCH('Retirement Calculator'!A1015,'Lorri 401b'!N:N,0),0)</f>
        <v>-26012287.904908635</v>
      </c>
      <c r="S1015" s="25">
        <f t="shared" ca="1" si="787"/>
        <v>-36376918.560562693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-10415712.598548548</v>
      </c>
      <c r="R1016" s="25">
        <f t="array" aca="1" ref="R1016" ca="1">INDEX('Lorri 401b'!L:L,MATCH('Retirement Calculator'!A1016,'Lorri 401b'!N:N,0),0)</f>
        <v>-26141038.972407304</v>
      </c>
      <c r="S1016" s="25">
        <f t="shared" ca="1" si="787"/>
        <v>-36556751.57095585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-10467007.382871766</v>
      </c>
      <c r="R1017" s="25">
        <f t="array" aca="1" ref="R1017" ca="1">INDEX('Lorri 401b'!L:L,MATCH('Retirement Calculator'!A1017,'Lorri 401b'!N:N,0),0)</f>
        <v>-26270326.502687216</v>
      </c>
      <c r="S1017" s="25">
        <f t="shared" ca="1" si="787"/>
        <v>-36737333.885558978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-10518515.895462995</v>
      </c>
      <c r="R1018" s="25">
        <f t="array" aca="1" ref="R1018" ca="1">INDEX('Lorri 401b'!L:L,MATCH('Retirement Calculator'!A1018,'Lorri 401b'!N:N,0),0)</f>
        <v>-26400152.73100996</v>
      </c>
      <c r="S1018" s="25">
        <f t="shared" ca="1" si="787"/>
        <v>-36918668.626472957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-10570239.026856689</v>
      </c>
      <c r="R1019" s="25">
        <f t="array" aca="1" ref="R1019" ca="1">INDEX('Lorri 401b'!L:L,MATCH('Retirement Calculator'!A1019,'Lorri 401b'!N:N,0),0)</f>
        <v>-26530519.901950717</v>
      </c>
      <c r="S1019" s="25">
        <f t="shared" ca="1" si="787"/>
        <v>-37100758.928807408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-10622177.671297856</v>
      </c>
      <c r="R1020" s="25">
        <f t="array" aca="1" ref="R1020" ca="1">INDEX('Lorri 401b'!L:L,MATCH('Retirement Calculator'!A1020,'Lorri 401b'!N:N,0),0)</f>
        <v>-26661430.26943706</v>
      </c>
      <c r="S1020" s="25">
        <f t="shared" ca="1" si="787"/>
        <v>-37283607.940734915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-10674332.726757528</v>
      </c>
      <c r="R1021" s="25">
        <f t="array" aca="1" ref="R1021" ca="1">INDEX('Lorri 401b'!L:L,MATCH('Retirement Calculator'!A1021,'Lorri 401b'!N:N,0),0)</f>
        <v>-26792886.09678793</v>
      </c>
      <c r="S1021" s="25">
        <f t="shared" ca="1" si="787"/>
        <v>-37467218.823545456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-10726705.094948282</v>
      </c>
      <c r="R1022" s="25">
        <f t="array" aca="1" ref="R1022" ca="1">INDEX('Lorri 401b'!L:L,MATCH('Retirement Calculator'!A1022,'Lorri 401b'!N:N,0),0)</f>
        <v>-26924889.656752761</v>
      </c>
      <c r="S1022" s="25">
        <f t="shared" ca="1" si="787"/>
        <v>-37651594.751701042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-10779295.681339832</v>
      </c>
      <c r="R1023" s="25">
        <f t="array" aca="1" ref="R1023" ca="1">INDEX('Lorri 401b'!L:L,MATCH('Retirement Calculator'!A1023,'Lorri 401b'!N:N,0),0)</f>
        <v>-27057443.231550779</v>
      </c>
      <c r="S1023" s="25">
        <f t="shared" ca="1" si="787"/>
        <v>-37836738.912890613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-10832105.39517468</v>
      </c>
      <c r="R1024" s="25">
        <f t="array" aca="1" ref="R1024" ca="1">INDEX('Lorri 401b'!L:L,MATCH('Retirement Calculator'!A1024,'Lorri 401b'!N:N,0),0)</f>
        <v>-27190549.112910457</v>
      </c>
      <c r="S1024" s="25">
        <f t="shared" ca="1" si="787"/>
        <v>-38022654.508085139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-10885135.149483839</v>
      </c>
      <c r="R1025" s="25">
        <f t="array" aca="1" ref="R1025" ca="1">INDEX('Lorri 401b'!L:L,MATCH('Retirement Calculator'!A1025,'Lorri 401b'!N:N,0),0)</f>
        <v>-27324209.602109134</v>
      </c>
      <c r="S1025" s="25">
        <f t="shared" ca="1" si="787"/>
        <v>-38209344.751592971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-10938385.86110262</v>
      </c>
      <c r="R1026" s="25">
        <f t="array" aca="1" ref="R1026" ca="1">INDEX('Lorri 401b'!L:L,MATCH('Retirement Calculator'!A1026,'Lorri 401b'!N:N,0),0)</f>
        <v>-27458427.010012805</v>
      </c>
      <c r="S1026" s="25">
        <f t="shared" ca="1" si="787"/>
        <v>-38396812.871115424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-10991858.450686479</v>
      </c>
      <c r="R1027" s="25">
        <f t="array" aca="1" ref="R1027" ca="1">INDEX('Lorri 401b'!L:L,MATCH('Retirement Calculator'!A1027,'Lorri 401b'!N:N,0),0)</f>
        <v>-27593203.657116074</v>
      </c>
      <c r="S1027" s="25">
        <f t="shared" ca="1" si="787"/>
        <v>-38585062.107802555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-11045553.842726938</v>
      </c>
      <c r="R1028" s="25">
        <f t="array" aca="1" ref="R1028" ca="1">INDEX('Lorri 401b'!L:L,MATCH('Retirement Calculator'!A1028,'Lorri 401b'!N:N,0),0)</f>
        <v>-27728541.873582274</v>
      </c>
      <c r="S1028" s="25">
        <f t="shared" ca="1" si="787"/>
        <v>-38774095.716309212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-11099472.965567565</v>
      </c>
      <c r="R1029" s="25">
        <f t="array" aca="1" ref="R1029" ca="1">INDEX('Lorri 401b'!L:L,MATCH('Retirement Calculator'!A1029,'Lorri 401b'!N:N,0),0)</f>
        <v>-27864443.99928375</v>
      </c>
      <c r="S1029" s="25">
        <f t="shared" ca="1" si="787"/>
        <v>-38963916.964851312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-11153616.751420029</v>
      </c>
      <c r="R1030" s="25">
        <f t="array" aca="1" ref="R1030" ca="1">INDEX('Lorri 401b'!L:L,MATCH('Retirement Calculator'!A1030,'Lorri 401b'!N:N,0),0)</f>
        <v>-28000912.383842316</v>
      </c>
      <c r="S1030" s="25">
        <f t="shared" ca="1" si="787"/>
        <v>-39154529.13526234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-11207986.136380211</v>
      </c>
      <c r="R1031" s="25">
        <f t="array" aca="1" ref="R1031" ca="1">INDEX('Lorri 401b'!L:L,MATCH('Retirement Calculator'!A1031,'Lorri 401b'!N:N,0),0)</f>
        <v>-28137949.386669874</v>
      </c>
      <c r="S1031" s="25">
        <f t="shared" ref="S1031:S1171" ca="1" si="1047">SUM(Q1031:R1031)</f>
        <v>-39345935.523050085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-11262582.060444392</v>
      </c>
      <c r="R1032" s="25">
        <f t="array" aca="1" ref="R1032" ca="1">INDEX('Lorri 401b'!L:L,MATCH('Retirement Calculator'!A1032,'Lorri 401b'!N:N,0),0)</f>
        <v>-28275557.377009213</v>
      </c>
      <c r="S1032" s="25">
        <f t="shared" ca="1" si="1047"/>
        <v>-39538139.437453605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-11317405.467525508</v>
      </c>
      <c r="R1033" s="25">
        <f t="array" aca="1" ref="R1033" ca="1">INDEX('Lorri 401b'!L:L,MATCH('Retirement Calculator'!A1033,'Lorri 401b'!N:N,0),0)</f>
        <v>-28413738.733974967</v>
      </c>
      <c r="S1033" s="25">
        <f t="shared" ca="1" si="1047"/>
        <v>-39731144.201500475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-11372457.305469463</v>
      </c>
      <c r="R1034" s="25">
        <f t="array" aca="1" ref="R1034" ca="1">INDEX('Lorri 401b'!L:L,MATCH('Retirement Calculator'!A1034,'Lorri 401b'!N:N,0),0)</f>
        <v>-28552495.846594743</v>
      </c>
      <c r="S1034" s="25">
        <f t="shared" ca="1" si="1047"/>
        <v>-39924953.152064204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-11427738.526071517</v>
      </c>
      <c r="R1035" s="25">
        <f t="array" aca="1" ref="R1035" ca="1">INDEX('Lorri 401b'!L:L,MATCH('Retirement Calculator'!A1035,'Lorri 401b'!N:N,0),0)</f>
        <v>-28691831.113850437</v>
      </c>
      <c r="S1035" s="25">
        <f t="shared" ca="1" si="1047"/>
        <v>-40119569.639921956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-11483250.085092746</v>
      </c>
      <c r="R1036" s="25">
        <f t="array" aca="1" ref="R1036" ca="1">INDEX('Lorri 401b'!L:L,MATCH('Retirement Calculator'!A1036,'Lorri 401b'!N:N,0),0)</f>
        <v>-28831746.944719695</v>
      </c>
      <c r="S1036" s="25">
        <f t="shared" ca="1" si="1047"/>
        <v>-40314997.02981244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-11538992.942276563</v>
      </c>
      <c r="R1037" s="25">
        <f t="array" aca="1" ref="R1037" ca="1">INDEX('Lorri 401b'!L:L,MATCH('Retirement Calculator'!A1037,'Lorri 401b'!N:N,0),0)</f>
        <v>-28972245.758217577</v>
      </c>
      <c r="S1037" s="25">
        <f t="shared" ca="1" si="1047"/>
        <v>-40511238.70049414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-11594968.061365314</v>
      </c>
      <c r="R1038" s="25">
        <f t="array" aca="1" ref="R1038" ca="1">INDEX('Lorri 401b'!L:L,MATCH('Retirement Calculator'!A1038,'Lorri 401b'!N:N,0),0)</f>
        <v>-29113329.983438365</v>
      </c>
      <c r="S1038" s="25">
        <f t="shared" ca="1" si="1047"/>
        <v>-40708298.044803679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-11651176.410116933</v>
      </c>
      <c r="R1039" s="25">
        <f t="array" aca="1" ref="R1039" ca="1">INDEX('Lorri 401b'!L:L,MATCH('Retirement Calculator'!A1039,'Lorri 401b'!N:N,0),0)</f>
        <v>-29255002.059597574</v>
      </c>
      <c r="S1039" s="25">
        <f t="shared" ca="1" si="1047"/>
        <v>-40906178.469714507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-11707618.960321685</v>
      </c>
      <c r="R1040" s="25">
        <f t="array" aca="1" ref="R1040" ca="1">INDEX('Lorri 401b'!L:L,MATCH('Retirement Calculator'!A1040,'Lorri 401b'!N:N,0),0)</f>
        <v>-29397264.436074112</v>
      </c>
      <c r="S1040" s="25">
        <f t="shared" ca="1" si="1047"/>
        <v>-41104883.396395795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-11764296.687818957</v>
      </c>
      <c r="R1041" s="25">
        <f t="array" aca="1" ref="R1041" ca="1">INDEX('Lorri 401b'!L:L,MATCH('Retirement Calculator'!A1041,'Lorri 401b'!N:N,0),0)</f>
        <v>-29540119.572452635</v>
      </c>
      <c r="S1041" s="25">
        <f t="shared" ca="1" si="1047"/>
        <v>-41304416.260271594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-11821210.572514135</v>
      </c>
      <c r="R1042" s="25">
        <f t="array" aca="1" ref="R1042" ca="1">INDEX('Lorri 401b'!L:L,MATCH('Retirement Calculator'!A1042,'Lorri 401b'!N:N,0),0)</f>
        <v>-29683569.93856607</v>
      </c>
      <c r="S1042" s="25">
        <f t="shared" ca="1" si="1047"/>
        <v>-41504780.511080205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-11878361.598395543</v>
      </c>
      <c r="R1043" s="25">
        <f t="array" aca="1" ref="R1043" ca="1">INDEX('Lorri 401b'!L:L,MATCH('Retirement Calculator'!A1043,'Lorri 401b'!N:N,0),0)</f>
        <v>-29827618.01453831</v>
      </c>
      <c r="S1043" s="25">
        <f t="shared" ca="1" si="1047"/>
        <v>-41705979.612933852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-11935750.753551455</v>
      </c>
      <c r="R1044" s="25">
        <f t="array" aca="1" ref="R1044" ca="1">INDEX('Lorri 401b'!L:L,MATCH('Retirement Calculator'!A1044,'Lorri 401b'!N:N,0),0)</f>
        <v>-29972266.290827103</v>
      </c>
      <c r="S1044" s="25">
        <f t="shared" ca="1" si="1047"/>
        <v>-41908017.044378556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-11993379.030187184</v>
      </c>
      <c r="R1045" s="25">
        <f t="array" aca="1" ref="R1045" ca="1">INDEX('Lorri 401b'!L:L,MATCH('Retirement Calculator'!A1045,'Lorri 401b'!N:N,0),0)</f>
        <v>-30117517.268267099</v>
      </c>
      <c r="S1045" s="25">
        <f t="shared" ca="1" si="1047"/>
        <v>-42110896.298454285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-12051247.424642229</v>
      </c>
      <c r="R1046" s="25">
        <f t="array" aca="1" ref="R1046" ca="1">INDEX('Lorri 401b'!L:L,MATCH('Retirement Calculator'!A1046,'Lorri 401b'!N:N,0),0)</f>
        <v>-30263373.458113093</v>
      </c>
      <c r="S1046" s="25">
        <f t="shared" ca="1" si="1047"/>
        <v>-42314620.882755324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-12109356.937407503</v>
      </c>
      <c r="R1047" s="25">
        <f t="array" aca="1" ref="R1047" ca="1">INDEX('Lorri 401b'!L:L,MATCH('Retirement Calculator'!A1047,'Lorri 401b'!N:N,0),0)</f>
        <v>-30409837.382083446</v>
      </c>
      <c r="S1047" s="25">
        <f t="shared" ca="1" si="1047"/>
        <v>-42519194.319490947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-12167708.573142633</v>
      </c>
      <c r="R1048" s="25">
        <f t="array" aca="1" ref="R1048" ca="1">INDEX('Lorri 401b'!L:L,MATCH('Retirement Calculator'!A1048,'Lorri 401b'!N:N,0),0)</f>
        <v>-30556911.572403677</v>
      </c>
      <c r="S1048" s="25">
        <f t="shared" ca="1" si="1047"/>
        <v>-42724620.14554631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-12226303.340693325</v>
      </c>
      <c r="R1049" s="25">
        <f t="array" aca="1" ref="R1049" ca="1">INDEX('Lorri 401b'!L:L,MATCH('Retirement Calculator'!A1049,'Lorri 401b'!N:N,0),0)</f>
        <v>-30704598.57185024</v>
      </c>
      <c r="S1049" s="25">
        <f t="shared" ca="1" si="1047"/>
        <v>-42930901.912543565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-12285142.253108812</v>
      </c>
      <c r="R1050" s="25">
        <f t="array" aca="1" ref="R1050" ca="1">INDEX('Lorri 401b'!L:L,MATCH('Retirement Calculator'!A1050,'Lorri 401b'!N:N,0),0)</f>
        <v>-30852900.933794498</v>
      </c>
      <c r="S1050" s="25">
        <f t="shared" ca="1" si="1047"/>
        <v>-43138043.186903313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-12344226.327659365</v>
      </c>
      <c r="R1051" s="25">
        <f t="array" aca="1" ref="R1051" ca="1">INDEX('Lorri 401b'!L:L,MATCH('Retirement Calculator'!A1051,'Lorri 401b'!N:N,0),0)</f>
        <v>-31001821.222246859</v>
      </c>
      <c r="S1051" s="25">
        <f t="shared" ca="1" si="1047"/>
        <v>-43346047.549906224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-12403556.585853877</v>
      </c>
      <c r="R1052" s="25">
        <f t="array" aca="1" ref="R1052" ca="1">INDEX('Lorri 401b'!L:L,MATCH('Retirement Calculator'!A1052,'Lorri 401b'!N:N,0),0)</f>
        <v>-31151362.011901103</v>
      </c>
      <c r="S1052" s="25">
        <f t="shared" ca="1" si="1047"/>
        <v>-43554918.597754978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-12463134.053457532</v>
      </c>
      <c r="R1053" s="25">
        <f t="array" aca="1" ref="R1053" ca="1">INDEX('Lorri 401b'!L:L,MATCH('Retirement Calculator'!A1053,'Lorri 401b'!N:N,0),0)</f>
        <v>-31301525.888178907</v>
      </c>
      <c r="S1053" s="25">
        <f t="shared" ca="1" si="1047"/>
        <v>-43764659.941636443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-12522959.760509538</v>
      </c>
      <c r="R1054" s="25">
        <f t="array" aca="1" ref="R1054" ca="1">INDEX('Lorri 401b'!L:L,MATCH('Retirement Calculator'!A1054,'Lorri 401b'!N:N,0),0)</f>
        <v>-31452315.447274536</v>
      </c>
      <c r="S1054" s="25">
        <f t="shared" ca="1" si="1047"/>
        <v>-43975275.207784072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-12583034.741340926</v>
      </c>
      <c r="R1055" s="25">
        <f t="array" aca="1" ref="R1055" ca="1">INDEX('Lorri 401b'!L:L,MATCH('Retirement Calculator'!A1055,'Lorri 401b'!N:N,0),0)</f>
        <v>-31603733.296199728</v>
      </c>
      <c r="S1055" s="25">
        <f t="shared" ca="1" si="1047"/>
        <v>-44186768.037540652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-12643360.034592444</v>
      </c>
      <c r="R1056" s="25">
        <f t="array" aca="1" ref="R1056" ca="1">INDEX('Lorri 401b'!L:L,MATCH('Retirement Calculator'!A1056,'Lorri 401b'!N:N,0),0)</f>
        <v>-31755782.052828774</v>
      </c>
      <c r="S1056" s="25">
        <f t="shared" ca="1" si="1047"/>
        <v>-44399142.087421216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-12703936.68323251</v>
      </c>
      <c r="R1057" s="25">
        <f t="array" aca="1" ref="R1057" ca="1">INDEX('Lorri 401b'!L:L,MATCH('Retirement Calculator'!A1057,'Lorri 401b'!N:N,0),0)</f>
        <v>-31908464.345943775</v>
      </c>
      <c r="S1057" s="25">
        <f t="shared" ca="1" si="1047"/>
        <v>-44612401.029176287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-12764765.734575244</v>
      </c>
      <c r="R1058" s="25">
        <f t="array" aca="1" ref="R1058" ca="1">INDEX('Lorri 401b'!L:L,MATCH('Retirement Calculator'!A1058,'Lorri 401b'!N:N,0),0)</f>
        <v>-32061782.815280091</v>
      </c>
      <c r="S1058" s="25">
        <f t="shared" ca="1" si="1047"/>
        <v>-44826548.549855337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-12825848.240298573</v>
      </c>
      <c r="R1059" s="25">
        <f t="array" aca="1" ref="R1059" ca="1">INDEX('Lorri 401b'!L:L,MATCH('Retirement Calculator'!A1059,'Lorri 401b'!N:N,0),0)</f>
        <v>-32215740.111571975</v>
      </c>
      <c r="S1059" s="25">
        <f t="shared" ca="1" si="1047"/>
        <v>-45041588.351870552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-12887185.256462416</v>
      </c>
      <c r="R1060" s="25">
        <f t="array" aca="1" ref="R1060" ca="1">INDEX('Lorri 401b'!L:L,MATCH('Retirement Calculator'!A1060,'Lorri 401b'!N:N,0),0)</f>
        <v>-32370338.896598406</v>
      </c>
      <c r="S1060" s="25">
        <f t="shared" ca="1" si="1047"/>
        <v>-45257524.153060824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-12948777.843526941</v>
      </c>
      <c r="R1061" s="25">
        <f t="array" aca="1" ref="R1061" ca="1">INDEX('Lorri 401b'!L:L,MATCH('Retirement Calculator'!A1061,'Lorri 401b'!N:N,0),0)</f>
        <v>-32525581.843229115</v>
      </c>
      <c r="S1061" s="25">
        <f t="shared" ca="1" si="1047"/>
        <v>-45474359.68675606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-13010627.066370901</v>
      </c>
      <c r="R1062" s="25">
        <f t="array" aca="1" ref="R1062" ca="1">INDEX('Lorri 401b'!L:L,MATCH('Retirement Calculator'!A1062,'Lorri 401b'!N:N,0),0)</f>
        <v>-32681471.635470785</v>
      </c>
      <c r="S1062" s="25">
        <f t="shared" ca="1" si="1047"/>
        <v>-45692098.701841682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-13072733.994310044</v>
      </c>
      <c r="R1063" s="25">
        <f t="array" aca="1" ref="R1063" ca="1">INDEX('Lorri 401b'!L:L,MATCH('Retirement Calculator'!A1063,'Lorri 401b'!N:N,0),0)</f>
        <v>-32838010.968513463</v>
      </c>
      <c r="S1063" s="25">
        <f t="shared" ca="1" si="1047"/>
        <v>-45910744.96282351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-13135099.701115601</v>
      </c>
      <c r="R1064" s="25">
        <f t="array" aca="1" ref="R1064" ca="1">INDEX('Lorri 401b'!L:L,MATCH('Retirement Calculator'!A1064,'Lorri 401b'!N:N,0),0)</f>
        <v>-32995202.548777152</v>
      </c>
      <c r="S1064" s="25">
        <f t="shared" ca="1" si="1047"/>
        <v>-46130302.249892756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-13197725.265032846</v>
      </c>
      <c r="R1065" s="25">
        <f t="array" aca="1" ref="R1065" ca="1">INDEX('Lorri 401b'!L:L,MATCH('Retirement Calculator'!A1065,'Lorri 401b'!N:N,0),0)</f>
        <v>-33153049.093958605</v>
      </c>
      <c r="S1065" s="25">
        <f t="shared" ca="1" si="1047"/>
        <v>-46350774.358991452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-13260611.768799748</v>
      </c>
      <c r="R1066" s="25">
        <f t="array" aca="1" ref="R1066" ca="1">INDEX('Lorri 401b'!L:L,MATCH('Retirement Calculator'!A1066,'Lorri 401b'!N:N,0),0)</f>
        <v>-33311553.333078314</v>
      </c>
      <c r="S1066" s="25">
        <f t="shared" ca="1" si="1047"/>
        <v>-46572165.101878062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-13323760.299665678</v>
      </c>
      <c r="R1067" s="25">
        <f t="array" aca="1" ref="R1067" ca="1">INDEX('Lorri 401b'!L:L,MATCH('Retirement Calculator'!A1067,'Lorri 401b'!N:N,0),0)</f>
        <v>-33470718.006527688</v>
      </c>
      <c r="S1067" s="25">
        <f t="shared" ca="1" si="1047"/>
        <v>-46794478.306193367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-13387171.949410217</v>
      </c>
      <c r="R1068" s="25">
        <f t="array" aca="1" ref="R1068" ca="1">INDEX('Lorri 401b'!L:L,MATCH('Retirement Calculator'!A1068,'Lorri 401b'!N:N,0),0)</f>
        <v>-33630545.866116434</v>
      </c>
      <c r="S1068" s="25">
        <f t="shared" ca="1" si="1047"/>
        <v>-47017717.815526649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-13450847.814362025</v>
      </c>
      <c r="R1069" s="25">
        <f t="array" aca="1" ref="R1069" ca="1">INDEX('Lorri 401b'!L:L,MATCH('Retirement Calculator'!A1069,'Lorri 401b'!N:N,0),0)</f>
        <v>-33791039.67512013</v>
      </c>
      <c r="S1069" s="25">
        <f t="shared" ca="1" si="1047"/>
        <v>-47241887.489482157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-13514788.995417798</v>
      </c>
      <c r="R1070" s="25">
        <f t="array" aca="1" ref="R1070" ca="1">INDEX('Lorri 401b'!L:L,MATCH('Retirement Calculator'!A1070,'Lorri 401b'!N:N,0),0)</f>
        <v>-33952202.208328009</v>
      </c>
      <c r="S1070" s="25">
        <f t="shared" ca="1" si="1047"/>
        <v>-47466991.203745805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-13578996.598061305</v>
      </c>
      <c r="R1071" s="25">
        <f t="array" aca="1" ref="R1071" ca="1">INDEX('Lorri 401b'!L:L,MATCH('Retirement Calculator'!A1071,'Lorri 401b'!N:N,0),0)</f>
        <v>-34114036.252090923</v>
      </c>
      <c r="S1071" s="25">
        <f t="shared" ca="1" si="1047"/>
        <v>-47693032.850152224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-13643471.732382491</v>
      </c>
      <c r="R1072" s="25">
        <f t="array" aca="1" ref="R1072" ca="1">INDEX('Lorri 401b'!L:L,MATCH('Retirement Calculator'!A1072,'Lorri 401b'!N:N,0),0)</f>
        <v>-34276544.604369514</v>
      </c>
      <c r="S1072" s="25">
        <f t="shared" ca="1" si="1047"/>
        <v>-47920016.336752005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-13708215.513096683</v>
      </c>
      <c r="R1073" s="25">
        <f t="array" aca="1" ref="R1073" ca="1">INDEX('Lorri 401b'!L:L,MATCH('Retirement Calculator'!A1073,'Lorri 401b'!N:N,0),0)</f>
        <v>-34439730.074782595</v>
      </c>
      <c r="S1073" s="25">
        <f t="shared" ca="1" si="1047"/>
        <v>-48147945.587879278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-13773229.059563851</v>
      </c>
      <c r="R1074" s="25">
        <f t="array" aca="1" ref="R1074" ca="1">INDEX('Lorri 401b'!L:L,MATCH('Retirement Calculator'!A1074,'Lorri 401b'!N:N,0),0)</f>
        <v>-34603595.484655738</v>
      </c>
      <c r="S1074" s="25">
        <f t="shared" ca="1" si="1047"/>
        <v>-48376824.544219591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-13838513.495807964</v>
      </c>
      <c r="R1075" s="25">
        <f t="array" aca="1" ref="R1075" ca="1">INDEX('Lorri 401b'!L:L,MATCH('Retirement Calculator'!A1075,'Lorri 401b'!N:N,0),0)</f>
        <v>-34768143.667070016</v>
      </c>
      <c r="S1075" s="25">
        <f t="shared" ca="1" si="1047"/>
        <v>-48606657.162877977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-13904069.95053643</v>
      </c>
      <c r="R1076" s="25">
        <f t="array" aca="1" ref="R1076" ca="1">INDEX('Lorri 401b'!L:L,MATCH('Retirement Calculator'!A1076,'Lorri 401b'!N:N,0),0)</f>
        <v>-34933377.466911018</v>
      </c>
      <c r="S1076" s="25">
        <f t="shared" ca="1" si="1047"/>
        <v>-48837447.417447448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-13969899.557159597</v>
      </c>
      <c r="R1077" s="25">
        <f t="array" aca="1" ref="R1077" ca="1">INDEX('Lorri 401b'!L:L,MATCH('Retirement Calculator'!A1077,'Lorri 401b'!N:N,0),0)</f>
        <v>-35099299.740918025</v>
      </c>
      <c r="S1077" s="25">
        <f t="shared" ca="1" si="1047"/>
        <v>-49069199.298077621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-14036003.45381036</v>
      </c>
      <c r="R1078" s="25">
        <f t="array" aca="1" ref="R1078" ca="1">INDEX('Lorri 401b'!L:L,MATCH('Retirement Calculator'!A1078,'Lorri 401b'!N:N,0),0)</f>
        <v>-35265913.357733399</v>
      </c>
      <c r="S1078" s="25">
        <f t="shared" ca="1" si="1047"/>
        <v>-49301916.811543763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-14102382.783363836</v>
      </c>
      <c r="R1079" s="25">
        <f t="array" aca="1" ref="R1079" ca="1">INDEX('Lorri 401b'!L:L,MATCH('Retirement Calculator'!A1079,'Lorri 401b'!N:N,0),0)</f>
        <v>-35433221.197952166</v>
      </c>
      <c r="S1079" s="25">
        <f t="shared" ca="1" si="1047"/>
        <v>-49535603.981316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-14169038.693457117</v>
      </c>
      <c r="R1080" s="25">
        <f t="array" aca="1" ref="R1080" ca="1">INDEX('Lorri 401b'!L:L,MATCH('Retirement Calculator'!A1080,'Lorri 401b'!N:N,0),0)</f>
        <v>-35601226.154171847</v>
      </c>
      <c r="S1080" s="25">
        <f t="shared" ca="1" si="1047"/>
        <v>-49770264.847628966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-14235972.33650912</v>
      </c>
      <c r="R1081" s="25">
        <f t="array" aca="1" ref="R1081" ca="1">INDEX('Lorri 401b'!L:L,MATCH('Retirement Calculator'!A1081,'Lorri 401b'!N:N,0),0)</f>
        <v>-35769931.131042443</v>
      </c>
      <c r="S1081" s="25">
        <f t="shared" ca="1" si="1047"/>
        <v>-50005903.467551559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-14303184.869740507</v>
      </c>
      <c r="R1082" s="25">
        <f t="array" aca="1" ref="R1082" ca="1">INDEX('Lorri 401b'!L:L,MATCH('Retirement Calculator'!A1082,'Lorri 401b'!N:N,0),0)</f>
        <v>-35939339.045316666</v>
      </c>
      <c r="S1082" s="25">
        <f t="shared" ca="1" si="1047"/>
        <v>-50242523.915057175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-14370677.455193691</v>
      </c>
      <c r="R1083" s="25">
        <f t="array" aca="1" ref="R1083" ca="1">INDEX('Lorri 401b'!L:L,MATCH('Retirement Calculator'!A1083,'Lorri 401b'!N:N,0),0)</f>
        <v>-36109452.825900361</v>
      </c>
      <c r="S1083" s="25">
        <f t="shared" ca="1" si="1047"/>
        <v>-50480130.281094052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-14438451.259752929</v>
      </c>
      <c r="R1084" s="25">
        <f t="array" aca="1" ref="R1084" ca="1">INDEX('Lorri 401b'!L:L,MATCH('Retirement Calculator'!A1084,'Lorri 401b'!N:N,0),0)</f>
        <v>-36280275.413903154</v>
      </c>
      <c r="S1084" s="25">
        <f t="shared" ca="1" si="1047"/>
        <v>-50718726.673656084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-14506507.455164498</v>
      </c>
      <c r="R1085" s="25">
        <f t="array" aca="1" ref="R1085" ca="1">INDEX('Lorri 401b'!L:L,MATCH('Retirement Calculator'!A1085,'Lorri 401b'!N:N,0),0)</f>
        <v>-36451809.7626893</v>
      </c>
      <c r="S1085" s="25">
        <f t="shared" ca="1" si="1047"/>
        <v>-50958317.217853799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-14574847.218056949</v>
      </c>
      <c r="R1086" s="25">
        <f t="array" aca="1" ref="R1086" ca="1">INDEX('Lorri 401b'!L:L,MATCH('Retirement Calculator'!A1086,'Lorri 401b'!N:N,0),0)</f>
        <v>-36624058.83792872</v>
      </c>
      <c r="S1086" s="25">
        <f t="shared" ca="1" si="1047"/>
        <v>-51198906.055985667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-14643471.729961451</v>
      </c>
      <c r="R1087" s="25">
        <f t="array" aca="1" ref="R1087" ca="1">INDEX('Lorri 401b'!L:L,MATCH('Retirement Calculator'!A1087,'Lorri 401b'!N:N,0),0)</f>
        <v>-36797025.617648304</v>
      </c>
      <c r="S1087" s="25">
        <f t="shared" ca="1" si="1047"/>
        <v>-51440497.347609758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-14712382.177332222</v>
      </c>
      <c r="R1088" s="25">
        <f t="array" aca="1" ref="R1088" ca="1">INDEX('Lorri 401b'!L:L,MATCH('Retirement Calculator'!A1088,'Lorri 401b'!N:N,0),0)</f>
        <v>-36970713.092283383</v>
      </c>
      <c r="S1088" s="25">
        <f t="shared" ca="1" si="1047"/>
        <v>-51683095.269615605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-14781579.751567038</v>
      </c>
      <c r="R1089" s="25">
        <f t="array" aca="1" ref="R1089" ca="1">INDEX('Lorri 401b'!L:L,MATCH('Retirement Calculator'!A1089,'Lorri 401b'!N:N,0),0)</f>
        <v>-37145124.26472944</v>
      </c>
      <c r="S1089" s="25">
        <f t="shared" ca="1" si="1047"/>
        <v>-51926704.016296476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-14851065.649027832</v>
      </c>
      <c r="R1090" s="25">
        <f t="array" aca="1" ref="R1090" ca="1">INDEX('Lorri 401b'!L:L,MATCH('Retirement Calculator'!A1090,'Lorri 401b'!N:N,0),0)</f>
        <v>-37320262.150394022</v>
      </c>
      <c r="S1090" s="25">
        <f t="shared" ca="1" si="1047"/>
        <v>-52171327.799421854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-14920841.07106138</v>
      </c>
      <c r="R1091" s="25">
        <f t="array" aca="1" ref="R1091" ca="1">INDEX('Lorri 401b'!L:L,MATCH('Retirement Calculator'!A1091,'Lorri 401b'!N:N,0),0)</f>
        <v>-37496129.777248874</v>
      </c>
      <c r="S1091" s="25">
        <f t="shared" ca="1" si="1047"/>
        <v>-52416970.848310255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-14990907.224020068</v>
      </c>
      <c r="R1092" s="25">
        <f t="array" aca="1" ref="R1092" ca="1">INDEX('Lorri 401b'!L:L,MATCH('Retirement Calculator'!A1092,'Lorri 401b'!N:N,0),0)</f>
        <v>-37672730.185882293</v>
      </c>
      <c r="S1092" s="25">
        <f t="shared" ca="1" si="1047"/>
        <v>-52663637.409902364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-15061265.31928275</v>
      </c>
      <c r="R1093" s="25">
        <f t="array" aca="1" ref="R1093" ca="1">INDEX('Lorri 401b'!L:L,MATCH('Retirement Calculator'!A1093,'Lorri 401b'!N:N,0),0)</f>
        <v>-37850066.429551683</v>
      </c>
      <c r="S1093" s="25">
        <f t="shared" ca="1" si="1047"/>
        <v>-52911331.748834431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-15131916.573275693</v>
      </c>
      <c r="R1094" s="25">
        <f t="array" aca="1" ref="R1094" ca="1">INDEX('Lorri 401b'!L:L,MATCH('Retirement Calculator'!A1094,'Lorri 401b'!N:N,0),0)</f>
        <v>-38028141.574236363</v>
      </c>
      <c r="S1094" s="25">
        <f t="shared" ca="1" si="1047"/>
        <v>-53160058.147512056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-15202862.207493607</v>
      </c>
      <c r="R1095" s="25">
        <f t="array" aca="1" ref="R1095" ca="1">INDEX('Lorri 401b'!L:L,MATCH('Retirement Calculator'!A1095,'Lorri 401b'!N:N,0),0)</f>
        <v>-38206958.698690563</v>
      </c>
      <c r="S1095" s="25">
        <f t="shared" ca="1" si="1047"/>
        <v>-53409820.906184167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-15274103.448520761</v>
      </c>
      <c r="R1096" s="25">
        <f t="array" aca="1" ref="R1096" ca="1">INDEX('Lorri 401b'!L:L,MATCH('Retirement Calculator'!A1096,'Lorri 401b'!N:N,0),0)</f>
        <v>-38386520.89449665</v>
      </c>
      <c r="S1096" s="25">
        <f t="shared" ca="1" si="1047"/>
        <v>-53660624.343017414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-15345641.528052196</v>
      </c>
      <c r="R1097" s="25">
        <f t="array" aca="1" ref="R1097" ca="1">INDEX('Lorri 401b'!L:L,MATCH('Retirement Calculator'!A1097,'Lorri 401b'!N:N,0),0)</f>
        <v>-38566831.266118601</v>
      </c>
      <c r="S1097" s="25">
        <f t="shared" ca="1" si="1047"/>
        <v>-53912472.794170797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-15417477.682915011</v>
      </c>
      <c r="R1098" s="25">
        <f t="array" aca="1" ref="R1098" ca="1">INDEX('Lorri 401b'!L:L,MATCH('Retirement Calculator'!A1098,'Lorri 401b'!N:N,0),0)</f>
        <v>-38747892.930955641</v>
      </c>
      <c r="S1098" s="25">
        <f t="shared" ca="1" si="1047"/>
        <v>-54165370.613870651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-15489613.155089755</v>
      </c>
      <c r="R1099" s="25">
        <f t="array" aca="1" ref="R1099" ca="1">INDEX('Lorri 401b'!L:L,MATCH('Retirement Calculator'!A1099,'Lorri 401b'!N:N,0),0)</f>
        <v>-38929709.019396171</v>
      </c>
      <c r="S1099" s="25">
        <f t="shared" ca="1" si="1047"/>
        <v>-54419322.174485922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-15562049.191731893</v>
      </c>
      <c r="R1100" s="25">
        <f t="array" aca="1" ref="R1100" ca="1">INDEX('Lorri 401b'!L:L,MATCH('Retirement Calculator'!A1100,'Lorri 401b'!N:N,0),0)</f>
        <v>-39112282.674871869</v>
      </c>
      <c r="S1100" s="25">
        <f t="shared" ca="1" si="1047"/>
        <v>-54674331.866603762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-15634787.045193374</v>
      </c>
      <c r="R1101" s="25">
        <f t="array" aca="1" ref="R1101" ca="1">INDEX('Lorri 401b'!L:L,MATCH('Retirement Calculator'!A1101,'Lorri 401b'!N:N,0),0)</f>
        <v>-39295617.053912051</v>
      </c>
      <c r="S1101" s="25">
        <f t="shared" ca="1" si="1047"/>
        <v>-54930404.099105425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-15707827.973044278</v>
      </c>
      <c r="R1102" s="25">
        <f t="array" aca="1" ref="R1102" ca="1">INDEX('Lorri 401b'!L:L,MATCH('Retirement Calculator'!A1102,'Lorri 401b'!N:N,0),0)</f>
        <v>-39479715.326198228</v>
      </c>
      <c r="S1102" s="25">
        <f t="shared" ca="1" si="1047"/>
        <v>-55187543.299242504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-15781173.238094561</v>
      </c>
      <c r="R1103" s="25">
        <f t="array" aca="1" ref="R1103" ca="1">INDEX('Lorri 401b'!L:L,MATCH('Retirement Calculator'!A1103,'Lorri 401b'!N:N,0),0)</f>
        <v>-39664580.67461893</v>
      </c>
      <c r="S1103" s="25">
        <f t="shared" ca="1" si="1047"/>
        <v>-55445753.91271349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-15854824.108415887</v>
      </c>
      <c r="R1104" s="25">
        <f t="array" aca="1" ref="R1104" ca="1">INDEX('Lorri 401b'!L:L,MATCH('Retirement Calculator'!A1104,'Lorri 401b'!N:N,0),0)</f>
        <v>-39850216.29532472</v>
      </c>
      <c r="S1104" s="25">
        <f t="shared" ca="1" si="1047"/>
        <v>-55705040.403740607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-15928781.857363552</v>
      </c>
      <c r="R1105" s="25">
        <f t="array" aca="1" ref="R1105" ca="1">INDEX('Lorri 401b'!L:L,MATCH('Retirement Calculator'!A1105,'Lorri 401b'!N:N,0),0)</f>
        <v>-40036625.397783451</v>
      </c>
      <c r="S1105" s="25">
        <f t="shared" ca="1" si="1047"/>
        <v>-55965407.255147003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-16003047.763598498</v>
      </c>
      <c r="R1106" s="25">
        <f t="array" aca="1" ref="R1106" ca="1">INDEX('Lorri 401b'!L:L,MATCH('Retirement Calculator'!A1106,'Lorri 401b'!N:N,0),0)</f>
        <v>-40223811.204835758</v>
      </c>
      <c r="S1106" s="25">
        <f t="shared" ca="1" si="1047"/>
        <v>-56226858.968434259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-16077623.111109423</v>
      </c>
      <c r="R1107" s="25">
        <f t="array" aca="1" ref="R1107" ca="1">INDEX('Lorri 401b'!L:L,MATCH('Retirement Calculator'!A1107,'Lorri 401b'!N:N,0),0)</f>
        <v>-40411776.952750787</v>
      </c>
      <c r="S1107" s="25">
        <f t="shared" ca="1" si="1047"/>
        <v>-56489400.063860208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-16152509.189234976</v>
      </c>
      <c r="R1108" s="25">
        <f t="array" aca="1" ref="R1108" ca="1">INDEX('Lorri 401b'!L:L,MATCH('Retirement Calculator'!A1108,'Lorri 401b'!N:N,0),0)</f>
        <v>-40600525.891282126</v>
      </c>
      <c r="S1108" s="25">
        <f t="shared" ca="1" si="1047"/>
        <v>-56753035.080517098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-16227707.292686053</v>
      </c>
      <c r="R1109" s="25">
        <f t="array" aca="1" ref="R1109" ca="1">INDEX('Lorri 401b'!L:L,MATCH('Retirement Calculator'!A1109,'Lorri 401b'!N:N,0),0)</f>
        <v>-40790061.283724017</v>
      </c>
      <c r="S1109" s="25">
        <f t="shared" ca="1" si="1047"/>
        <v>-57017768.57641007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-16303218.721568177</v>
      </c>
      <c r="R1110" s="25">
        <f t="array" aca="1" ref="R1110" ca="1">INDEX('Lorri 401b'!L:L,MATCH('Retirement Calculator'!A1110,'Lorri 401b'!N:N,0),0)</f>
        <v>-40980386.406967744</v>
      </c>
      <c r="S1110" s="25">
        <f t="shared" ca="1" si="1047"/>
        <v>-57283605.128535919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-16379044.781403976</v>
      </c>
      <c r="R1111" s="25">
        <f t="array" aca="1" ref="R1111" ca="1">INDEX('Lorri 401b'!L:L,MATCH('Retirement Calculator'!A1111,'Lorri 401b'!N:N,0),0)</f>
        <v>-41171504.551558323</v>
      </c>
      <c r="S1111" s="25">
        <f t="shared" ca="1" si="1047"/>
        <v>-57550549.332962297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-16455186.783155756</v>
      </c>
      <c r="R1112" s="25">
        <f t="array" aca="1" ref="R1112" ca="1">INDEX('Lorri 401b'!L:L,MATCH('Retirement Calculator'!A1112,'Lorri 401b'!N:N,0),0)</f>
        <v>-41363419.021751359</v>
      </c>
      <c r="S1112" s="25">
        <f t="shared" ca="1" si="1047"/>
        <v>-57818605.804907113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-16531646.043248169</v>
      </c>
      <c r="R1113" s="25">
        <f t="array" aca="1" ref="R1113" ca="1">INDEX('Lorri 401b'!L:L,MATCH('Retirement Calculator'!A1113,'Lorri 401b'!N:N,0),0)</f>
        <v>-41556133.135570198</v>
      </c>
      <c r="S1113" s="25">
        <f t="shared" ca="1" si="1047"/>
        <v>-58087779.178818367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-16608423.883590968</v>
      </c>
      <c r="R1114" s="25">
        <f t="array" aca="1" ref="R1114" ca="1">INDEX('Lorri 401b'!L:L,MATCH('Retirement Calculator'!A1114,'Lorri 401b'!N:N,0),0)</f>
        <v>-41749650.224863283</v>
      </c>
      <c r="S1114" s="25">
        <f t="shared" ca="1" si="1047"/>
        <v>-58358074.10845425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-16685521.631601863</v>
      </c>
      <c r="R1115" s="25">
        <f t="array" aca="1" ref="R1115" ca="1">INDEX('Lorri 401b'!L:L,MATCH('Retirement Calculator'!A1115,'Lorri 401b'!N:N,0),0)</f>
        <v>-41943973.635361761</v>
      </c>
      <c r="S1115" s="25">
        <f t="shared" ca="1" si="1047"/>
        <v>-58629495.266963623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-16762940.620229468</v>
      </c>
      <c r="R1116" s="25">
        <f t="array" aca="1" ref="R1116" ca="1">INDEX('Lorri 401b'!L:L,MATCH('Retirement Calculator'!A1116,'Lorri 401b'!N:N,0),0)</f>
        <v>-42139106.726737313</v>
      </c>
      <c r="S1116" s="25">
        <f t="shared" ca="1" si="1047"/>
        <v>-58902047.346966781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-16840682.187976357</v>
      </c>
      <c r="R1117" s="25">
        <f t="array" aca="1" ref="R1117" ca="1">INDEX('Lorri 401b'!L:L,MATCH('Retirement Calculator'!A1117,'Lorri 401b'!N:N,0),0)</f>
        <v>-42335052.872660264</v>
      </c>
      <c r="S1117" s="25">
        <f t="shared" ca="1" si="1047"/>
        <v>-59175735.060636625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-16918747.678922191</v>
      </c>
      <c r="R1118" s="25">
        <f t="array" aca="1" ref="R1118" ca="1">INDEX('Lorri 401b'!L:L,MATCH('Retirement Calculator'!A1118,'Lorri 401b'!N:N,0),0)</f>
        <v>-42531815.460857891</v>
      </c>
      <c r="S1118" s="25">
        <f t="shared" ca="1" si="1047"/>
        <v>-59450563.139780082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-16997138.442746967</v>
      </c>
      <c r="R1119" s="25">
        <f t="array" aca="1" ref="R1119" ca="1">INDEX('Lorri 401b'!L:L,MATCH('Retirement Calculator'!A1119,'Lorri 401b'!N:N,0),0)</f>
        <v>-42729397.893173009</v>
      </c>
      <c r="S1119" s="25">
        <f t="shared" ca="1" si="1047"/>
        <v>-59726536.335919976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-17075855.834754348</v>
      </c>
      <c r="R1120" s="25">
        <f t="array" aca="1" ref="R1120" ca="1">INDEX('Lorri 401b'!L:L,MATCH('Retirement Calculator'!A1120,'Lorri 401b'!N:N,0),0)</f>
        <v>-42927803.585622773</v>
      </c>
      <c r="S1120" s="25">
        <f t="shared" ca="1" si="1047"/>
        <v>-60003659.42037712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-17154901.21589509</v>
      </c>
      <c r="R1121" s="25">
        <f t="array" aca="1" ref="R1121" ca="1">INDEX('Lorri 401b'!L:L,MATCH('Retirement Calculator'!A1121,'Lorri 401b'!N:N,0),0)</f>
        <v>-43127035.968457744</v>
      </c>
      <c r="S1121" s="25">
        <f t="shared" ca="1" si="1047"/>
        <v>-60281937.18435283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-17234275.952790588</v>
      </c>
      <c r="R1122" s="25">
        <f t="array" aca="1" ref="R1122" ca="1">INDEX('Lorri 401b'!L:L,MATCH('Retirement Calculator'!A1122,'Lorri 401b'!N:N,0),0)</f>
        <v>-43327098.486221194</v>
      </c>
      <c r="S1122" s="25">
        <f t="shared" ca="1" si="1047"/>
        <v>-60561374.439011782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-17313981.417756483</v>
      </c>
      <c r="R1123" s="25">
        <f t="array" aca="1" ref="R1123" ca="1">INDEX('Lorri 401b'!L:L,MATCH('Retirement Calculator'!A1123,'Lorri 401b'!N:N,0),0)</f>
        <v>-43527994.597808659</v>
      </c>
      <c r="S1123" s="25">
        <f t="shared" ca="1" si="1047"/>
        <v>-60841976.015565142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-17394018.988826402</v>
      </c>
      <c r="R1124" s="25">
        <f t="array" aca="1" ref="R1124" ca="1">INDEX('Lorri 401b'!L:L,MATCH('Retirement Calculator'!A1124,'Lorri 401b'!N:N,0),0)</f>
        <v>-43729727.77652774</v>
      </c>
      <c r="S1124" s="25">
        <f t="shared" ca="1" si="1047"/>
        <v>-61123746.765354142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-17474390.049775779</v>
      </c>
      <c r="R1125" s="25">
        <f t="array" aca="1" ref="R1125" ca="1">INDEX('Lorri 401b'!L:L,MATCH('Retirement Calculator'!A1125,'Lorri 401b'!N:N,0),0)</f>
        <v>-43932301.510158151</v>
      </c>
      <c r="S1125" s="25">
        <f t="shared" ca="1" si="1047"/>
        <v>-61406691.559933931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-17555095.99014578</v>
      </c>
      <c r="R1126" s="25">
        <f t="array" aca="1" ref="R1126" ca="1">INDEX('Lorri 401b'!L:L,MATCH('Retirement Calculator'!A1126,'Lorri 401b'!N:N,0),0)</f>
        <v>-44135719.301012024</v>
      </c>
      <c r="S1126" s="25">
        <f t="shared" ca="1" si="1047"/>
        <v>-61690815.291157804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-17636138.205267321</v>
      </c>
      <c r="R1127" s="25">
        <f t="array" aca="1" ref="R1127" ca="1">INDEX('Lorri 401b'!L:L,MATCH('Retirement Calculator'!A1127,'Lorri 401b'!N:N,0),0)</f>
        <v>-44339984.66599445</v>
      </c>
      <c r="S1127" s="25">
        <f t="shared" ca="1" si="1047"/>
        <v>-61976122.871261775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-17717518.096285202</v>
      </c>
      <c r="R1128" s="25">
        <f t="array" aca="1" ref="R1128" ca="1">INDEX('Lorri 401b'!L:L,MATCH('Retirement Calculator'!A1128,'Lorri 401b'!N:N,0),0)</f>
        <v>-44545101.136664309</v>
      </c>
      <c r="S1128" s="25">
        <f t="shared" ca="1" si="1047"/>
        <v>-62262619.23294951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-17799237.070182323</v>
      </c>
      <c r="R1129" s="25">
        <f t="array" aca="1" ref="R1129" ca="1">INDEX('Lorri 401b'!L:L,MATCH('Retirement Calculator'!A1129,'Lorri 401b'!N:N,0),0)</f>
        <v>-44751072.259295292</v>
      </c>
      <c r="S1129" s="25">
        <f t="shared" ca="1" si="1047"/>
        <v>-62550309.329477616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-17881296.539804015</v>
      </c>
      <c r="R1130" s="25">
        <f t="array" aca="1" ref="R1130" ca="1">INDEX('Lorri 401b'!L:L,MATCH('Retirement Calculator'!A1130,'Lorri 401b'!N:N,0),0)</f>
        <v>-44957901.594937235</v>
      </c>
      <c r="S1130" s="25">
        <f t="shared" ca="1" si="1047"/>
        <v>-62839198.134741247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-17963697.923882466</v>
      </c>
      <c r="R1131" s="25">
        <f t="array" aca="1" ref="R1131" ca="1">INDEX('Lorri 401b'!L:L,MATCH('Retirement Calculator'!A1131,'Lorri 401b'!N:N,0),0)</f>
        <v>-45165592.719477683</v>
      </c>
      <c r="S1131" s="25">
        <f t="shared" ca="1" si="1047"/>
        <v>-63129290.643360153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-18046442.647061244</v>
      </c>
      <c r="R1132" s="25">
        <f t="array" aca="1" ref="R1132" ca="1">INDEX('Lorri 401b'!L:L,MATCH('Retirement Calculator'!A1132,'Lorri 401b'!N:N,0),0)</f>
        <v>-45374149.22370372</v>
      </c>
      <c r="S1132" s="25">
        <f t="shared" ca="1" si="1047"/>
        <v>-63420591.870764963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-18129532.139919933</v>
      </c>
      <c r="R1133" s="25">
        <f t="array" aca="1" ref="R1133" ca="1">INDEX('Lorri 401b'!L:L,MATCH('Retirement Calculator'!A1133,'Lorri 401b'!N:N,0),0)</f>
        <v>-45583574.713364027</v>
      </c>
      <c r="S1133" s="25">
        <f t="shared" ca="1" si="1047"/>
        <v>-63713106.853283957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-18212967.838998865</v>
      </c>
      <c r="R1134" s="25">
        <f t="array" aca="1" ref="R1134" ca="1">INDEX('Lorri 401b'!L:L,MATCH('Retirement Calculator'!A1134,'Lorri 401b'!N:N,0),0)</f>
        <v>-45793872.809231259</v>
      </c>
      <c r="S1134" s="25">
        <f t="shared" ca="1" si="1047"/>
        <v>-64006840.648230121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-18296751.18682396</v>
      </c>
      <c r="R1135" s="25">
        <f t="array" aca="1" ref="R1135" ca="1">INDEX('Lorri 401b'!L:L,MATCH('Retirement Calculator'!A1135,'Lorri 401b'!N:N,0),0)</f>
        <v>-46005047.147164598</v>
      </c>
      <c r="S1135" s="25">
        <f t="shared" ca="1" si="1047"/>
        <v>-64301798.333988562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-18380883.631931659</v>
      </c>
      <c r="R1136" s="25">
        <f t="array" aca="1" ref="R1136" ca="1">INDEX('Lorri 401b'!L:L,MATCH('Retirement Calculator'!A1136,'Lorri 401b'!N:N,0),0)</f>
        <v>-46217101.378172666</v>
      </c>
      <c r="S1136" s="25">
        <f t="shared" ca="1" si="1047"/>
        <v>-64597985.010104328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-18465366.628893975</v>
      </c>
      <c r="R1137" s="25">
        <f t="array" aca="1" ref="R1137" ca="1">INDEX('Lorri 401b'!L:L,MATCH('Retirement Calculator'!A1137,'Lorri 401b'!N:N,0),0)</f>
        <v>-46430039.168476596</v>
      </c>
      <c r="S1137" s="25">
        <f t="shared" ca="1" si="1047"/>
        <v>-64895405.797370568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-18550201.638343632</v>
      </c>
      <c r="R1138" s="25">
        <f t="array" aca="1" ref="R1138" ca="1">INDEX('Lorri 401b'!L:L,MATCH('Retirement Calculator'!A1138,'Lorri 401b'!N:N,0),0)</f>
        <v>-46643864.199573457</v>
      </c>
      <c r="S1138" s="25">
        <f t="shared" ca="1" si="1047"/>
        <v>-65194065.837917089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-18635390.12699933</v>
      </c>
      <c r="R1139" s="25">
        <f t="array" aca="1" ref="R1139" ca="1">INDEX('Lorri 401b'!L:L,MATCH('Retirement Calculator'!A1139,'Lorri 401b'!N:N,0),0)</f>
        <v>-46858580.168299891</v>
      </c>
      <c r="S1139" s="25">
        <f t="shared" ca="1" si="1047"/>
        <v>-65493970.295299217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-18720933.567691095</v>
      </c>
      <c r="R1140" s="25">
        <f t="array" aca="1" ref="R1140" ca="1">INDEX('Lorri 401b'!L:L,MATCH('Retirement Calculator'!A1140,'Lorri 401b'!N:N,0),0)</f>
        <v>-47074190.78689602</v>
      </c>
      <c r="S1140" s="25">
        <f t="shared" ca="1" si="1047"/>
        <v>-65795124.354587115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-18806833.439385742</v>
      </c>
      <c r="R1141" s="25">
        <f t="array" aca="1" ref="R1141" ca="1">INDEX('Lorri 401b'!L:L,MATCH('Retirement Calculator'!A1141,'Lorri 401b'!N:N,0),0)</f>
        <v>-47290699.783069633</v>
      </c>
      <c r="S1141" s="25">
        <f t="shared" ca="1" si="1047"/>
        <v>-66097533.222455375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-18893091.227212448</v>
      </c>
      <c r="R1142" s="25">
        <f t="array" aca="1" ref="R1142" ca="1">INDEX('Lorri 401b'!L:L,MATCH('Retirement Calculator'!A1142,'Lorri 401b'!N:N,0),0)</f>
        <v>-47508110.900060631</v>
      </c>
      <c r="S1142" s="25">
        <f t="shared" ca="1" si="1047"/>
        <v>-66401202.127273083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-18979708.422488432</v>
      </c>
      <c r="R1143" s="25">
        <f t="array" aca="1" ref="R1143" ca="1">INDEX('Lorri 401b'!L:L,MATCH('Retirement Calculator'!A1143,'Lorri 401b'!N:N,0),0)</f>
        <v>-47726427.896705762</v>
      </c>
      <c r="S1143" s="25">
        <f t="shared" ca="1" si="1047"/>
        <v>-66706136.319194198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-19066686.522744734</v>
      </c>
      <c r="R1144" s="25">
        <f t="array" aca="1" ref="R1144" ca="1">INDEX('Lorri 401b'!L:L,MATCH('Retirement Calculator'!A1144,'Lorri 401b'!N:N,0),0)</f>
        <v>-47945654.547503583</v>
      </c>
      <c r="S1144" s="25">
        <f t="shared" ca="1" si="1047"/>
        <v>-67012341.070248321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-19154027.031752102</v>
      </c>
      <c r="R1145" s="25">
        <f t="array" aca="1" ref="R1145" ca="1">INDEX('Lorri 401b'!L:L,MATCH('Retirement Calculator'!A1145,'Lorri 401b'!N:N,0),0)</f>
        <v>-48165794.642679729</v>
      </c>
      <c r="S1145" s="25">
        <f t="shared" ca="1" si="1047"/>
        <v>-67319821.674431831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-19241731.459547002</v>
      </c>
      <c r="R1146" s="25">
        <f t="array" aca="1" ref="R1146" ca="1">INDEX('Lorri 401b'!L:L,MATCH('Retirement Calculator'!A1146,'Lorri 401b'!N:N,0),0)</f>
        <v>-48386851.988252439</v>
      </c>
      <c r="S1146" s="25">
        <f t="shared" ca="1" si="1047"/>
        <v>-67628583.447799444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-19329801.322457716</v>
      </c>
      <c r="R1147" s="25">
        <f t="array" aca="1" ref="R1147" ca="1">INDEX('Lorri 401b'!L:L,MATCH('Retirement Calculator'!A1147,'Lorri 401b'!N:N,0),0)</f>
        <v>-48608830.406098366</v>
      </c>
      <c r="S1147" s="25">
        <f t="shared" ca="1" si="1047"/>
        <v>-67938631.728556082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-19418238.143130556</v>
      </c>
      <c r="R1148" s="25">
        <f t="array" aca="1" ref="R1148" ca="1">INDEX('Lorri 401b'!L:L,MATCH('Retirement Calculator'!A1148,'Lorri 401b'!N:N,0),0)</f>
        <v>-48831733.734018654</v>
      </c>
      <c r="S1148" s="25">
        <f t="shared" ca="1" si="1047"/>
        <v>-68249971.877149209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-19507043.4505562</v>
      </c>
      <c r="R1149" s="25">
        <f t="array" aca="1" ref="R1149" ca="1">INDEX('Lorri 401b'!L:L,MATCH('Retirement Calculator'!A1149,'Lorri 401b'!N:N,0),0)</f>
        <v>-49055565.825805277</v>
      </c>
      <c r="S1149" s="25">
        <f t="shared" ca="1" si="1047"/>
        <v>-68562609.27636148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-19596218.780096117</v>
      </c>
      <c r="R1150" s="25">
        <f t="array" aca="1" ref="R1150" ca="1">INDEX('Lorri 401b'!L:L,MATCH('Retirement Calculator'!A1150,'Lorri 401b'!N:N,0),0)</f>
        <v>-49280330.551307678</v>
      </c>
      <c r="S1150" s="25">
        <f t="shared" ca="1" si="1047"/>
        <v>-68876549.331403792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-19685765.673509117</v>
      </c>
      <c r="R1151" s="25">
        <f t="array" aca="1" ref="R1151" ca="1">INDEX('Lorri 401b'!L:L,MATCH('Retirement Calculator'!A1151,'Lorri 401b'!N:N,0),0)</f>
        <v>-49506031.79649967</v>
      </c>
      <c r="S1151" s="25">
        <f t="shared" ca="1" si="1047"/>
        <v>-69191797.47000879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-19775685.678978004</v>
      </c>
      <c r="R1152" s="25">
        <f t="array" aca="1" ref="R1152" ca="1">INDEX('Lorri 401b'!L:L,MATCH('Retirement Calculator'!A1152,'Lorri 401b'!N:N,0),0)</f>
        <v>-49732673.463546634</v>
      </c>
      <c r="S1152" s="25">
        <f t="shared" ca="1" si="1047"/>
        <v>-69508359.14252463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-19865980.351136345</v>
      </c>
      <c r="R1153" s="25">
        <f t="array" aca="1" ref="R1153" ca="1">INDEX('Lorri 401b'!L:L,MATCH('Retirement Calculator'!A1153,'Lorri 401b'!N:N,0),0)</f>
        <v>-49960259.470872954</v>
      </c>
      <c r="S1153" s="25">
        <f t="shared" ca="1" si="1047"/>
        <v>-69826239.822009295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-19956651.251095347</v>
      </c>
      <c r="R1154" s="25">
        <f t="array" aca="1" ref="R1154" ca="1">INDEX('Lorri 401b'!L:L,MATCH('Retirement Calculator'!A1154,'Lorri 401b'!N:N,0),0)</f>
        <v>-50188793.753229804</v>
      </c>
      <c r="S1154" s="25">
        <f t="shared" ca="1" si="1047"/>
        <v>-70145445.004325151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-20047699.946470845</v>
      </c>
      <c r="R1155" s="25">
        <f t="array" aca="1" ref="R1155" ca="1">INDEX('Lorri 401b'!L:L,MATCH('Retirement Calculator'!A1155,'Lorri 401b'!N:N,0),0)</f>
        <v>-50418280.261763141</v>
      </c>
      <c r="S1155" s="25">
        <f t="shared" ca="1" si="1047"/>
        <v>-70465980.208233982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-20139128.011410408</v>
      </c>
      <c r="R1156" s="25">
        <f t="array" aca="1" ref="R1156" ca="1">INDEX('Lorri 401b'!L:L,MATCH('Retirement Calculator'!A1156,'Lorri 401b'!N:N,0),0)</f>
        <v>-50648722.964082032</v>
      </c>
      <c r="S1156" s="25">
        <f t="shared" ca="1" si="1047"/>
        <v>-70787850.975492448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-20230937.026620552</v>
      </c>
      <c r="R1157" s="25">
        <f t="array" aca="1" ref="R1157" ca="1">INDEX('Lorri 401b'!L:L,MATCH('Retirement Calculator'!A1157,'Lorri 401b'!N:N,0),0)</f>
        <v>-50880125.844327256</v>
      </c>
      <c r="S1157" s="25">
        <f t="shared" ca="1" si="1047"/>
        <v>-71111062.870947808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-20323128.579394072</v>
      </c>
      <c r="R1158" s="25">
        <f t="array" aca="1" ref="R1158" ca="1">INDEX('Lorri 401b'!L:L,MATCH('Retirement Calculator'!A1158,'Lorri 401b'!N:N,0),0)</f>
        <v>-51112492.903240167</v>
      </c>
      <c r="S1158" s="25">
        <f t="shared" ca="1" si="1047"/>
        <v>-71435621.482634246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-20415704.263637479</v>
      </c>
      <c r="R1159" s="25">
        <f t="array" aca="1" ref="R1159" ca="1">INDEX('Lorri 401b'!L:L,MATCH('Retirement Calculator'!A1159,'Lorri 401b'!N:N,0),0)</f>
        <v>-51345828.158231877</v>
      </c>
      <c r="S1159" s="25">
        <f t="shared" ca="1" si="1047"/>
        <v>-71761532.421869352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-20508665.679898567</v>
      </c>
      <c r="R1160" s="25">
        <f t="array" aca="1" ref="R1160" ca="1">INDEX('Lorri 401b'!L:L,MATCH('Retirement Calculator'!A1160,'Lorri 401b'!N:N,0),0)</f>
        <v>-51580135.643452719</v>
      </c>
      <c r="S1160" s="25">
        <f t="shared" ca="1" si="1047"/>
        <v>-72088801.323351294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-20602014.435394078</v>
      </c>
      <c r="R1161" s="25">
        <f t="array" aca="1" ref="R1161" ca="1">INDEX('Lorri 401b'!L:L,MATCH('Retirement Calculator'!A1161,'Lorri 401b'!N:N,0),0)</f>
        <v>-51815419.409861982</v>
      </c>
      <c r="S1161" s="25">
        <f t="shared" ca="1" si="1047"/>
        <v>-72417433.84525606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-20695752.144037489</v>
      </c>
      <c r="R1162" s="25">
        <f t="array" aca="1" ref="R1162" ca="1">INDEX('Lorri 401b'!L:L,MATCH('Retirement Calculator'!A1162,'Lorri 401b'!N:N,0),0)</f>
        <v>-52051683.525297955</v>
      </c>
      <c r="S1162" s="25">
        <f t="shared" ca="1" si="1047"/>
        <v>-72747435.66933544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-20789880.426466912</v>
      </c>
      <c r="R1163" s="25">
        <f t="array" aca="1" ref="R1163" ca="1">INDEX('Lorri 401b'!L:L,MATCH('Retirement Calculator'!A1163,'Lorri 401b'!N:N,0),0)</f>
        <v>-52288932.074548244</v>
      </c>
      <c r="S1163" s="25">
        <f t="shared" ca="1" si="1047"/>
        <v>-73078812.501015157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-20884400.910073124</v>
      </c>
      <c r="R1164" s="25">
        <f t="array" aca="1" ref="R1164" ca="1">INDEX('Lorri 401b'!L:L,MATCH('Retirement Calculator'!A1164,'Lorri 401b'!N:N,0),0)</f>
        <v>-52527169.159420408</v>
      </c>
      <c r="S1164" s="25">
        <f t="shared" ca="1" si="1047"/>
        <v>-73411570.069493532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-20979315.229027696</v>
      </c>
      <c r="R1165" s="25">
        <f t="array" aca="1" ref="R1165" ca="1">INDEX('Lorri 401b'!L:L,MATCH('Retirement Calculator'!A1165,'Lorri 401b'!N:N,0),0)</f>
        <v>-52766398.898812875</v>
      </c>
      <c r="S1165" s="25">
        <f t="shared" ca="1" si="1047"/>
        <v>-73745714.127840579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-21074625.024311244</v>
      </c>
      <c r="R1166" s="25">
        <f t="array" aca="1" ref="R1166" ca="1">INDEX('Lorri 401b'!L:L,MATCH('Retirement Calculator'!A1166,'Lorri 401b'!N:N,0),0)</f>
        <v>-53006625.428786144</v>
      </c>
      <c r="S1166" s="25">
        <f t="shared" ca="1" si="1047"/>
        <v>-74081250.453097388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-21170331.94374181</v>
      </c>
      <c r="R1167" s="25">
        <f t="array" aca="1" ref="R1167" ca="1">INDEX('Lorri 401b'!L:L,MATCH('Retirement Calculator'!A1167,'Lorri 401b'!N:N,0),0)</f>
        <v>-53247852.9026343</v>
      </c>
      <c r="S1167" s="25">
        <f t="shared" ca="1" si="1047"/>
        <v>-74418184.846376106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-21266437.642003335</v>
      </c>
      <c r="R1168" s="25">
        <f t="array" aca="1" ref="R1168" ca="1">INDEX('Lorri 401b'!L:L,MATCH('Retirement Calculator'!A1168,'Lorri 401b'!N:N,0),0)</f>
        <v>-53490085.490956821</v>
      </c>
      <c r="S1168" s="25">
        <f t="shared" ca="1" si="1047"/>
        <v>-74756523.132960156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-21362943.780674282</v>
      </c>
      <c r="R1169" s="25">
        <f t="array" aca="1" ref="R1169" ca="1">INDEX('Lorri 401b'!L:L,MATCH('Retirement Calculator'!A1169,'Lorri 401b'!N:N,0),0)</f>
        <v>-53733327.381730683</v>
      </c>
      <c r="S1169" s="25">
        <f t="shared" ca="1" si="1047"/>
        <v>-75096271.162404969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-21459852.02825636</v>
      </c>
      <c r="R1170" s="25">
        <f t="array" aca="1" ref="R1170" ca="1">INDEX('Lorri 401b'!L:L,MATCH('Retirement Calculator'!A1170,'Lorri 401b'!N:N,0),0)</f>
        <v>-53977582.780382775</v>
      </c>
      <c r="S1170" s="25">
        <f t="shared" ca="1" si="1047"/>
        <v>-75437434.808639139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-21557164.060203362</v>
      </c>
      <c r="R1171" s="25">
        <f t="array" aca="1" ref="R1171" ca="1">INDEX('Lorri 401b'!L:L,MATCH('Retirement Calculator'!A1171,'Lorri 401b'!N:N,0),0)</f>
        <v>-54222855.909862578</v>
      </c>
      <c r="S1171" s="25">
        <f t="shared" ca="1" si="1047"/>
        <v>-75780019.970065936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15.882191780821918</v>
      </c>
      <c r="R1" s="411"/>
      <c r="S1" s="411"/>
      <c r="T1" s="411"/>
      <c r="U1" s="411"/>
      <c r="V1" s="412">
        <f ca="1">(TODAY()-B16)/365</f>
        <v>16.378082191780823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18.632876712328766</v>
      </c>
      <c r="B2" s="349">
        <v>39356</v>
      </c>
      <c r="C2" s="349">
        <f ca="1">TODAY()</f>
        <v>46157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0.11151737570762635</v>
      </c>
      <c r="G2" s="413">
        <f ca="1">(72/(F2*100))</f>
        <v>6.4563929650539773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0.11151737570762635</v>
      </c>
      <c r="E4" s="411"/>
      <c r="F4" s="307"/>
      <c r="G4" s="307"/>
      <c r="H4" s="307"/>
      <c r="I4" s="411"/>
      <c r="J4" s="307">
        <f ca="1">XIRR(H8:H82,B8:B82)</f>
        <v>0.11304067969322204</v>
      </c>
      <c r="K4" s="307"/>
      <c r="L4" s="307"/>
      <c r="M4" s="307"/>
      <c r="N4" s="411"/>
      <c r="O4" s="307">
        <f ca="1">XIRR(L7:L82,B7:B82)</f>
        <v>0.11013512015342714</v>
      </c>
      <c r="P4" s="307"/>
      <c r="Q4" s="307"/>
      <c r="R4" s="411"/>
      <c r="S4" s="411"/>
      <c r="T4" s="307">
        <f ca="1">XIRR(Q18:Q82,B18:B82)</f>
        <v>0.11041557192802429</v>
      </c>
      <c r="U4" s="307"/>
      <c r="V4" s="307"/>
      <c r="W4" s="307"/>
      <c r="X4" s="411"/>
      <c r="Y4" s="307">
        <f ca="1">XIRR(V16:V82,B16:B82)</f>
        <v>0.11101725697517392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46157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46157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14.047912388774812</v>
      </c>
      <c r="D3" s="440" t="s">
        <v>647</v>
      </c>
      <c r="E3" s="452">
        <f ca="1">'TSP-401K'!J4</f>
        <v>0.11304067969322204</v>
      </c>
      <c r="F3" s="440" t="s">
        <v>647</v>
      </c>
      <c r="G3" s="452">
        <f ca="1">'TSP-401K'!O4</f>
        <v>0.11013512015342714</v>
      </c>
      <c r="H3" s="440" t="s">
        <v>647</v>
      </c>
      <c r="I3" s="452">
        <f ca="1">'TSP-401K'!T4</f>
        <v>0.11041557192802429</v>
      </c>
      <c r="J3" s="440" t="s">
        <v>647</v>
      </c>
      <c r="K3" s="452">
        <f ca="1">'TSP-401K'!Y4</f>
        <v>0.11101725697517392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14.047912388774812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6339561.8684488498</v>
      </c>
      <c r="D8" s="440" t="s">
        <v>653</v>
      </c>
      <c r="E8" s="456">
        <f ca="1">FV(E3/26,C3*26,-(E2*0.1)/26,-E6,1)</f>
        <v>2391413.7174335625</v>
      </c>
      <c r="F8" s="440" t="s">
        <v>653</v>
      </c>
      <c r="G8" s="456">
        <f ca="1">FV(G3/12,12*C3,-(G2*0.1)/12,-G6,1)</f>
        <v>684668.00855479867</v>
      </c>
      <c r="H8" s="440" t="s">
        <v>653</v>
      </c>
      <c r="I8" s="456">
        <f ca="1">FV(I3/24,C5*24,-(I2*0.1)/24,-I6,1)</f>
        <v>2391620.9044267652</v>
      </c>
      <c r="J8" s="440" t="s">
        <v>653</v>
      </c>
      <c r="K8" s="456">
        <f ca="1">FV(K3/24,C5*24,-(K2*0.055)/24,-K6,1)</f>
        <v>871859.2380337232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3076081.7259883611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46.333333333333336</v>
      </c>
      <c r="C4" s="474">
        <f ca="1">(SUMIFS(H:H,I:I,"&gt;0",L:L,"&lt;0"))</f>
        <v>556</v>
      </c>
      <c r="D4" s="467">
        <f t="array" aca="1" ref="D4" ca="1">INDEX(N:N,MATCH(C4,H:H,0),0)</f>
        <v>68181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3076081.7259883611</v>
      </c>
      <c r="C8" s="458">
        <f t="shared" ref="C8:C136" si="0">SUMIF(G:G,A8,J:J)</f>
        <v>374258.93446283572</v>
      </c>
      <c r="D8" s="458">
        <f ca="1">SUMIF(G:G,1,K:K)</f>
        <v>147085.51609524744</v>
      </c>
      <c r="E8" s="458">
        <f t="shared" ref="E8:E136" ca="1" si="1">B8-C8+D8</f>
        <v>2848908.3076207731</v>
      </c>
      <c r="F8" s="442"/>
      <c r="G8" s="470">
        <v>1</v>
      </c>
      <c r="H8" s="470">
        <v>1</v>
      </c>
      <c r="I8" s="455">
        <f ca="1">B1</f>
        <v>3076081.7259883611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12687.056172707464</v>
      </c>
      <c r="L8" s="455">
        <f t="shared" ref="L8:L262" ca="1" si="3">I8-J8+K8</f>
        <v>3057580.5376224988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2848908.3076207731</v>
      </c>
      <c r="C9" s="458">
        <f t="shared" si="0"/>
        <v>374258.93446283572</v>
      </c>
      <c r="D9" s="458">
        <f ca="1">SUMIF(G:G,2,K:K)</f>
        <v>135462.89286328052</v>
      </c>
      <c r="E9" s="458">
        <f t="shared" ca="1" si="1"/>
        <v>2610112.2660212182</v>
      </c>
      <c r="F9" s="442"/>
      <c r="G9" s="470">
        <v>1</v>
      </c>
      <c r="H9" s="470">
        <v>2</v>
      </c>
      <c r="I9" s="455">
        <f t="shared" ref="I9:I263" ca="1" si="5">L8</f>
        <v>3057580.5376224988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12609.967887849703</v>
      </c>
      <c r="L9" s="455">
        <f t="shared" ca="1" si="3"/>
        <v>3039002.2609717785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2610112.2660212182</v>
      </c>
      <c r="C10" s="458">
        <f t="shared" si="0"/>
        <v>374258.93446283572</v>
      </c>
      <c r="D10" s="458">
        <f ca="1">SUMIF(G:G,3,K:K)</f>
        <v>123245.63416840183</v>
      </c>
      <c r="E10" s="458">
        <f t="shared" ca="1" si="1"/>
        <v>2359098.9657267844</v>
      </c>
      <c r="F10" s="442"/>
      <c r="G10" s="470">
        <v>1</v>
      </c>
      <c r="H10" s="470">
        <v>3</v>
      </c>
      <c r="I10" s="455">
        <f t="shared" ca="1" si="5"/>
        <v>3039002.2609717785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12532.558401805036</v>
      </c>
      <c r="L10" s="455">
        <f t="shared" ca="1" si="3"/>
        <v>3020346.5748350136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2359098.9657267844</v>
      </c>
      <c r="C11" s="458">
        <f t="shared" si="0"/>
        <v>370520.93446283572</v>
      </c>
      <c r="D11" s="458">
        <f ca="1">SUMIF(G:G,4,K:K)</f>
        <v>110458.2099720869</v>
      </c>
      <c r="E11" s="458">
        <f t="shared" ca="1" si="1"/>
        <v>2099036.2412360357</v>
      </c>
      <c r="F11" s="442"/>
      <c r="G11" s="470">
        <v>1</v>
      </c>
      <c r="H11" s="470">
        <v>4</v>
      </c>
      <c r="I11" s="455">
        <f t="shared" ca="1" si="5"/>
        <v>3020346.5748350136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12454.826376235182</v>
      </c>
      <c r="L11" s="455">
        <f t="shared" ca="1" si="3"/>
        <v>3001613.1566726789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2099036.2412360357</v>
      </c>
      <c r="C12" s="458">
        <f t="shared" si="0"/>
        <v>366782.93446283572</v>
      </c>
      <c r="D12" s="458">
        <f ca="1">SUMIF(G:G,5,K:K)</f>
        <v>97303.6156121971</v>
      </c>
      <c r="E12" s="458">
        <f t="shared" ca="1" si="1"/>
        <v>1829556.9223853971</v>
      </c>
      <c r="F12" s="442"/>
      <c r="G12" s="470">
        <v>1</v>
      </c>
      <c r="H12" s="470">
        <v>5</v>
      </c>
      <c r="I12" s="455">
        <f t="shared" ca="1" si="5"/>
        <v>3001613.1566726789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12376.770467225455</v>
      </c>
      <c r="L12" s="455">
        <f t="shared" ca="1" si="3"/>
        <v>2982801.6826013345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1829556.9223853971</v>
      </c>
      <c r="C13" s="458">
        <f t="shared" si="0"/>
        <v>256653.30186591548</v>
      </c>
      <c r="D13" s="458">
        <f ca="1">SUMIF(G:G,6,K:K)</f>
        <v>84900.834458056066</v>
      </c>
      <c r="E13" s="458">
        <f t="shared" ca="1" si="1"/>
        <v>1657804.4549775377</v>
      </c>
      <c r="F13" s="442"/>
      <c r="G13" s="470">
        <v>1</v>
      </c>
      <c r="H13" s="470">
        <v>6</v>
      </c>
      <c r="I13" s="455">
        <f t="shared" ca="1" si="5"/>
        <v>2982801.6826013345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12298.38932526152</v>
      </c>
      <c r="L13" s="455">
        <f t="shared" ca="1" si="3"/>
        <v>2963911.8273880263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1657804.4549775377</v>
      </c>
      <c r="C14" s="458">
        <f t="shared" si="0"/>
        <v>102471.81623022706</v>
      </c>
      <c r="D14" s="458">
        <f ca="1">SUMIF(G:G,7,K:K)</f>
        <v>81998.298792660324</v>
      </c>
      <c r="E14" s="458">
        <f t="shared" ca="1" si="1"/>
        <v>1637330.937539971</v>
      </c>
      <c r="F14" s="442"/>
      <c r="G14" s="470">
        <v>1</v>
      </c>
      <c r="H14" s="470">
        <v>7</v>
      </c>
      <c r="I14" s="455">
        <f t="shared" ca="1" si="5"/>
        <v>2963911.8273880263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12219.681595206068</v>
      </c>
      <c r="L14" s="455">
        <f t="shared" ca="1" si="3"/>
        <v>2944943.2644446627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1637330.937539971</v>
      </c>
      <c r="C15" s="458">
        <f t="shared" si="0"/>
        <v>102471.81623022706</v>
      </c>
      <c r="D15" s="458">
        <f ca="1">SUMIF(G:G,8,K:K)</f>
        <v>80950.834784239618</v>
      </c>
      <c r="E15" s="458">
        <f t="shared" ca="1" si="1"/>
        <v>1615809.9560939835</v>
      </c>
      <c r="F15" s="442"/>
      <c r="G15" s="470">
        <v>1</v>
      </c>
      <c r="H15" s="470">
        <v>8</v>
      </c>
      <c r="I15" s="455">
        <f t="shared" ca="1" si="5"/>
        <v>2944943.2644446627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12140.645916275387</v>
      </c>
      <c r="L15" s="455">
        <f t="shared" ca="1" si="3"/>
        <v>2925895.6658223681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1615809.9560939835</v>
      </c>
      <c r="C16" s="458">
        <f t="shared" si="0"/>
        <v>95034.72063022705</v>
      </c>
      <c r="D16" s="458">
        <f ca="1">SUMIF(G:G,9,K:K)</f>
        <v>80038.314615524636</v>
      </c>
      <c r="E16" s="458">
        <f t="shared" ca="1" si="1"/>
        <v>1600813.550079281</v>
      </c>
      <c r="F16" s="442"/>
      <c r="G16" s="470">
        <v>1</v>
      </c>
      <c r="H16" s="470">
        <v>9</v>
      </c>
      <c r="I16" s="455">
        <f t="shared" ca="1" si="5"/>
        <v>2925895.6658223681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12061.280922015827</v>
      </c>
      <c r="L16" s="455">
        <f t="shared" ca="1" si="3"/>
        <v>2906768.702205814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1600813.550079281</v>
      </c>
      <c r="C17" s="458">
        <f t="shared" si="0"/>
        <v>94358.621030227048</v>
      </c>
      <c r="D17" s="458">
        <f ca="1">SUMIF(G:G,10,K:K)</f>
        <v>79305.660561100492</v>
      </c>
      <c r="E17" s="458">
        <f t="shared" ca="1" si="1"/>
        <v>1585760.5896101545</v>
      </c>
      <c r="F17" s="442"/>
      <c r="G17" s="470">
        <v>1</v>
      </c>
      <c r="H17" s="470">
        <v>10</v>
      </c>
      <c r="I17" s="455">
        <f t="shared" ca="1" si="5"/>
        <v>2906768.702205814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11981.585240280183</v>
      </c>
      <c r="L17" s="455">
        <f t="shared" ca="1" si="3"/>
        <v>2887562.0429075244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1585760.5896101545</v>
      </c>
      <c r="C18" s="458">
        <f t="shared" si="0"/>
        <v>94358.621030227048</v>
      </c>
      <c r="D18" s="458">
        <f ca="1">SUMIF(G:G,11,K:K)</f>
        <v>78535.522534761272</v>
      </c>
      <c r="E18" s="458">
        <f t="shared" ca="1" si="1"/>
        <v>1569937.4911146888</v>
      </c>
      <c r="F18" s="442"/>
      <c r="G18" s="470">
        <v>1</v>
      </c>
      <c r="H18" s="470">
        <v>11</v>
      </c>
      <c r="I18" s="455">
        <f t="shared" ca="1" si="5"/>
        <v>2887562.0429075244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11901.557493203978</v>
      </c>
      <c r="L18" s="455">
        <f t="shared" ca="1" si="3"/>
        <v>2868275.3558621584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1569937.4911146888</v>
      </c>
      <c r="C19" s="458">
        <f t="shared" si="0"/>
        <v>94358.621030227048</v>
      </c>
      <c r="D19" s="458">
        <f ca="1">SUMIF(G:G,12,K:K)</f>
        <v>77725.982785363594</v>
      </c>
      <c r="E19" s="458">
        <f t="shared" ca="1" si="1"/>
        <v>1553304.8528698254</v>
      </c>
      <c r="F19" s="442"/>
      <c r="G19" s="470">
        <v>1</v>
      </c>
      <c r="H19" s="470">
        <v>12</v>
      </c>
      <c r="I19" s="455">
        <f t="shared" ca="1" si="5"/>
        <v>2868275.3558621584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11821.196297181619</v>
      </c>
      <c r="L19" s="455">
        <f t="shared" ca="1" si="3"/>
        <v>2848908.3076207703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1553304.8528698254</v>
      </c>
      <c r="C20" s="458">
        <f t="shared" si="0"/>
        <v>94358.621030227048</v>
      </c>
      <c r="D20" s="458">
        <f ca="1">SUMIF(G:G,13,K:K)</f>
        <v>76875.025445976076</v>
      </c>
      <c r="E20" s="458">
        <f t="shared" ca="1" si="1"/>
        <v>1535821.2572855745</v>
      </c>
      <c r="F20" s="442"/>
      <c r="G20" s="470">
        <v>2</v>
      </c>
      <c r="H20" s="470">
        <v>13</v>
      </c>
      <c r="I20" s="455">
        <f t="shared" ca="1" si="5"/>
        <v>2848908.3076207703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11740.500262842503</v>
      </c>
      <c r="L20" s="455">
        <f t="shared" ca="1" si="3"/>
        <v>2829460.563345043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1535821.2572855745</v>
      </c>
      <c r="C21" s="458">
        <f t="shared" si="0"/>
        <v>94358.621030227048</v>
      </c>
      <c r="D21" s="458">
        <f ca="1">SUMIF(G:G,14,K:K)</f>
        <v>75980.531514089118</v>
      </c>
      <c r="E21" s="458">
        <f t="shared" ca="1" si="1"/>
        <v>1517443.1677694365</v>
      </c>
      <c r="F21" s="442"/>
      <c r="G21" s="470">
        <v>2</v>
      </c>
      <c r="H21" s="470">
        <v>14</v>
      </c>
      <c r="I21" s="455">
        <f t="shared" ca="1" si="5"/>
        <v>2829460.563345043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11659.467995026971</v>
      </c>
      <c r="L21" s="455">
        <f t="shared" ca="1" si="3"/>
        <v>2809931.7868015002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1517443.1677694365</v>
      </c>
      <c r="C22" s="458">
        <f t="shared" si="0"/>
        <v>94358.621030227048</v>
      </c>
      <c r="D22" s="458">
        <f ca="1">SUMIF(G:G,15,K:K)</f>
        <v>75040.273575003084</v>
      </c>
      <c r="E22" s="458">
        <f t="shared" ca="1" si="1"/>
        <v>1498124.8203142125</v>
      </c>
      <c r="F22" s="442"/>
      <c r="G22" s="470">
        <v>2</v>
      </c>
      <c r="H22" s="470">
        <v>15</v>
      </c>
      <c r="I22" s="455">
        <f t="shared" ca="1" si="5"/>
        <v>2809931.7868015002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11578.098092762209</v>
      </c>
      <c r="L22" s="455">
        <f t="shared" ca="1" si="3"/>
        <v>2790321.6403556927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1498124.8203142125</v>
      </c>
      <c r="C23" s="458">
        <f t="shared" si="0"/>
        <v>94358.621030227048</v>
      </c>
      <c r="D23" s="458">
        <f ca="1">SUMIF(G:G,16,K:K)</f>
        <v>74051.91025525509</v>
      </c>
      <c r="E23" s="458">
        <f t="shared" ca="1" si="1"/>
        <v>1477818.1095392406</v>
      </c>
      <c r="F23" s="442"/>
      <c r="G23" s="470">
        <v>2</v>
      </c>
      <c r="H23" s="470">
        <v>16</v>
      </c>
      <c r="I23" s="455">
        <f t="shared" ca="1" si="5"/>
        <v>2790321.6403556927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11496.389149238012</v>
      </c>
      <c r="L23" s="455">
        <f t="shared" ca="1" si="3"/>
        <v>2770629.7849663608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1477818.1095392406</v>
      </c>
      <c r="C24" s="458">
        <f t="shared" si="0"/>
        <v>94358.621030227048</v>
      </c>
      <c r="D24" s="458">
        <f ca="1">SUMIF(G:G,17,K:K)</f>
        <v>73012.980392272075</v>
      </c>
      <c r="E24" s="458">
        <f t="shared" ca="1" si="1"/>
        <v>1456472.4689012857</v>
      </c>
      <c r="F24" s="442"/>
      <c r="G24" s="470">
        <v>2</v>
      </c>
      <c r="H24" s="470">
        <v>17</v>
      </c>
      <c r="I24" s="455">
        <f t="shared" ca="1" si="5"/>
        <v>2770629.7849663608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11414.339751782461</v>
      </c>
      <c r="L24" s="455">
        <f t="shared" ca="1" si="3"/>
        <v>2750855.8801795733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1456472.4689012857</v>
      </c>
      <c r="C25" s="458">
        <f t="shared" si="0"/>
        <v>94358.621030227048</v>
      </c>
      <c r="D25" s="458">
        <f ca="1">SUMIF(G:G,18,K:K)</f>
        <v>71920.896905732821</v>
      </c>
      <c r="E25" s="458">
        <f t="shared" ca="1" si="1"/>
        <v>1434034.7447767914</v>
      </c>
      <c r="F25" s="442"/>
      <c r="G25" s="470">
        <v>2</v>
      </c>
      <c r="H25" s="470">
        <v>18</v>
      </c>
      <c r="I25" s="455">
        <f t="shared" ca="1" si="5"/>
        <v>2750855.8801795733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11331.948481837515</v>
      </c>
      <c r="L25" s="455">
        <f t="shared" ca="1" si="3"/>
        <v>2730999.5841228408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1434034.7447767914</v>
      </c>
      <c r="C26" s="458">
        <f t="shared" si="0"/>
        <v>94358.621030227048</v>
      </c>
      <c r="D26" s="458">
        <f ca="1">SUMIF(G:G,19,K:K)</f>
        <v>70772.940355376937</v>
      </c>
      <c r="E26" s="458">
        <f t="shared" ca="1" si="1"/>
        <v>1410449.0641019414</v>
      </c>
      <c r="F26" s="442"/>
      <c r="G26" s="470">
        <v>2</v>
      </c>
      <c r="H26" s="470">
        <v>19</v>
      </c>
      <c r="I26" s="455">
        <f t="shared" ca="1" si="5"/>
        <v>2730999.5841228408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11249.213914934462</v>
      </c>
      <c r="L26" s="455">
        <f t="shared" ca="1" si="3"/>
        <v>2711060.5534992055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1410449.0641019414</v>
      </c>
      <c r="C27" s="458">
        <f t="shared" si="0"/>
        <v>94358.621030227048</v>
      </c>
      <c r="D27" s="458">
        <f ca="1">SUMIF(G:G,20,K:K)</f>
        <v>69566.252169219064</v>
      </c>
      <c r="E27" s="458">
        <f t="shared" ca="1" si="1"/>
        <v>1385656.6952409334</v>
      </c>
      <c r="F27" s="442"/>
      <c r="G27" s="470">
        <v>2</v>
      </c>
      <c r="H27" s="470">
        <v>20</v>
      </c>
      <c r="I27" s="455">
        <f t="shared" ca="1" si="5"/>
        <v>2711060.5534992055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11166.134620669316</v>
      </c>
      <c r="L27" s="455">
        <f t="shared" ca="1" si="3"/>
        <v>2691038.443581305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1385656.6952409334</v>
      </c>
      <c r="C28" s="458">
        <f t="shared" si="0"/>
        <v>94358.621030227048</v>
      </c>
      <c r="D28" s="458">
        <f ca="1">SUMIF(G:G,21,K:K)</f>
        <v>68297.827525305882</v>
      </c>
      <c r="E28" s="458">
        <f t="shared" ca="1" si="1"/>
        <v>1359595.9017360122</v>
      </c>
      <c r="F28" s="442"/>
      <c r="G28" s="470">
        <v>2</v>
      </c>
      <c r="H28" s="470">
        <v>21</v>
      </c>
      <c r="I28" s="455">
        <f t="shared" ca="1" si="5"/>
        <v>2691038.443581305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11082.709162678064</v>
      </c>
      <c r="L28" s="455">
        <f t="shared" ca="1" si="3"/>
        <v>2670932.9082054133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1359595.9017360122</v>
      </c>
      <c r="C29" s="458">
        <f t="shared" si="0"/>
        <v>94358.621030227048</v>
      </c>
      <c r="D29" s="458">
        <f ca="1">SUMIF(G:G,22,K:K)</f>
        <v>66964.507869290159</v>
      </c>
      <c r="E29" s="458">
        <f t="shared" ca="1" si="1"/>
        <v>1332201.7885750753</v>
      </c>
      <c r="F29" s="442"/>
      <c r="G29" s="470">
        <v>2</v>
      </c>
      <c r="H29" s="470">
        <v>22</v>
      </c>
      <c r="I29" s="455">
        <f t="shared" ca="1" si="5"/>
        <v>2670932.9082054133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10998.936098611848</v>
      </c>
      <c r="L29" s="455">
        <f t="shared" ca="1" si="3"/>
        <v>2650743.5997654554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1332201.7885750753</v>
      </c>
      <c r="C30" s="458">
        <f t="shared" si="0"/>
        <v>94358.621030227048</v>
      </c>
      <c r="D30" s="458">
        <f ca="1">SUMIF(G:G,23,K:K)</f>
        <v>65562.973049189648</v>
      </c>
      <c r="E30" s="458">
        <f t="shared" ca="1" si="1"/>
        <v>1303406.1405940379</v>
      </c>
      <c r="F30" s="442"/>
      <c r="G30" s="470">
        <v>2</v>
      </c>
      <c r="H30" s="470">
        <v>23</v>
      </c>
      <c r="I30" s="455">
        <f t="shared" ca="1" si="5"/>
        <v>2650743.5997654554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10914.813980112023</v>
      </c>
      <c r="L30" s="455">
        <f t="shared" ca="1" si="3"/>
        <v>2630470.1692069974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1303406.1405940379</v>
      </c>
      <c r="C31" s="458">
        <f t="shared" si="0"/>
        <v>94358.621030227048</v>
      </c>
      <c r="D31" s="458">
        <f ca="1">SUMIF(G:G,24,K:K)</f>
        <v>64089.733047745445</v>
      </c>
      <c r="E31" s="458">
        <f t="shared" ca="1" si="1"/>
        <v>1273137.2526115563</v>
      </c>
      <c r="F31" s="442"/>
      <c r="G31" s="470">
        <v>2</v>
      </c>
      <c r="H31" s="470">
        <v>24</v>
      </c>
      <c r="I31" s="455">
        <f t="shared" ca="1" si="5"/>
        <v>2630470.1692069974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10830.341352785115</v>
      </c>
      <c r="L31" s="455">
        <f t="shared" ca="1" si="3"/>
        <v>2610112.2660212126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1273137.2526115563</v>
      </c>
      <c r="C32" s="458">
        <f t="shared" si="0"/>
        <v>94358.621030227048</v>
      </c>
      <c r="D32" s="458">
        <f ca="1">SUMIF(G:G,25,K:K)</f>
        <v>62541.119291792078</v>
      </c>
      <c r="E32" s="458">
        <f t="shared" ca="1" si="1"/>
        <v>1241319.7508731214</v>
      </c>
      <c r="F32" s="442"/>
      <c r="G32" s="470">
        <v>3</v>
      </c>
      <c r="H32" s="470">
        <v>25</v>
      </c>
      <c r="I32" s="455">
        <f t="shared" ca="1" si="5"/>
        <v>2610112.2660212126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10745.516756177678</v>
      </c>
      <c r="L32" s="455">
        <f t="shared" ca="1" si="3"/>
        <v>2589669.5382388206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1241319.7508731214</v>
      </c>
      <c r="C33" s="458">
        <f t="shared" si="0"/>
        <v>94358.621030227048</v>
      </c>
      <c r="D33" s="458">
        <f ca="1">SUMIF(G:G,26,K:K)</f>
        <v>60913.275516998365</v>
      </c>
      <c r="E33" s="458">
        <f t="shared" ca="1" si="1"/>
        <v>1207874.4053598926</v>
      </c>
      <c r="F33" s="442"/>
      <c r="G33" s="470">
        <v>3</v>
      </c>
      <c r="H33" s="470">
        <v>26</v>
      </c>
      <c r="I33" s="455">
        <f t="shared" ca="1" si="5"/>
        <v>2589669.5382388206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10660.338723751045</v>
      </c>
      <c r="L33" s="455">
        <f t="shared" ca="1" si="3"/>
        <v>2569141.632424002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1207874.4053598926</v>
      </c>
      <c r="C34" s="458">
        <f t="shared" si="0"/>
        <v>94358.621030227048</v>
      </c>
      <c r="D34" s="458">
        <f ca="1">SUMIF(G:G,27,K:K)</f>
        <v>59202.14816523128</v>
      </c>
      <c r="E34" s="458">
        <f t="shared" ca="1" si="1"/>
        <v>1172717.9324948969</v>
      </c>
      <c r="F34" s="442"/>
      <c r="G34" s="470">
        <v>3</v>
      </c>
      <c r="H34" s="470">
        <v>27</v>
      </c>
      <c r="I34" s="455">
        <f t="shared" ca="1" si="5"/>
        <v>2569141.632424002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10574.805782855967</v>
      </c>
      <c r="L34" s="455">
        <f t="shared" ca="1" si="3"/>
        <v>2548528.1936682882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1172717.9324948969</v>
      </c>
      <c r="C35" s="458">
        <f t="shared" si="0"/>
        <v>94358.621030227048</v>
      </c>
      <c r="D35" s="458">
        <f ca="1">SUMIF(G:G,28,K:K)</f>
        <v>57403.476290630453</v>
      </c>
      <c r="E35" s="458">
        <f t="shared" ca="1" si="1"/>
        <v>1135762.7877553003</v>
      </c>
      <c r="F35" s="442"/>
      <c r="G35" s="470">
        <v>3</v>
      </c>
      <c r="H35" s="470">
        <v>28</v>
      </c>
      <c r="I35" s="455">
        <f t="shared" ca="1" si="5"/>
        <v>2548528.1936682882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10488.91645470716</v>
      </c>
      <c r="L35" s="455">
        <f t="shared" ca="1" si="3"/>
        <v>2527828.8655844256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1135762.7877553003</v>
      </c>
      <c r="C36" s="458">
        <f t="shared" si="0"/>
        <v>94358.621030227048</v>
      </c>
      <c r="D36" s="458">
        <f ca="1">SUMIF(G:G,29,K:K)</f>
        <v>55512.780949258529</v>
      </c>
      <c r="E36" s="458">
        <f t="shared" ca="1" si="1"/>
        <v>1096916.9476743317</v>
      </c>
      <c r="F36" s="442"/>
      <c r="G36" s="470">
        <v>3</v>
      </c>
      <c r="H36" s="470">
        <v>29</v>
      </c>
      <c r="I36" s="455">
        <f t="shared" ca="1" si="5"/>
        <v>2527828.8655844256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10402.669254357732</v>
      </c>
      <c r="L36" s="455">
        <f t="shared" ca="1" si="3"/>
        <v>2507043.2903002137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1096916.9476743317</v>
      </c>
      <c r="C37" s="458">
        <f t="shared" si="0"/>
        <v>94358.621030227048</v>
      </c>
      <c r="D37" s="458">
        <f ca="1">SUMIF(G:G,30,K:K)</f>
        <v>53525.354045905849</v>
      </c>
      <c r="E37" s="458">
        <f t="shared" ca="1" si="1"/>
        <v>1056083.6806900105</v>
      </c>
      <c r="F37" s="442"/>
      <c r="G37" s="470">
        <v>3</v>
      </c>
      <c r="H37" s="470">
        <v>30</v>
      </c>
      <c r="I37" s="455">
        <f t="shared" ca="1" si="5"/>
        <v>2507043.2903002137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10316.062690673516</v>
      </c>
      <c r="L37" s="455">
        <f t="shared" ca="1" si="3"/>
        <v>2486171.1084523173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1056083.6806900105</v>
      </c>
      <c r="C38" s="458">
        <f t="shared" si="0"/>
        <v>94358.621030227048</v>
      </c>
      <c r="D38" s="458">
        <f ca="1">SUMIF(G:G,31,K:K)</f>
        <v>51436.246610276459</v>
      </c>
      <c r="E38" s="458">
        <f t="shared" ca="1" si="1"/>
        <v>1013161.3062700599</v>
      </c>
      <c r="F38" s="442"/>
      <c r="G38" s="470">
        <v>3</v>
      </c>
      <c r="H38" s="470">
        <v>31</v>
      </c>
      <c r="I38" s="455">
        <f t="shared" ca="1" si="5"/>
        <v>2486171.1084523173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10229.09526630728</v>
      </c>
      <c r="L38" s="455">
        <f t="shared" ca="1" si="3"/>
        <v>2465211.9591800547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1013161.3062700599</v>
      </c>
      <c r="C39" s="458">
        <f t="shared" si="0"/>
        <v>94358.621030227048</v>
      </c>
      <c r="D39" s="458">
        <f ca="1">SUMIF(G:G,32,K:K)</f>
        <v>49240.256473361413</v>
      </c>
      <c r="E39" s="458">
        <f t="shared" ca="1" si="1"/>
        <v>968042.94171319425</v>
      </c>
      <c r="F39" s="442"/>
      <c r="G39" s="470">
        <v>3</v>
      </c>
      <c r="H39" s="470">
        <v>32</v>
      </c>
      <c r="I39" s="455">
        <f t="shared" ca="1" si="5"/>
        <v>2465211.9591800547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10141.765477672854</v>
      </c>
      <c r="L39" s="455">
        <f t="shared" ca="1" si="3"/>
        <v>2444165.4801191576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968042.94171319425</v>
      </c>
      <c r="C40" s="458">
        <f t="shared" si="0"/>
        <v>94358.621030227048</v>
      </c>
      <c r="D40" s="458">
        <f ca="1">SUMIF(G:G,33,K:K)</f>
        <v>46931.915313312245</v>
      </c>
      <c r="E40" s="458">
        <f t="shared" ca="1" si="1"/>
        <v>920616.2359962794</v>
      </c>
      <c r="F40" s="442"/>
      <c r="G40" s="470">
        <v>3</v>
      </c>
      <c r="H40" s="470">
        <v>33</v>
      </c>
      <c r="I40" s="455">
        <f t="shared" ca="1" si="5"/>
        <v>2444165.4801191576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10054.071814919116</v>
      </c>
      <c r="L40" s="455">
        <f t="shared" ca="1" si="3"/>
        <v>2423031.3073955067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920616.2359962794</v>
      </c>
      <c r="C41" s="458">
        <f t="shared" si="0"/>
        <v>94358.621030227048</v>
      </c>
      <c r="D41" s="458">
        <f ca="1">SUMIF(G:G,34,K:K)</f>
        <v>44505.475038556404</v>
      </c>
      <c r="E41" s="458">
        <f t="shared" ca="1" si="1"/>
        <v>870763.09000460873</v>
      </c>
      <c r="F41" s="442"/>
      <c r="G41" s="470">
        <v>3</v>
      </c>
      <c r="H41" s="470">
        <v>34</v>
      </c>
      <c r="I41" s="455">
        <f t="shared" ca="1" si="5"/>
        <v>2423031.3073955067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9966.0127619039031</v>
      </c>
      <c r="L41" s="455">
        <f t="shared" ca="1" si="3"/>
        <v>2401809.0756188408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870763.09000460873</v>
      </c>
      <c r="C42" s="458">
        <f t="shared" si="0"/>
        <v>94358.621030227048</v>
      </c>
      <c r="D42" s="458">
        <f ca="1">SUMIF(G:G,35,K:K)</f>
        <v>41954.893474247416</v>
      </c>
      <c r="E42" s="458">
        <f t="shared" ca="1" si="1"/>
        <v>818359.36244862911</v>
      </c>
      <c r="F42" s="442"/>
      <c r="G42" s="470">
        <v>3</v>
      </c>
      <c r="H42" s="470">
        <v>35</v>
      </c>
      <c r="I42" s="455">
        <f t="shared" ca="1" si="5"/>
        <v>2401809.0756188408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9877.5867961677959</v>
      </c>
      <c r="L42" s="455">
        <f t="shared" ca="1" si="3"/>
        <v>2380498.4178764387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818359.36244862911</v>
      </c>
      <c r="C43" s="458">
        <f t="shared" si="0"/>
        <v>94358.621030227048</v>
      </c>
      <c r="D43" s="458">
        <f ca="1">SUMIF(G:G,36,K:K)</f>
        <v>39273.819316406203</v>
      </c>
      <c r="E43" s="458">
        <f t="shared" ca="1" si="1"/>
        <v>763274.56073480821</v>
      </c>
      <c r="F43" s="442"/>
      <c r="G43" s="470">
        <v>3</v>
      </c>
      <c r="H43" s="470">
        <v>36</v>
      </c>
      <c r="I43" s="455">
        <f t="shared" ca="1" si="5"/>
        <v>2380498.4178764387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9788.7923889077865</v>
      </c>
      <c r="L43" s="455">
        <f t="shared" ca="1" si="3"/>
        <v>2359098.9657267765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763274.56073480821</v>
      </c>
      <c r="C44" s="458">
        <f t="shared" si="0"/>
        <v>94358.621030227048</v>
      </c>
      <c r="D44" s="458">
        <f ca="1">SUMIF(G:G,37,K:K)</f>
        <v>36455.576316288156</v>
      </c>
      <c r="E44" s="458">
        <f t="shared" ca="1" si="1"/>
        <v>705371.51602086937</v>
      </c>
      <c r="F44" s="442"/>
      <c r="G44" s="470">
        <v>4</v>
      </c>
      <c r="H44" s="470">
        <v>37</v>
      </c>
      <c r="I44" s="455">
        <f t="shared" ca="1" si="5"/>
        <v>2359098.9657267765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9699.6280049508605</v>
      </c>
      <c r="L44" s="455">
        <f t="shared" ca="1" si="3"/>
        <v>2337610.3491931576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705371.51602086937</v>
      </c>
      <c r="C45" s="458">
        <f t="shared" si="0"/>
        <v>94358.621030227048</v>
      </c>
      <c r="D45" s="458">
        <f ca="1">SUMIF(G:G,38,K:K)</f>
        <v>33493.14665559218</v>
      </c>
      <c r="E45" s="458">
        <f t="shared" ca="1" si="1"/>
        <v>644506.04164623446</v>
      </c>
      <c r="F45" s="442"/>
      <c r="G45" s="470">
        <v>4</v>
      </c>
      <c r="H45" s="470">
        <v>38</v>
      </c>
      <c r="I45" s="455">
        <f t="shared" ca="1" si="5"/>
        <v>2337610.3491931576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9610.0921027274489</v>
      </c>
      <c r="L45" s="455">
        <f t="shared" ca="1" si="3"/>
        <v>2316032.1967573152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644506.04164623446</v>
      </c>
      <c r="C46" s="458">
        <f t="shared" si="0"/>
        <v>94358.621030227048</v>
      </c>
      <c r="D46" s="458">
        <f ca="1">SUMIF(G:G,39,K:K)</f>
        <v>30379.153471113848</v>
      </c>
      <c r="E46" s="458">
        <f t="shared" ca="1" si="1"/>
        <v>580526.57408712129</v>
      </c>
      <c r="F46" s="442"/>
      <c r="G46" s="470">
        <v>4</v>
      </c>
      <c r="H46" s="470">
        <v>39</v>
      </c>
      <c r="I46" s="455">
        <f t="shared" ca="1" si="5"/>
        <v>2316032.1967573152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9520.1831342447731</v>
      </c>
      <c r="L46" s="455">
        <f t="shared" ca="1" si="3"/>
        <v>2294364.1353529901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580526.57408712129</v>
      </c>
      <c r="C47" s="458">
        <f t="shared" si="0"/>
        <v>94358.621030227048</v>
      </c>
      <c r="D47" s="458">
        <f ca="1">SUMIF(G:G,40,K:K)</f>
        <v>27105.84248532683</v>
      </c>
      <c r="E47" s="458">
        <f t="shared" ca="1" si="1"/>
        <v>513273.79554222105</v>
      </c>
      <c r="F47" s="442"/>
      <c r="G47" s="470">
        <v>4</v>
      </c>
      <c r="H47" s="470">
        <v>40</v>
      </c>
      <c r="I47" s="455">
        <f t="shared" ca="1" si="5"/>
        <v>2294364.1353529901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9429.8995450600851</v>
      </c>
      <c r="L47" s="455">
        <f t="shared" ca="1" si="3"/>
        <v>2272605.7903594803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513273.79554222105</v>
      </c>
      <c r="C48" s="458">
        <f t="shared" si="0"/>
        <v>94358.621030227048</v>
      </c>
      <c r="D48" s="458">
        <f ca="1">SUMIF(G:G,41,K:K)</f>
        <v>23665.06269714982</v>
      </c>
      <c r="E48" s="458">
        <f t="shared" ca="1" si="1"/>
        <v>442580.23720914382</v>
      </c>
      <c r="F48" s="442"/>
      <c r="G48" s="470">
        <v>4</v>
      </c>
      <c r="H48" s="470">
        <v>41</v>
      </c>
      <c r="I48" s="455">
        <f t="shared" ca="1" si="5"/>
        <v>2272605.7903594803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9339.2397742537942</v>
      </c>
      <c r="L48" s="455">
        <f t="shared" ca="1" si="3"/>
        <v>2250756.7855951642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442580.23720914382</v>
      </c>
      <c r="C49" s="458">
        <f t="shared" si="0"/>
        <v>94358.621030227048</v>
      </c>
      <c r="D49" s="458">
        <f ca="1">SUMIF(G:G,42,K:K)</f>
        <v>20048.246084816576</v>
      </c>
      <c r="E49" s="458">
        <f t="shared" ca="1" si="1"/>
        <v>368269.86226373335</v>
      </c>
      <c r="F49" s="442"/>
      <c r="G49" s="470">
        <v>4</v>
      </c>
      <c r="H49" s="470">
        <v>42</v>
      </c>
      <c r="I49" s="455">
        <f t="shared" ca="1" si="5"/>
        <v>2250756.7855951642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9248.2022544024767</v>
      </c>
      <c r="L49" s="455">
        <f t="shared" ca="1" si="3"/>
        <v>2228816.7433109968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368269.86226373335</v>
      </c>
      <c r="C50" s="458">
        <f t="shared" si="0"/>
        <v>94358.621030227048</v>
      </c>
      <c r="D50" s="458">
        <f ca="1">SUMIF(G:G,43,K:K)</f>
        <v>16246.386270306164</v>
      </c>
      <c r="E50" s="458">
        <f t="shared" ca="1" si="1"/>
        <v>290157.62750381249</v>
      </c>
      <c r="F50" s="442"/>
      <c r="G50" s="470">
        <v>4</v>
      </c>
      <c r="H50" s="470">
        <v>43</v>
      </c>
      <c r="I50" s="455">
        <f t="shared" ca="1" si="5"/>
        <v>2228816.7433109968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9159.3812448851131</v>
      </c>
      <c r="L50" s="455">
        <f t="shared" ca="1" si="3"/>
        <v>2207410.8800173122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290157.62750381249</v>
      </c>
      <c r="C51" s="458">
        <f t="shared" si="0"/>
        <v>94358.621030227048</v>
      </c>
      <c r="D51" s="458">
        <f ca="1">SUMIF(G:G,44,K:K)</f>
        <v>12250.016092205116</v>
      </c>
      <c r="E51" s="458">
        <f t="shared" ca="1" si="1"/>
        <v>208049.02256579057</v>
      </c>
      <c r="F51" s="442"/>
      <c r="G51" s="470">
        <v>4</v>
      </c>
      <c r="H51" s="470">
        <v>44</v>
      </c>
      <c r="I51" s="455">
        <f t="shared" ca="1" si="5"/>
        <v>2207410.8800173122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9070.1901478280924</v>
      </c>
      <c r="L51" s="455">
        <f t="shared" ca="1" si="3"/>
        <v>2185915.8256265707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208049.02256579057</v>
      </c>
      <c r="C52" s="458">
        <f t="shared" si="0"/>
        <v>94358.621030227048</v>
      </c>
      <c r="D52" s="458">
        <f ca="1">SUMIF(G:G,45,K:K)</f>
        <v>8049.1840311544711</v>
      </c>
      <c r="E52" s="458">
        <f t="shared" ca="1" si="1"/>
        <v>121739.58556671799</v>
      </c>
      <c r="F52" s="442"/>
      <c r="G52" s="470">
        <v>4</v>
      </c>
      <c r="H52" s="470">
        <v>45</v>
      </c>
      <c r="I52" s="455">
        <f t="shared" ca="1" si="5"/>
        <v>2185915.8256265707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8980.6274212000044</v>
      </c>
      <c r="L52" s="455">
        <f t="shared" ca="1" si="3"/>
        <v>2164331.2085092007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121739.58556671799</v>
      </c>
      <c r="C53" s="458">
        <f t="shared" si="0"/>
        <v>94358.621030227048</v>
      </c>
      <c r="D53" s="458">
        <f ca="1">SUMIF(G:G,46,K:K)</f>
        <v>3633.4294291780384</v>
      </c>
      <c r="E53" s="458">
        <f t="shared" ca="1" si="1"/>
        <v>31014.393965668976</v>
      </c>
      <c r="F53" s="442"/>
      <c r="G53" s="470">
        <v>4</v>
      </c>
      <c r="H53" s="470">
        <v>46</v>
      </c>
      <c r="I53" s="455">
        <f t="shared" ca="1" si="5"/>
        <v>2164331.2085092007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8890.6915165442952</v>
      </c>
      <c r="L53" s="455">
        <f t="shared" ca="1" si="3"/>
        <v>2142656.6554871751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31014.393965668976</v>
      </c>
      <c r="C54" s="458">
        <f t="shared" si="0"/>
        <v>94358.621030227048</v>
      </c>
      <c r="D54" s="458">
        <f ca="1">SUMIF(G:G,47,K:K)</f>
        <v>-1008.2435588155092</v>
      </c>
      <c r="E54" s="458">
        <f t="shared" ca="1" si="1"/>
        <v>-64352.470623373578</v>
      </c>
      <c r="F54" s="442"/>
      <c r="G54" s="470">
        <v>4</v>
      </c>
      <c r="H54" s="470">
        <v>47</v>
      </c>
      <c r="I54" s="455">
        <f t="shared" ca="1" si="5"/>
        <v>2142656.6554871751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8800.380878952521</v>
      </c>
      <c r="L54" s="455">
        <f t="shared" ca="1" si="3"/>
        <v>2120891.7918275576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-64352.470623373578</v>
      </c>
      <c r="C55" s="458">
        <f t="shared" si="0"/>
        <v>94358.621030227048</v>
      </c>
      <c r="D55" s="458">
        <f ca="1">SUMIF(G:G,48,K:K)</f>
        <v>-5887.3933462211817</v>
      </c>
      <c r="E55" s="458">
        <f t="shared" ca="1" si="1"/>
        <v>-164598.48499982181</v>
      </c>
      <c r="F55" s="442"/>
      <c r="G55" s="470">
        <v>4</v>
      </c>
      <c r="H55" s="470">
        <v>48</v>
      </c>
      <c r="I55" s="455">
        <f t="shared" ca="1" si="5"/>
        <v>2120891.7918275576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8709.6939470374491</v>
      </c>
      <c r="L55" s="455">
        <f t="shared" ca="1" si="3"/>
        <v>2099036.2412360255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-164598.48499982181</v>
      </c>
      <c r="C56" s="458">
        <f t="shared" si="0"/>
        <v>94358.621030227048</v>
      </c>
      <c r="D56" s="458">
        <f ca="1">SUMIF(G:G,49,K:K)</f>
        <v>-11016.16969679978</v>
      </c>
      <c r="E56" s="458">
        <f t="shared" ca="1" si="1"/>
        <v>-269973.27572684863</v>
      </c>
      <c r="F56" s="442"/>
      <c r="G56" s="470">
        <f>G55+1</f>
        <v>5</v>
      </c>
      <c r="H56" s="470">
        <v>49</v>
      </c>
      <c r="I56" s="455">
        <f t="shared" ca="1" si="5"/>
        <v>2099036.2412360255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8618.6291529060654</v>
      </c>
      <c r="L56" s="455">
        <f t="shared" ca="1" si="3"/>
        <v>2077089.625850362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-269973.27572684863</v>
      </c>
      <c r="C57" s="458">
        <f t="shared" si="0"/>
        <v>94358.621030227048</v>
      </c>
      <c r="D57" s="458">
        <f ca="1">SUMIF(G:G,50,K:K)</f>
        <v>-16407.343979284939</v>
      </c>
      <c r="E57" s="458">
        <f t="shared" ca="1" si="1"/>
        <v>-380739.2407363606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2077089.625850362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8527.1849221324683</v>
      </c>
      <c r="L57" s="455">
        <f t="shared" ca="1" si="3"/>
        <v>2055051.5662339248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-380739.2407363606</v>
      </c>
      <c r="C58" s="458">
        <f t="shared" si="0"/>
        <v>94358.621030227048</v>
      </c>
      <c r="D58" s="458">
        <f ca="1">SUMIF(G:G,51,K:K)</f>
        <v>-22074.340969873236</v>
      </c>
      <c r="E58" s="458">
        <f t="shared" ca="1" si="1"/>
        <v>-497172.20273646089</v>
      </c>
      <c r="F58" s="442"/>
      <c r="G58" s="470">
        <f t="shared" si="8"/>
        <v>5</v>
      </c>
      <c r="H58" s="470">
        <v>51</v>
      </c>
      <c r="I58" s="455">
        <f t="shared" ca="1" si="5"/>
        <v>2055051.5662339248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8435.359673730647</v>
      </c>
      <c r="L58" s="455">
        <f t="shared" ca="1" si="3"/>
        <v>2032921.6813690858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-497172.20273646089</v>
      </c>
      <c r="C59" s="458">
        <f t="shared" si="0"/>
        <v>94358.621030227048</v>
      </c>
      <c r="D59" s="458">
        <f ca="1">SUMIF(G:G,52,K:K)</f>
        <v>-28031.272281790098</v>
      </c>
      <c r="E59" s="458">
        <f t="shared" ca="1" si="1"/>
        <v>-619562.09604847804</v>
      </c>
      <c r="F59" s="442"/>
      <c r="G59" s="470">
        <f t="shared" si="8"/>
        <v>5</v>
      </c>
      <c r="H59" s="470">
        <v>52</v>
      </c>
      <c r="I59" s="455">
        <f t="shared" ca="1" si="5"/>
        <v>2032921.6813690858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8343.1518201271501</v>
      </c>
      <c r="L59" s="455">
        <f t="shared" ca="1" si="3"/>
        <v>2010699.5886506434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-619562.09604847804</v>
      </c>
      <c r="C60" s="458">
        <f t="shared" si="0"/>
        <v>94358.621030227048</v>
      </c>
      <c r="D60" s="458">
        <f ca="1">SUMIF(G:G,53,K:K)</f>
        <v>-34292.971505175745</v>
      </c>
      <c r="E60" s="458">
        <f t="shared" ca="1" si="1"/>
        <v>-748213.68858388078</v>
      </c>
      <c r="F60" s="442"/>
      <c r="G60" s="470">
        <f t="shared" si="8"/>
        <v>5</v>
      </c>
      <c r="H60" s="470">
        <v>53</v>
      </c>
      <c r="I60" s="455">
        <f t="shared" ca="1" si="5"/>
        <v>2010699.5886506434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8250.5597671336418</v>
      </c>
      <c r="L60" s="455">
        <f t="shared" ca="1" si="3"/>
        <v>1988384.9038792073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-748213.68858388078</v>
      </c>
      <c r="C61" s="458">
        <f t="shared" si="0"/>
        <v>94358.621030227048</v>
      </c>
      <c r="D61" s="458">
        <f ca="1">SUMIF(G:G,54,K:K)</f>
        <v>-40875.031144794375</v>
      </c>
      <c r="E61" s="458">
        <f t="shared" ca="1" si="1"/>
        <v>-883447.34075890225</v>
      </c>
      <c r="F61" s="442"/>
      <c r="G61" s="470">
        <f t="shared" si="8"/>
        <v>5</v>
      </c>
      <c r="H61" s="470">
        <v>54</v>
      </c>
      <c r="I61" s="455">
        <f t="shared" ca="1" si="5"/>
        <v>1988384.9038792073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8157.5819139193236</v>
      </c>
      <c r="L61" s="455">
        <f t="shared" ca="1" si="3"/>
        <v>1965977.2412545572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-883447.34075890225</v>
      </c>
      <c r="C62" s="458">
        <f t="shared" si="0"/>
        <v>94358.621030227048</v>
      </c>
      <c r="D62" s="458">
        <f ca="1">SUMIF(G:G,55,K:K)</f>
        <v>-47793.841447546656</v>
      </c>
      <c r="E62" s="458">
        <f t="shared" ca="1" si="1"/>
        <v>-1025599.8032366759</v>
      </c>
      <c r="F62" s="442"/>
      <c r="G62" s="470">
        <f t="shared" si="8"/>
        <v>5</v>
      </c>
      <c r="H62" s="470">
        <v>55</v>
      </c>
      <c r="I62" s="455">
        <f t="shared" ca="1" si="5"/>
        <v>1965977.2412545572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8064.2166529832812</v>
      </c>
      <c r="L62" s="455">
        <f t="shared" ca="1" si="3"/>
        <v>1943476.2133689709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-1025599.8032366759</v>
      </c>
      <c r="C63" s="458">
        <f t="shared" si="0"/>
        <v>94358.621030227048</v>
      </c>
      <c r="D63" s="458">
        <f ca="1">SUMIF(G:G,56,K:K)</f>
        <v>-55066.63121647144</v>
      </c>
      <c r="E63" s="458">
        <f t="shared" ca="1" si="1"/>
        <v>-1175025.0554833745</v>
      </c>
      <c r="F63" s="442"/>
      <c r="G63" s="470">
        <f t="shared" si="8"/>
        <v>5</v>
      </c>
      <c r="H63" s="470">
        <v>56</v>
      </c>
      <c r="I63" s="455">
        <f t="shared" ca="1" si="5"/>
        <v>1943476.2133689709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7970.4623701266719</v>
      </c>
      <c r="L63" s="455">
        <f t="shared" ca="1" si="3"/>
        <v>1920881.4312005281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-1175025.0554833745</v>
      </c>
      <c r="C64" s="458">
        <f t="shared" si="0"/>
        <v>94358.621030227048</v>
      </c>
      <c r="D64" s="458">
        <f ca="1">SUMIF(G:G,57,K:K)</f>
        <v>-62711.510712869254</v>
      </c>
      <c r="E64" s="458">
        <f t="shared" ca="1" si="1"/>
        <v>-1332095.1872264708</v>
      </c>
      <c r="F64" s="442"/>
      <c r="G64" s="470">
        <f t="shared" si="8"/>
        <v>5</v>
      </c>
      <c r="H64" s="470">
        <v>57</v>
      </c>
      <c r="I64" s="455">
        <f t="shared" ca="1" si="5"/>
        <v>1920881.4312005281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7876.317444424827</v>
      </c>
      <c r="L64" s="455">
        <f t="shared" ca="1" si="3"/>
        <v>1898192.5041063833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-1332095.1872264708</v>
      </c>
      <c r="C65" s="458">
        <f t="shared" si="0"/>
        <v>94358.621030227048</v>
      </c>
      <c r="D65" s="458">
        <f ca="1">SUMIF(G:G,58,K:K)</f>
        <v>-70747.516753379925</v>
      </c>
      <c r="E65" s="458">
        <f t="shared" ca="1" si="1"/>
        <v>-1497201.3250100778</v>
      </c>
      <c r="F65" s="442"/>
      <c r="G65" s="470">
        <f t="shared" si="8"/>
        <v>5</v>
      </c>
      <c r="H65" s="470">
        <v>58</v>
      </c>
      <c r="I65" s="455">
        <f t="shared" ca="1" si="5"/>
        <v>1898192.5041063833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7781.7802481992239</v>
      </c>
      <c r="L65" s="455">
        <f t="shared" ca="1" si="3"/>
        <v>1875409.0398160128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-1497201.3250100778</v>
      </c>
      <c r="C66" s="458">
        <f t="shared" si="0"/>
        <v>94358.621030227048</v>
      </c>
      <c r="D66" s="458">
        <f ca="1">SUMIF(G:G,59,K:K)</f>
        <v>-79194.66011431221</v>
      </c>
      <c r="E66" s="458">
        <f t="shared" ca="1" si="1"/>
        <v>-1670754.6061546172</v>
      </c>
      <c r="F66" s="442"/>
      <c r="G66" s="470">
        <f t="shared" si="8"/>
        <v>5</v>
      </c>
      <c r="H66" s="470">
        <v>59</v>
      </c>
      <c r="I66" s="455">
        <f t="shared" ca="1" si="5"/>
        <v>1875409.0398160128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7686.849146989347</v>
      </c>
      <c r="L66" s="455">
        <f t="shared" ca="1" si="3"/>
        <v>1852530.6444244327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-1670754.6061546172</v>
      </c>
      <c r="C67" s="458">
        <f t="shared" si="0"/>
        <v>94358.621030227048</v>
      </c>
      <c r="D67" s="458">
        <f t="shared" ref="D67:D136" ca="1" si="9">SUMIF(G:G,60,K:K)</f>
        <v>-88073.97536126888</v>
      </c>
      <c r="E67" s="458">
        <f t="shared" ca="1" si="1"/>
        <v>-1853187.2025461132</v>
      </c>
      <c r="F67" s="442"/>
      <c r="G67" s="470">
        <f t="shared" si="8"/>
        <v>5</v>
      </c>
      <c r="H67" s="470">
        <v>60</v>
      </c>
      <c r="I67" s="455">
        <f t="shared" ca="1" si="5"/>
        <v>1852530.6444244327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7591.5224995244307</v>
      </c>
      <c r="L67" s="455">
        <f t="shared" ca="1" si="3"/>
        <v>1829556.9223853876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-1853187.2025461132</v>
      </c>
      <c r="C68" s="458">
        <f t="shared" si="0"/>
        <v>94358.621030227048</v>
      </c>
      <c r="D68" s="458">
        <f t="shared" ca="1" si="9"/>
        <v>-88073.97536126888</v>
      </c>
      <c r="E68" s="458">
        <f t="shared" ca="1" si="1"/>
        <v>-2035619.7989376092</v>
      </c>
      <c r="F68" s="442"/>
      <c r="G68" s="470">
        <f>G67+1</f>
        <v>6</v>
      </c>
      <c r="H68" s="470">
        <v>61</v>
      </c>
      <c r="I68" s="455">
        <f t="shared" ca="1" si="5"/>
        <v>1829556.9223853876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7495.7986576950752</v>
      </c>
      <c r="L68" s="455">
        <f t="shared" ca="1" si="3"/>
        <v>1806487.4765045131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-2035619.7989376092</v>
      </c>
      <c r="C69" s="458">
        <f t="shared" si="0"/>
        <v>94358.621030227048</v>
      </c>
      <c r="D69" s="458">
        <f t="shared" ca="1" si="9"/>
        <v>-88073.97536126888</v>
      </c>
      <c r="E69" s="458">
        <f t="shared" ca="1" si="1"/>
        <v>-2218052.3953291052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1806487.4765045131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7399.6759665247655</v>
      </c>
      <c r="L69" s="455">
        <f t="shared" ca="1" si="3"/>
        <v>1783321.9079324682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-2218052.3953291052</v>
      </c>
      <c r="C70" s="458">
        <f t="shared" si="0"/>
        <v>94358.621030227048</v>
      </c>
      <c r="D70" s="458">
        <f t="shared" ca="1" si="9"/>
        <v>-88073.97536126888</v>
      </c>
      <c r="E70" s="458">
        <f t="shared" ca="1" si="1"/>
        <v>-2400484.991720601</v>
      </c>
      <c r="F70" s="442"/>
      <c r="G70" s="470">
        <f t="shared" si="10"/>
        <v>6</v>
      </c>
      <c r="H70" s="470">
        <v>63</v>
      </c>
      <c r="I70" s="455">
        <f t="shared" ca="1" si="5"/>
        <v>1783321.9079324682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7303.152764141244</v>
      </c>
      <c r="L70" s="455">
        <f t="shared" ca="1" si="3"/>
        <v>1760059.81615804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-2400484.991720601</v>
      </c>
      <c r="C71" s="458">
        <f t="shared" si="0"/>
        <v>94358.621030227048</v>
      </c>
      <c r="D71" s="458">
        <f t="shared" ca="1" si="9"/>
        <v>-88073.97536126888</v>
      </c>
      <c r="E71" s="458">
        <f t="shared" ca="1" si="1"/>
        <v>-2582917.5881120972</v>
      </c>
      <c r="F71" s="442"/>
      <c r="G71" s="470">
        <f t="shared" si="10"/>
        <v>6</v>
      </c>
      <c r="H71" s="470">
        <v>64</v>
      </c>
      <c r="I71" s="455">
        <f t="shared" ca="1" si="5"/>
        <v>1760059.81615804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7206.2273817477944</v>
      </c>
      <c r="L71" s="455">
        <f t="shared" ca="1" si="3"/>
        <v>1736700.7990012181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-2582917.5881120972</v>
      </c>
      <c r="C72" s="458">
        <f t="shared" si="0"/>
        <v>94358.621030227048</v>
      </c>
      <c r="D72" s="458">
        <f t="shared" ca="1" si="9"/>
        <v>-88073.97536126888</v>
      </c>
      <c r="E72" s="458">
        <f t="shared" ca="1" si="1"/>
        <v>-2765350.1845035935</v>
      </c>
      <c r="F72" s="442"/>
      <c r="G72" s="470">
        <f t="shared" si="10"/>
        <v>6</v>
      </c>
      <c r="H72" s="470">
        <v>65</v>
      </c>
      <c r="I72" s="455">
        <f t="shared" ca="1" si="5"/>
        <v>1736700.7990012181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7108.8981435943688</v>
      </c>
      <c r="L72" s="455">
        <f t="shared" ca="1" si="3"/>
        <v>1713244.4526062428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-2765350.1845035935</v>
      </c>
      <c r="C73" s="458">
        <f t="shared" si="0"/>
        <v>94358.621030227048</v>
      </c>
      <c r="D73" s="458">
        <f t="shared" ca="1" si="9"/>
        <v>-88073.97536126888</v>
      </c>
      <c r="E73" s="458">
        <f t="shared" ca="1" si="1"/>
        <v>-2947782.7808950897</v>
      </c>
      <c r="F73" s="442"/>
      <c r="G73" s="470">
        <f t="shared" si="10"/>
        <v>6</v>
      </c>
      <c r="H73" s="470">
        <v>66</v>
      </c>
      <c r="I73" s="455">
        <f t="shared" ca="1" si="5"/>
        <v>1713244.4526062428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7011.1633669486382</v>
      </c>
      <c r="L73" s="455">
        <f t="shared" ca="1" si="3"/>
        <v>1689690.371434622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-2947782.7808950897</v>
      </c>
      <c r="C74" s="458">
        <f t="shared" si="0"/>
        <v>94358.621030227048</v>
      </c>
      <c r="D74" s="458">
        <f t="shared" ca="1" si="9"/>
        <v>-88073.97536126888</v>
      </c>
      <c r="E74" s="458">
        <f t="shared" ca="1" si="1"/>
        <v>-3130215.377286586</v>
      </c>
      <c r="F74" s="442"/>
      <c r="G74" s="470">
        <f t="shared" si="10"/>
        <v>6</v>
      </c>
      <c r="H74" s="470">
        <v>67</v>
      </c>
      <c r="I74" s="455">
        <f t="shared" ca="1" si="5"/>
        <v>1689690.371434622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6913.0213620668856</v>
      </c>
      <c r="L74" s="455">
        <f t="shared" ca="1" si="3"/>
        <v>1666038.1482581194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-3130215.377286586</v>
      </c>
      <c r="C75" s="458">
        <f t="shared" si="0"/>
        <v>94358.621030227048</v>
      </c>
      <c r="D75" s="458">
        <f t="shared" ca="1" si="9"/>
        <v>-88073.97536126888</v>
      </c>
      <c r="E75" s="458">
        <f t="shared" ca="1" si="1"/>
        <v>-3312647.9736780822</v>
      </c>
      <c r="F75" s="442"/>
      <c r="G75" s="470">
        <f t="shared" si="10"/>
        <v>6</v>
      </c>
      <c r="H75" s="470">
        <v>68</v>
      </c>
      <c r="I75" s="455">
        <f t="shared" ca="1" si="5"/>
        <v>1666038.1482581194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6906.2451259955569</v>
      </c>
      <c r="L75" s="455">
        <f t="shared" ca="1" si="3"/>
        <v>1664405.0753649292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-3312647.9736780822</v>
      </c>
      <c r="C76" s="458">
        <f t="shared" si="0"/>
        <v>94358.621030227048</v>
      </c>
      <c r="D76" s="458">
        <f t="shared" ca="1" si="9"/>
        <v>-88073.97536126888</v>
      </c>
      <c r="E76" s="458">
        <f t="shared" ca="1" si="1"/>
        <v>-3495080.5700695785</v>
      </c>
      <c r="F76" s="442"/>
      <c r="G76" s="470">
        <f t="shared" si="10"/>
        <v>6</v>
      </c>
      <c r="H76" s="470">
        <v>69</v>
      </c>
      <c r="I76" s="455">
        <f t="shared" ca="1" si="5"/>
        <v>1664405.0753649292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6899.4406556072636</v>
      </c>
      <c r="L76" s="455">
        <f t="shared" ca="1" si="3"/>
        <v>1662765.1980013507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-3495080.5700695785</v>
      </c>
      <c r="C77" s="458">
        <f t="shared" si="0"/>
        <v>94358.621030227048</v>
      </c>
      <c r="D77" s="458">
        <f t="shared" ca="1" si="9"/>
        <v>-88073.97536126888</v>
      </c>
      <c r="E77" s="458">
        <f t="shared" ca="1" si="1"/>
        <v>-3677513.1664610747</v>
      </c>
      <c r="F77" s="442"/>
      <c r="G77" s="470">
        <f t="shared" si="10"/>
        <v>6</v>
      </c>
      <c r="H77" s="470">
        <v>70</v>
      </c>
      <c r="I77" s="455">
        <f t="shared" ca="1" si="5"/>
        <v>1662765.1980013507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6892.6078332590214</v>
      </c>
      <c r="L77" s="455">
        <f t="shared" ca="1" si="3"/>
        <v>1661118.4878154241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-3677513.1664610747</v>
      </c>
      <c r="C78" s="458">
        <f t="shared" si="0"/>
        <v>94358.621030227048</v>
      </c>
      <c r="D78" s="458">
        <f t="shared" ca="1" si="9"/>
        <v>-88073.97536126888</v>
      </c>
      <c r="E78" s="458">
        <f t="shared" ca="1" si="1"/>
        <v>-3859945.762852571</v>
      </c>
      <c r="F78" s="442"/>
      <c r="G78" s="470">
        <f t="shared" si="10"/>
        <v>6</v>
      </c>
      <c r="H78" s="470">
        <v>71</v>
      </c>
      <c r="I78" s="455">
        <f t="shared" ca="1" si="5"/>
        <v>1661118.4878154241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6885.7465408176604</v>
      </c>
      <c r="L78" s="455">
        <f t="shared" ca="1" si="3"/>
        <v>1659464.9163370561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-3859945.762852571</v>
      </c>
      <c r="C79" s="458">
        <f t="shared" si="0"/>
        <v>94358.621030227048</v>
      </c>
      <c r="D79" s="458">
        <f t="shared" ca="1" si="9"/>
        <v>-88073.97536126888</v>
      </c>
      <c r="E79" s="458">
        <f t="shared" ca="1" si="1"/>
        <v>-4042378.3592440672</v>
      </c>
      <c r="F79" s="442"/>
      <c r="G79" s="470">
        <f t="shared" si="10"/>
        <v>6</v>
      </c>
      <c r="H79" s="470">
        <v>72</v>
      </c>
      <c r="I79" s="455">
        <f t="shared" ca="1" si="5"/>
        <v>1659464.9163370561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6878.856659657793</v>
      </c>
      <c r="L79" s="455">
        <f t="shared" ca="1" si="3"/>
        <v>1657804.4549775282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-4042378.3592440672</v>
      </c>
      <c r="C80" s="458">
        <f t="shared" si="0"/>
        <v>94358.621030227048</v>
      </c>
      <c r="D80" s="458">
        <f t="shared" ca="1" si="9"/>
        <v>-88073.97536126888</v>
      </c>
      <c r="E80" s="458">
        <f t="shared" ca="1" si="1"/>
        <v>-4224810.9556355635</v>
      </c>
      <c r="F80" s="442"/>
      <c r="G80" s="470">
        <f>G79+1</f>
        <v>7</v>
      </c>
      <c r="H80" s="470">
        <v>73</v>
      </c>
      <c r="I80" s="455">
        <f t="shared" ca="1" si="5"/>
        <v>1657804.4549775282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6871.9380706597603</v>
      </c>
      <c r="L80" s="455">
        <f t="shared" ca="1" si="3"/>
        <v>1656137.0750290023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-4224810.9556355635</v>
      </c>
      <c r="C81" s="458">
        <f t="shared" si="0"/>
        <v>94358.621030227048</v>
      </c>
      <c r="D81" s="458">
        <f t="shared" ca="1" si="9"/>
        <v>-88073.97536126888</v>
      </c>
      <c r="E81" s="458">
        <f t="shared" ca="1" si="1"/>
        <v>-4407243.5520270597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1656137.0750290023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6864.9906542075687</v>
      </c>
      <c r="L81" s="455">
        <f t="shared" ca="1" si="3"/>
        <v>1654462.7476640241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-4407243.5520270597</v>
      </c>
      <c r="C82" s="458">
        <f t="shared" si="0"/>
        <v>94358.621030227048</v>
      </c>
      <c r="D82" s="458">
        <f t="shared" ca="1" si="9"/>
        <v>-88073.97536126888</v>
      </c>
      <c r="E82" s="458">
        <f t="shared" ca="1" si="1"/>
        <v>-4589676.148418556</v>
      </c>
      <c r="F82" s="442"/>
      <c r="G82" s="470">
        <f t="shared" si="11"/>
        <v>7</v>
      </c>
      <c r="H82" s="470">
        <v>75</v>
      </c>
      <c r="I82" s="455">
        <f t="shared" ca="1" si="5"/>
        <v>1654462.7476640241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6858.0142901868267</v>
      </c>
      <c r="L82" s="455">
        <f t="shared" ca="1" si="3"/>
        <v>1652781.4439350253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-4589676.148418556</v>
      </c>
      <c r="C83" s="458">
        <f t="shared" si="0"/>
        <v>94358.621030227048</v>
      </c>
      <c r="D83" s="458">
        <f t="shared" ca="1" si="9"/>
        <v>-88073.97536126888</v>
      </c>
      <c r="E83" s="458">
        <f t="shared" ca="1" si="1"/>
        <v>-4772108.7448100522</v>
      </c>
      <c r="F83" s="442"/>
      <c r="G83" s="470">
        <f t="shared" si="11"/>
        <v>7</v>
      </c>
      <c r="H83" s="470">
        <v>76</v>
      </c>
      <c r="I83" s="455">
        <f t="shared" ca="1" si="5"/>
        <v>1652781.4439350253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6851.0088579826652</v>
      </c>
      <c r="L83" s="455">
        <f t="shared" ca="1" si="3"/>
        <v>1651093.1347738223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-4772108.7448100522</v>
      </c>
      <c r="C84" s="458">
        <f t="shared" si="0"/>
        <v>94358.621030227048</v>
      </c>
      <c r="D84" s="458">
        <f t="shared" ca="1" si="9"/>
        <v>-88073.97536126888</v>
      </c>
      <c r="E84" s="458">
        <f t="shared" ca="1" si="1"/>
        <v>-4954541.3412015485</v>
      </c>
      <c r="F84" s="442"/>
      <c r="G84" s="470">
        <f t="shared" si="11"/>
        <v>7</v>
      </c>
      <c r="H84" s="470">
        <v>77</v>
      </c>
      <c r="I84" s="455">
        <f t="shared" ca="1" si="5"/>
        <v>1651093.1347738223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6843.9742364776512</v>
      </c>
      <c r="L84" s="455">
        <f t="shared" ca="1" si="3"/>
        <v>1649397.7909911142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-4954541.3412015485</v>
      </c>
      <c r="C85" s="458">
        <f t="shared" si="0"/>
        <v>94358.621030227048</v>
      </c>
      <c r="D85" s="458">
        <f t="shared" ca="1" si="9"/>
        <v>-88073.97536126888</v>
      </c>
      <c r="E85" s="458">
        <f t="shared" ca="1" si="1"/>
        <v>-5136973.9375930447</v>
      </c>
      <c r="F85" s="442"/>
      <c r="G85" s="470">
        <f t="shared" si="11"/>
        <v>7</v>
      </c>
      <c r="H85" s="470">
        <v>78</v>
      </c>
      <c r="I85" s="455">
        <f t="shared" ca="1" si="5"/>
        <v>1649397.7909911142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6836.9103040497021</v>
      </c>
      <c r="L85" s="455">
        <f t="shared" ca="1" si="3"/>
        <v>1647695.3832759783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-5136973.9375930447</v>
      </c>
      <c r="C86" s="458">
        <f t="shared" si="0"/>
        <v>94358.621030227048</v>
      </c>
      <c r="D86" s="458">
        <f t="shared" ca="1" si="9"/>
        <v>-88073.97536126888</v>
      </c>
      <c r="E86" s="458">
        <f t="shared" ca="1" si="1"/>
        <v>-5319406.533984541</v>
      </c>
      <c r="F86" s="442"/>
      <c r="G86" s="470">
        <f t="shared" si="11"/>
        <v>7</v>
      </c>
      <c r="H86" s="470">
        <v>79</v>
      </c>
      <c r="I86" s="455">
        <f t="shared" ca="1" si="5"/>
        <v>1647695.3832759783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6829.8169385699694</v>
      </c>
      <c r="L86" s="455">
        <f t="shared" ca="1" si="3"/>
        <v>1645985.8821953626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-5319406.533984541</v>
      </c>
      <c r="C87" s="458">
        <f t="shared" si="0"/>
        <v>94358.621030227048</v>
      </c>
      <c r="D87" s="458">
        <f t="shared" ca="1" si="9"/>
        <v>-88073.97536126888</v>
      </c>
      <c r="E87" s="458">
        <f t="shared" ca="1" si="1"/>
        <v>-5501839.1303760372</v>
      </c>
      <c r="F87" s="442"/>
      <c r="G87" s="470">
        <f t="shared" si="11"/>
        <v>7</v>
      </c>
      <c r="H87" s="470">
        <v>80</v>
      </c>
      <c r="I87" s="455">
        <f t="shared" ca="1" si="5"/>
        <v>1645985.8821953626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6822.6940174007377</v>
      </c>
      <c r="L87" s="455">
        <f t="shared" ca="1" si="3"/>
        <v>1644269.2581935776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-5501839.1303760372</v>
      </c>
      <c r="C88" s="458">
        <f t="shared" si="0"/>
        <v>94358.621030227048</v>
      </c>
      <c r="D88" s="458">
        <f t="shared" ca="1" si="9"/>
        <v>-88073.97536126888</v>
      </c>
      <c r="E88" s="458">
        <f t="shared" ca="1" si="1"/>
        <v>-5684271.7267675335</v>
      </c>
      <c r="F88" s="442"/>
      <c r="G88" s="470">
        <f t="shared" si="11"/>
        <v>7</v>
      </c>
      <c r="H88" s="470">
        <v>81</v>
      </c>
      <c r="I88" s="455">
        <f t="shared" ca="1" si="5"/>
        <v>1644269.2581935776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6815.5414173932986</v>
      </c>
      <c r="L88" s="455">
        <f t="shared" ca="1" si="3"/>
        <v>1642545.4815917853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-5684271.7267675335</v>
      </c>
      <c r="C89" s="458">
        <f t="shared" si="0"/>
        <v>94358.621030227048</v>
      </c>
      <c r="D89" s="458">
        <f t="shared" ca="1" si="9"/>
        <v>-88073.97536126888</v>
      </c>
      <c r="E89" s="458">
        <f t="shared" ca="1" si="1"/>
        <v>-5866704.3231590297</v>
      </c>
      <c r="F89" s="442"/>
      <c r="G89" s="470">
        <f t="shared" si="11"/>
        <v>7</v>
      </c>
      <c r="H89" s="470">
        <v>82</v>
      </c>
      <c r="I89" s="455">
        <f t="shared" ca="1" si="5"/>
        <v>1642545.4815917853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6808.359014885832</v>
      </c>
      <c r="L89" s="455">
        <f t="shared" ca="1" si="3"/>
        <v>1640814.5225874854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-5866704.3231590297</v>
      </c>
      <c r="C90" s="458">
        <f t="shared" si="0"/>
        <v>94358.621030227048</v>
      </c>
      <c r="D90" s="458">
        <f t="shared" ca="1" si="9"/>
        <v>-88073.97536126888</v>
      </c>
      <c r="E90" s="458">
        <f t="shared" ca="1" si="1"/>
        <v>-6049136.919550526</v>
      </c>
      <c r="F90" s="442"/>
      <c r="G90" s="470">
        <f t="shared" si="11"/>
        <v>7</v>
      </c>
      <c r="H90" s="470">
        <v>83</v>
      </c>
      <c r="I90" s="455">
        <f t="shared" ca="1" si="5"/>
        <v>1640814.5225874854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6801.1466857012483</v>
      </c>
      <c r="L90" s="455">
        <f t="shared" ca="1" si="3"/>
        <v>1639076.351254001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-6049136.919550526</v>
      </c>
      <c r="C91" s="458">
        <f t="shared" si="0"/>
        <v>94358.621030227048</v>
      </c>
      <c r="D91" s="458">
        <f t="shared" ca="1" si="9"/>
        <v>-88073.97536126888</v>
      </c>
      <c r="E91" s="458">
        <f t="shared" ca="1" si="1"/>
        <v>-6231569.5159420222</v>
      </c>
      <c r="F91" s="442"/>
      <c r="G91" s="470">
        <f t="shared" si="11"/>
        <v>7</v>
      </c>
      <c r="H91" s="470">
        <v>84</v>
      </c>
      <c r="I91" s="455">
        <f t="shared" ca="1" si="5"/>
        <v>1639076.351254001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6793.9043051450635</v>
      </c>
      <c r="L91" s="455">
        <f t="shared" ca="1" si="3"/>
        <v>1637330.9375399605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-6231569.5159420222</v>
      </c>
      <c r="C92" s="458">
        <f t="shared" si="0"/>
        <v>94358.621030227048</v>
      </c>
      <c r="D92" s="458">
        <f t="shared" ca="1" si="9"/>
        <v>-88073.97536126888</v>
      </c>
      <c r="E92" s="458">
        <f t="shared" ca="1" si="1"/>
        <v>-6414002.1123335185</v>
      </c>
      <c r="F92" s="442"/>
      <c r="G92" s="470">
        <f>G91+1</f>
        <v>8</v>
      </c>
      <c r="H92" s="470">
        <v>85</v>
      </c>
      <c r="I92" s="455">
        <f t="shared" ca="1" si="5"/>
        <v>1637330.9375399605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6786.6317480032285</v>
      </c>
      <c r="L92" s="455">
        <f t="shared" ca="1" si="3"/>
        <v>1635578.251268778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-6414002.1123335185</v>
      </c>
      <c r="C93" s="458">
        <f t="shared" si="0"/>
        <v>94358.621030227048</v>
      </c>
      <c r="D93" s="458">
        <f t="shared" ca="1" si="9"/>
        <v>-88073.97536126888</v>
      </c>
      <c r="E93" s="458">
        <f t="shared" ca="1" si="1"/>
        <v>-6596434.7087250147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1635578.251268778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6779.3288885399679</v>
      </c>
      <c r="L93" s="455">
        <f t="shared" ca="1" si="3"/>
        <v>1633818.2621381322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-6596434.7087250147</v>
      </c>
      <c r="C94" s="458">
        <f t="shared" si="0"/>
        <v>94358.621030227048</v>
      </c>
      <c r="D94" s="458">
        <f t="shared" ca="1" si="9"/>
        <v>-88073.97536126888</v>
      </c>
      <c r="E94" s="458">
        <f t="shared" ca="1" si="1"/>
        <v>-6778867.305116511</v>
      </c>
      <c r="F94" s="442"/>
      <c r="G94" s="470">
        <f t="shared" si="12"/>
        <v>8</v>
      </c>
      <c r="H94" s="470">
        <v>87</v>
      </c>
      <c r="I94" s="455">
        <f t="shared" ca="1" si="5"/>
        <v>1633818.2621381322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6771.9956004956102</v>
      </c>
      <c r="L94" s="455">
        <f t="shared" ca="1" si="3"/>
        <v>1632050.9397194423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-6778867.305116511</v>
      </c>
      <c r="C95" s="458">
        <f t="shared" si="0"/>
        <v>94358.621030227048</v>
      </c>
      <c r="D95" s="458">
        <f t="shared" ca="1" si="9"/>
        <v>-88073.97536126888</v>
      </c>
      <c r="E95" s="458">
        <f t="shared" ca="1" si="1"/>
        <v>-6961299.9015080072</v>
      </c>
      <c r="F95" s="442"/>
      <c r="G95" s="470">
        <f t="shared" si="12"/>
        <v>8</v>
      </c>
      <c r="H95" s="470">
        <v>88</v>
      </c>
      <c r="I95" s="455">
        <f t="shared" ca="1" si="5"/>
        <v>1632050.9397194423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6764.6317570844021</v>
      </c>
      <c r="L95" s="455">
        <f t="shared" ca="1" si="3"/>
        <v>1630276.2534573411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-6961299.9015080072</v>
      </c>
      <c r="C96" s="458">
        <f t="shared" si="0"/>
        <v>94358.621030227048</v>
      </c>
      <c r="D96" s="458">
        <f t="shared" ca="1" si="9"/>
        <v>-88073.97536126888</v>
      </c>
      <c r="E96" s="458">
        <f t="shared" ca="1" si="1"/>
        <v>-7143732.4978995034</v>
      </c>
      <c r="F96" s="442"/>
      <c r="G96" s="470">
        <f t="shared" si="12"/>
        <v>8</v>
      </c>
      <c r="H96" s="470">
        <v>89</v>
      </c>
      <c r="I96" s="455">
        <f t="shared" ca="1" si="5"/>
        <v>1630276.2534573411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6757.2372309923139</v>
      </c>
      <c r="L96" s="455">
        <f t="shared" ca="1" si="3"/>
        <v>1628494.1726691478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-7143732.4978995034</v>
      </c>
      <c r="C97" s="458">
        <f t="shared" si="0"/>
        <v>94358.621030227048</v>
      </c>
      <c r="D97" s="458">
        <f t="shared" ca="1" si="9"/>
        <v>-88073.97536126888</v>
      </c>
      <c r="E97" s="458">
        <f t="shared" ca="1" si="1"/>
        <v>-7326165.0942909997</v>
      </c>
      <c r="F97" s="442"/>
      <c r="G97" s="470">
        <f t="shared" si="12"/>
        <v>8</v>
      </c>
      <c r="H97" s="470">
        <v>90</v>
      </c>
      <c r="I97" s="455">
        <f t="shared" ca="1" si="5"/>
        <v>1628494.1726691478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6749.8118943748423</v>
      </c>
      <c r="L97" s="455">
        <f t="shared" ca="1" si="3"/>
        <v>1626704.6665443371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-7326165.0942909997</v>
      </c>
      <c r="C98" s="458">
        <f t="shared" si="0"/>
        <v>94358.621030227048</v>
      </c>
      <c r="D98" s="458">
        <f t="shared" ca="1" si="9"/>
        <v>-88073.97536126888</v>
      </c>
      <c r="E98" s="458">
        <f t="shared" ca="1" si="1"/>
        <v>-7508597.6906824959</v>
      </c>
      <c r="F98" s="442"/>
      <c r="G98" s="470">
        <f t="shared" si="12"/>
        <v>8</v>
      </c>
      <c r="H98" s="470">
        <v>91</v>
      </c>
      <c r="I98" s="455">
        <f t="shared" ca="1" si="5"/>
        <v>1626704.6665443371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6742.3556188547973</v>
      </c>
      <c r="L98" s="455">
        <f t="shared" ca="1" si="3"/>
        <v>1624907.7041440061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-7508597.6906824959</v>
      </c>
      <c r="C99" s="458">
        <f t="shared" si="0"/>
        <v>94358.621030227048</v>
      </c>
      <c r="D99" s="458">
        <f t="shared" ca="1" si="9"/>
        <v>-88073.97536126888</v>
      </c>
      <c r="E99" s="458">
        <f t="shared" ca="1" si="1"/>
        <v>-7691030.2870739922</v>
      </c>
      <c r="F99" s="442"/>
      <c r="G99" s="470">
        <f t="shared" si="12"/>
        <v>8</v>
      </c>
      <c r="H99" s="470">
        <v>92</v>
      </c>
      <c r="I99" s="455">
        <f t="shared" ca="1" si="5"/>
        <v>1624907.7041440061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6734.8682755200853</v>
      </c>
      <c r="L99" s="455">
        <f t="shared" ca="1" si="3"/>
        <v>1623103.2544003406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-7691030.2870739922</v>
      </c>
      <c r="C100" s="458">
        <f t="shared" si="0"/>
        <v>94358.621030227048</v>
      </c>
      <c r="D100" s="458">
        <f t="shared" ca="1" si="9"/>
        <v>-88073.97536126888</v>
      </c>
      <c r="E100" s="458">
        <f t="shared" ca="1" si="1"/>
        <v>-7873462.8834654884</v>
      </c>
      <c r="F100" s="442"/>
      <c r="G100" s="470">
        <f t="shared" si="12"/>
        <v>8</v>
      </c>
      <c r="H100" s="470">
        <v>93</v>
      </c>
      <c r="I100" s="455">
        <f t="shared" ca="1" si="5"/>
        <v>1623103.2544003406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6727.3497349214786</v>
      </c>
      <c r="L100" s="455">
        <f t="shared" ca="1" si="3"/>
        <v>1621291.2861160764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-7873462.8834654884</v>
      </c>
      <c r="C101" s="458">
        <f t="shared" si="0"/>
        <v>94358.621030227048</v>
      </c>
      <c r="D101" s="458">
        <f t="shared" ca="1" si="9"/>
        <v>-88073.97536126888</v>
      </c>
      <c r="E101" s="458">
        <f t="shared" ca="1" si="1"/>
        <v>-8055895.4798569847</v>
      </c>
      <c r="F101" s="442"/>
      <c r="G101" s="470">
        <f t="shared" si="12"/>
        <v>8</v>
      </c>
      <c r="H101" s="470">
        <v>94</v>
      </c>
      <c r="I101" s="455">
        <f t="shared" ca="1" si="5"/>
        <v>1621291.2861160764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6719.7998670703782</v>
      </c>
      <c r="L101" s="455">
        <f t="shared" ca="1" si="3"/>
        <v>1619471.767963961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-8055895.4798569847</v>
      </c>
      <c r="C102" s="458">
        <f t="shared" si="0"/>
        <v>94358.621030227048</v>
      </c>
      <c r="D102" s="458">
        <f t="shared" ca="1" si="9"/>
        <v>-88073.97536126888</v>
      </c>
      <c r="E102" s="458">
        <f t="shared" ca="1" si="1"/>
        <v>-8238328.0762484809</v>
      </c>
      <c r="F102" s="442"/>
      <c r="G102" s="470">
        <f t="shared" si="12"/>
        <v>8</v>
      </c>
      <c r="H102" s="470">
        <v>95</v>
      </c>
      <c r="I102" s="455">
        <f t="shared" ca="1" si="5"/>
        <v>1619471.767963961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6712.218541436564</v>
      </c>
      <c r="L102" s="455">
        <f t="shared" ca="1" si="3"/>
        <v>1617644.6684862119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-8238328.0762484809</v>
      </c>
      <c r="C103" s="458">
        <f t="shared" si="0"/>
        <v>94358.621030227048</v>
      </c>
      <c r="D103" s="458">
        <f t="shared" ca="1" si="9"/>
        <v>-88073.97536126888</v>
      </c>
      <c r="E103" s="458">
        <f t="shared" ca="1" si="1"/>
        <v>-8420760.6726399772</v>
      </c>
      <c r="F103" s="442"/>
      <c r="G103" s="470">
        <f t="shared" si="12"/>
        <v>8</v>
      </c>
      <c r="H103" s="470">
        <v>96</v>
      </c>
      <c r="I103" s="455">
        <f t="shared" ca="1" si="5"/>
        <v>1617644.6684862119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6704.6056269459423</v>
      </c>
      <c r="L103" s="455">
        <f t="shared" ca="1" si="3"/>
        <v>1615809.9560939721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-8420760.6726399772</v>
      </c>
      <c r="C104" s="458">
        <f t="shared" si="0"/>
        <v>70768.965772670272</v>
      </c>
      <c r="D104" s="458">
        <f t="shared" ca="1" si="9"/>
        <v>-88073.97536126888</v>
      </c>
      <c r="E104" s="458">
        <f t="shared" ca="1" si="1"/>
        <v>-8579603.6137739159</v>
      </c>
      <c r="F104" s="442"/>
      <c r="G104" s="470">
        <f>G103+1</f>
        <v>9</v>
      </c>
      <c r="H104" s="470">
        <v>97</v>
      </c>
      <c r="I104" s="455">
        <f t="shared" ca="1" si="5"/>
        <v>1615809.9560939721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6696.960991978277</v>
      </c>
      <c r="L104" s="455">
        <f t="shared" ca="1" si="3"/>
        <v>1613967.5990667646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-8579603.6137739159</v>
      </c>
      <c r="C105" s="458">
        <f t="shared" si="0"/>
        <v>0</v>
      </c>
      <c r="D105" s="458">
        <f t="shared" ca="1" si="9"/>
        <v>-88073.97536126888</v>
      </c>
      <c r="E105" s="458">
        <f t="shared" ca="1" si="1"/>
        <v>-8667677.5891351849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1613967.5990667646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6692.1015860315792</v>
      </c>
      <c r="L105" s="455">
        <f t="shared" ca="1" si="3"/>
        <v>1612796.4822336105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-8667677.5891351849</v>
      </c>
      <c r="C106" s="458">
        <f t="shared" si="0"/>
        <v>0</v>
      </c>
      <c r="D106" s="458">
        <f t="shared" ca="1" si="9"/>
        <v>-88073.97536126888</v>
      </c>
      <c r="E106" s="458">
        <f t="shared" ca="1" si="1"/>
        <v>-8755751.5644964539</v>
      </c>
      <c r="F106" s="442"/>
      <c r="G106" s="470">
        <f t="shared" si="13"/>
        <v>9</v>
      </c>
      <c r="H106" s="470">
        <v>99</v>
      </c>
      <c r="I106" s="455">
        <f t="shared" ca="1" si="5"/>
        <v>1612796.4822336105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6687.2219325601036</v>
      </c>
      <c r="L106" s="455">
        <f t="shared" ca="1" si="3"/>
        <v>1611620.4857469851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-8755751.5644964539</v>
      </c>
      <c r="C107" s="458">
        <f t="shared" si="0"/>
        <v>0</v>
      </c>
      <c r="D107" s="458">
        <f t="shared" ca="1" si="9"/>
        <v>-88073.97536126888</v>
      </c>
      <c r="E107" s="458">
        <f t="shared" ca="1" si="1"/>
        <v>-8843825.5398577228</v>
      </c>
      <c r="F107" s="442"/>
      <c r="G107" s="470">
        <f t="shared" si="13"/>
        <v>9</v>
      </c>
      <c r="H107" s="470">
        <v>100</v>
      </c>
      <c r="I107" s="455">
        <f t="shared" ca="1" si="5"/>
        <v>1611620.4857469851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6682.3219471991642</v>
      </c>
      <c r="L107" s="455">
        <f t="shared" ca="1" si="3"/>
        <v>1610439.5892749985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-8843825.5398577228</v>
      </c>
      <c r="C108" s="458">
        <f t="shared" si="0"/>
        <v>0</v>
      </c>
      <c r="D108" s="458">
        <f t="shared" ca="1" si="9"/>
        <v>-88073.97536126888</v>
      </c>
      <c r="E108" s="458">
        <f t="shared" ca="1" si="1"/>
        <v>-8931899.5152189918</v>
      </c>
      <c r="F108" s="442"/>
      <c r="G108" s="470">
        <f t="shared" si="13"/>
        <v>9</v>
      </c>
      <c r="H108" s="470">
        <v>101</v>
      </c>
      <c r="I108" s="455">
        <f t="shared" ca="1" si="5"/>
        <v>1610439.5892749985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6677.4015452325539</v>
      </c>
      <c r="L108" s="455">
        <f t="shared" ca="1" si="3"/>
        <v>1609253.7724010455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-8931899.5152189918</v>
      </c>
      <c r="C109" s="458">
        <f t="shared" si="0"/>
        <v>0</v>
      </c>
      <c r="D109" s="458">
        <f t="shared" ca="1" si="9"/>
        <v>-88073.97536126888</v>
      </c>
      <c r="E109" s="458">
        <f t="shared" ca="1" si="1"/>
        <v>-9019973.4905802608</v>
      </c>
      <c r="F109" s="442"/>
      <c r="G109" s="470">
        <f t="shared" si="13"/>
        <v>9</v>
      </c>
      <c r="H109" s="470">
        <v>102</v>
      </c>
      <c r="I109" s="455">
        <f t="shared" ca="1" si="5"/>
        <v>1609253.7724010455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6672.460641591083</v>
      </c>
      <c r="L109" s="455">
        <f t="shared" ca="1" si="3"/>
        <v>1608063.014623451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-9019973.4905802608</v>
      </c>
      <c r="C110" s="458">
        <f t="shared" si="0"/>
        <v>0</v>
      </c>
      <c r="D110" s="458">
        <f t="shared" ca="1" si="9"/>
        <v>-88073.97536126888</v>
      </c>
      <c r="E110" s="458">
        <f t="shared" ca="1" si="1"/>
        <v>-9108047.4659415297</v>
      </c>
      <c r="F110" s="442"/>
      <c r="G110" s="470">
        <f t="shared" si="13"/>
        <v>9</v>
      </c>
      <c r="H110" s="470">
        <v>103</v>
      </c>
      <c r="I110" s="455">
        <f t="shared" ca="1" si="5"/>
        <v>1608063.014623451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6667.4991508511057</v>
      </c>
      <c r="L110" s="455">
        <f t="shared" ca="1" si="3"/>
        <v>1606867.2953551165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-9108047.4659415297</v>
      </c>
      <c r="C111" s="458">
        <f t="shared" si="0"/>
        <v>0</v>
      </c>
      <c r="D111" s="458">
        <f t="shared" ca="1" si="9"/>
        <v>-88073.97536126888</v>
      </c>
      <c r="E111" s="458">
        <f t="shared" ca="1" si="1"/>
        <v>-9196121.4413027987</v>
      </c>
      <c r="F111" s="442"/>
      <c r="G111" s="470">
        <f t="shared" si="13"/>
        <v>9</v>
      </c>
      <c r="H111" s="470">
        <v>104</v>
      </c>
      <c r="I111" s="455">
        <f t="shared" ca="1" si="5"/>
        <v>1606867.2953551165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6662.5169872330453</v>
      </c>
      <c r="L111" s="455">
        <f t="shared" ca="1" si="3"/>
        <v>1605666.5939231638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-9196121.4413027987</v>
      </c>
      <c r="C112" s="458">
        <f t="shared" si="0"/>
        <v>0</v>
      </c>
      <c r="D112" s="458">
        <f t="shared" ca="1" si="9"/>
        <v>-88073.97536126888</v>
      </c>
      <c r="E112" s="458">
        <f t="shared" ca="1" si="1"/>
        <v>-9284195.4166640677</v>
      </c>
      <c r="F112" s="442"/>
      <c r="G112" s="470">
        <f t="shared" si="13"/>
        <v>9</v>
      </c>
      <c r="H112" s="470">
        <v>105</v>
      </c>
      <c r="I112" s="455">
        <f t="shared" ca="1" si="5"/>
        <v>1605666.5939231638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6657.514064599909</v>
      </c>
      <c r="L112" s="455">
        <f t="shared" ca="1" si="3"/>
        <v>1604460.8895685782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-9284195.4166640677</v>
      </c>
      <c r="C113" s="458">
        <f t="shared" si="0"/>
        <v>0</v>
      </c>
      <c r="D113" s="458">
        <f t="shared" ca="1" si="9"/>
        <v>-88073.97536126888</v>
      </c>
      <c r="E113" s="458">
        <f t="shared" ca="1" si="1"/>
        <v>-9372269.3920253366</v>
      </c>
      <c r="F113" s="442"/>
      <c r="G113" s="470">
        <f t="shared" si="13"/>
        <v>9</v>
      </c>
      <c r="H113" s="470">
        <v>106</v>
      </c>
      <c r="I113" s="455">
        <f t="shared" ca="1" si="5"/>
        <v>1604460.8895685782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6652.4902964558023</v>
      </c>
      <c r="L113" s="455">
        <f t="shared" ca="1" si="3"/>
        <v>1603250.1614458484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-9372269.3920253366</v>
      </c>
      <c r="C114" s="458">
        <f t="shared" si="0"/>
        <v>0</v>
      </c>
      <c r="D114" s="458">
        <f t="shared" ca="1" si="9"/>
        <v>-88073.97536126888</v>
      </c>
      <c r="E114" s="458">
        <f t="shared" ca="1" si="1"/>
        <v>-9460343.3673866056</v>
      </c>
      <c r="F114" s="442"/>
      <c r="G114" s="470">
        <f t="shared" si="13"/>
        <v>9</v>
      </c>
      <c r="H114" s="470">
        <v>107</v>
      </c>
      <c r="I114" s="455">
        <f t="shared" ca="1" si="5"/>
        <v>1603250.1614458484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6647.4455959444285</v>
      </c>
      <c r="L114" s="455">
        <f t="shared" ca="1" si="3"/>
        <v>1602034.3886226073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-9460343.3673866056</v>
      </c>
      <c r="C115" s="458">
        <f t="shared" si="0"/>
        <v>0</v>
      </c>
      <c r="D115" s="458">
        <f t="shared" ca="1" si="9"/>
        <v>-88073.97536126888</v>
      </c>
      <c r="E115" s="458">
        <f t="shared" ca="1" si="1"/>
        <v>-9548417.3427478746</v>
      </c>
      <c r="F115" s="442"/>
      <c r="G115" s="470">
        <f t="shared" si="13"/>
        <v>9</v>
      </c>
      <c r="H115" s="470">
        <v>108</v>
      </c>
      <c r="I115" s="455">
        <f t="shared" ca="1" si="5"/>
        <v>1602034.3886226073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6642.3798758475905</v>
      </c>
      <c r="L115" s="455">
        <f t="shared" ca="1" si="3"/>
        <v>1600813.5500792693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-9548417.3427478746</v>
      </c>
      <c r="C116" s="458">
        <f t="shared" si="0"/>
        <v>0</v>
      </c>
      <c r="D116" s="458">
        <f t="shared" ca="1" si="9"/>
        <v>-88073.97536126888</v>
      </c>
      <c r="E116" s="458">
        <f t="shared" ca="1" si="1"/>
        <v>-9636491.3181091435</v>
      </c>
      <c r="F116" s="442"/>
      <c r="G116" s="470">
        <f>G115+1</f>
        <v>10</v>
      </c>
      <c r="H116" s="470">
        <v>109</v>
      </c>
      <c r="I116" s="455">
        <f t="shared" ca="1" si="5"/>
        <v>1600813.5500792693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6637.2930485836823</v>
      </c>
      <c r="L116" s="455">
        <f t="shared" ca="1" si="3"/>
        <v>1599587.6247086674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-9636491.3181091435</v>
      </c>
      <c r="C117" s="458">
        <f t="shared" si="0"/>
        <v>0</v>
      </c>
      <c r="D117" s="458">
        <f t="shared" ca="1" si="9"/>
        <v>-88073.97536126888</v>
      </c>
      <c r="E117" s="458">
        <f t="shared" ca="1" si="1"/>
        <v>-9724565.2934704125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1599587.6247086674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6632.1850262061744</v>
      </c>
      <c r="L117" s="455">
        <f t="shared" ca="1" si="3"/>
        <v>1598356.5913156879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-9724565.2934704125</v>
      </c>
      <c r="C118" s="458">
        <f t="shared" si="0"/>
        <v>0</v>
      </c>
      <c r="D118" s="458">
        <f t="shared" ca="1" si="9"/>
        <v>-88073.97536126888</v>
      </c>
      <c r="E118" s="458">
        <f t="shared" ca="1" si="1"/>
        <v>-9812639.2688316815</v>
      </c>
      <c r="F118" s="442"/>
      <c r="G118" s="470">
        <f t="shared" si="14"/>
        <v>10</v>
      </c>
      <c r="H118" s="470">
        <v>111</v>
      </c>
      <c r="I118" s="455">
        <f t="shared" ca="1" si="5"/>
        <v>1598356.5913156879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6627.0557204020924</v>
      </c>
      <c r="L118" s="455">
        <f t="shared" ca="1" si="3"/>
        <v>1597120.4286169044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-9812639.2688316815</v>
      </c>
      <c r="C119" s="458">
        <f t="shared" si="0"/>
        <v>0</v>
      </c>
      <c r="D119" s="458">
        <f t="shared" ca="1" si="9"/>
        <v>-88073.97536126888</v>
      </c>
      <c r="E119" s="458">
        <f t="shared" ca="1" si="1"/>
        <v>-9900713.2441929504</v>
      </c>
      <c r="F119" s="442"/>
      <c r="G119" s="470">
        <f t="shared" si="14"/>
        <v>10</v>
      </c>
      <c r="H119" s="470">
        <v>112</v>
      </c>
      <c r="I119" s="455">
        <f t="shared" ca="1" si="5"/>
        <v>1597120.4286169044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6621.9050424904954</v>
      </c>
      <c r="L119" s="455">
        <f t="shared" ca="1" si="3"/>
        <v>1595879.1152402093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-9900713.2441929504</v>
      </c>
      <c r="C120" s="458">
        <f t="shared" si="0"/>
        <v>0</v>
      </c>
      <c r="D120" s="458">
        <f t="shared" ca="1" si="9"/>
        <v>-88073.97536126888</v>
      </c>
      <c r="E120" s="458">
        <f t="shared" ca="1" si="1"/>
        <v>-9988787.2195542194</v>
      </c>
      <c r="F120" s="442"/>
      <c r="G120" s="470">
        <f t="shared" si="14"/>
        <v>10</v>
      </c>
      <c r="H120" s="470">
        <v>113</v>
      </c>
      <c r="I120" s="455">
        <f t="shared" ca="1" si="5"/>
        <v>1595879.1152402093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6616.7329034209315</v>
      </c>
      <c r="L120" s="455">
        <f t="shared" ca="1" si="3"/>
        <v>1594632.6297244446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-9988787.2195542194</v>
      </c>
      <c r="C121" s="458">
        <f t="shared" si="0"/>
        <v>0</v>
      </c>
      <c r="D121" s="458">
        <f t="shared" ca="1" si="9"/>
        <v>-88073.97536126888</v>
      </c>
      <c r="E121" s="458">
        <f t="shared" ca="1" si="1"/>
        <v>-10076861.194915488</v>
      </c>
      <c r="F121" s="442"/>
      <c r="G121" s="470">
        <f t="shared" si="14"/>
        <v>10</v>
      </c>
      <c r="H121" s="470">
        <v>114</v>
      </c>
      <c r="I121" s="455">
        <f t="shared" ca="1" si="5"/>
        <v>1594632.6297244446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6611.5392137719127</v>
      </c>
      <c r="L121" s="455">
        <f t="shared" ca="1" si="3"/>
        <v>1593380.9505190309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-10076861.194915488</v>
      </c>
      <c r="C122" s="458">
        <f t="shared" si="0"/>
        <v>0</v>
      </c>
      <c r="D122" s="458">
        <f t="shared" ca="1" si="9"/>
        <v>-88073.97536126888</v>
      </c>
      <c r="E122" s="458">
        <f t="shared" ca="1" si="1"/>
        <v>-10164935.170276757</v>
      </c>
      <c r="F122" s="442"/>
      <c r="G122" s="470">
        <f t="shared" si="14"/>
        <v>10</v>
      </c>
      <c r="H122" s="470">
        <v>115</v>
      </c>
      <c r="I122" s="455">
        <f t="shared" ca="1" si="5"/>
        <v>1593380.9505190309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6606.3238837493554</v>
      </c>
      <c r="L122" s="455">
        <f t="shared" ca="1" si="3"/>
        <v>1592124.0559835946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-10164935.170276757</v>
      </c>
      <c r="C123" s="458">
        <f t="shared" si="0"/>
        <v>0</v>
      </c>
      <c r="D123" s="458">
        <f t="shared" ca="1" si="9"/>
        <v>-88073.97536126888</v>
      </c>
      <c r="E123" s="458">
        <f t="shared" ca="1" si="1"/>
        <v>-10253009.145638026</v>
      </c>
      <c r="F123" s="442"/>
      <c r="G123" s="470">
        <f t="shared" si="14"/>
        <v>10</v>
      </c>
      <c r="H123" s="470">
        <v>116</v>
      </c>
      <c r="I123" s="455">
        <f t="shared" ca="1" si="5"/>
        <v>1592124.0559835946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6601.0868231850372</v>
      </c>
      <c r="L123" s="455">
        <f t="shared" ca="1" si="3"/>
        <v>1590861.924387594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-10253009.145638026</v>
      </c>
      <c r="C124" s="458">
        <f t="shared" si="0"/>
        <v>0</v>
      </c>
      <c r="D124" s="458">
        <f t="shared" ca="1" si="9"/>
        <v>-88073.97536126888</v>
      </c>
      <c r="E124" s="458">
        <f t="shared" ca="1" si="1"/>
        <v>-10341083.120999295</v>
      </c>
      <c r="F124" s="442"/>
      <c r="G124" s="470">
        <f t="shared" si="14"/>
        <v>10</v>
      </c>
      <c r="H124" s="470">
        <v>117</v>
      </c>
      <c r="I124" s="455">
        <f t="shared" ca="1" si="5"/>
        <v>1590861.924387594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6595.8279415350344</v>
      </c>
      <c r="L124" s="455">
        <f t="shared" ca="1" si="3"/>
        <v>1589594.5339099434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-10341083.120999295</v>
      </c>
      <c r="C125" s="458">
        <f t="shared" si="0"/>
        <v>0</v>
      </c>
      <c r="D125" s="458">
        <f t="shared" ca="1" si="9"/>
        <v>-88073.97536126888</v>
      </c>
      <c r="E125" s="458">
        <f t="shared" ca="1" si="1"/>
        <v>-10429157.096360564</v>
      </c>
      <c r="F125" s="442"/>
      <c r="G125" s="470">
        <f t="shared" si="14"/>
        <v>10</v>
      </c>
      <c r="H125" s="470">
        <v>118</v>
      </c>
      <c r="I125" s="455">
        <f t="shared" ca="1" si="5"/>
        <v>1589594.5339099434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6590.5471478781574</v>
      </c>
      <c r="L125" s="455">
        <f t="shared" ca="1" si="3"/>
        <v>1588321.862638636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-10429157.096360564</v>
      </c>
      <c r="C126" s="458">
        <f t="shared" si="0"/>
        <v>0</v>
      </c>
      <c r="D126" s="458">
        <f t="shared" ca="1" si="9"/>
        <v>-88073.97536126888</v>
      </c>
      <c r="E126" s="458">
        <f t="shared" ca="1" si="1"/>
        <v>-10517231.071721833</v>
      </c>
      <c r="F126" s="442"/>
      <c r="G126" s="470">
        <f t="shared" si="14"/>
        <v>10</v>
      </c>
      <c r="H126" s="470">
        <v>119</v>
      </c>
      <c r="I126" s="455">
        <f t="shared" ca="1" si="5"/>
        <v>1588321.862638636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6585.2443509143768</v>
      </c>
      <c r="L126" s="455">
        <f t="shared" ca="1" si="3"/>
        <v>1587043.8885703648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-10517231.071721833</v>
      </c>
      <c r="C127" s="458">
        <f t="shared" si="0"/>
        <v>0</v>
      </c>
      <c r="D127" s="458">
        <f t="shared" ca="1" si="9"/>
        <v>-88073.97536126888</v>
      </c>
      <c r="E127" s="458">
        <f t="shared" ca="1" si="1"/>
        <v>-10605305.047083102</v>
      </c>
      <c r="F127" s="442"/>
      <c r="G127" s="470">
        <f t="shared" si="14"/>
        <v>10</v>
      </c>
      <c r="H127" s="470">
        <v>120</v>
      </c>
      <c r="I127" s="455">
        <f t="shared" ca="1" si="5"/>
        <v>1587043.8885703648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6579.9194589632461</v>
      </c>
      <c r="L127" s="455">
        <f t="shared" ca="1" si="3"/>
        <v>1585760.5896101424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-10605305.047083102</v>
      </c>
      <c r="C128" s="458">
        <f t="shared" si="0"/>
        <v>0</v>
      </c>
      <c r="D128" s="458">
        <f t="shared" ca="1" si="9"/>
        <v>-88073.97536126888</v>
      </c>
      <c r="E128" s="458">
        <f t="shared" ca="1" si="1"/>
        <v>-10693379.022444371</v>
      </c>
      <c r="F128" s="442"/>
      <c r="G128" s="470">
        <f>G127+1</f>
        <v>11</v>
      </c>
      <c r="H128" s="470">
        <v>121</v>
      </c>
      <c r="I128" s="455">
        <f t="shared" ca="1" si="5"/>
        <v>1585760.5896101424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6574.5723799623202</v>
      </c>
      <c r="L128" s="455">
        <f t="shared" ca="1" si="3"/>
        <v>1584471.9435709191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-10693379.022444371</v>
      </c>
      <c r="C129" s="458">
        <f t="shared" si="0"/>
        <v>0</v>
      </c>
      <c r="D129" s="458">
        <f t="shared" ca="1" si="9"/>
        <v>-88073.97536126888</v>
      </c>
      <c r="E129" s="458">
        <f t="shared" ca="1" si="1"/>
        <v>-10781452.99780564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1584471.9435709191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6569.203021465556</v>
      </c>
      <c r="L129" s="455">
        <f t="shared" ca="1" si="3"/>
        <v>1583177.9281731991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-10781452.99780564</v>
      </c>
      <c r="C130" s="458">
        <f t="shared" si="0"/>
        <v>0</v>
      </c>
      <c r="D130" s="458">
        <f t="shared" ca="1" si="9"/>
        <v>-88073.97536126888</v>
      </c>
      <c r="E130" s="458">
        <f t="shared" ca="1" si="1"/>
        <v>-10869526.973166909</v>
      </c>
      <c r="F130" s="442"/>
      <c r="G130" s="470">
        <f t="shared" si="15"/>
        <v>11</v>
      </c>
      <c r="H130" s="470">
        <v>123</v>
      </c>
      <c r="I130" s="455">
        <f t="shared" ca="1" si="5"/>
        <v>1583177.9281731991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6563.8112906417227</v>
      </c>
      <c r="L130" s="455">
        <f t="shared" ca="1" si="3"/>
        <v>1581878.5210446552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-10869526.973166909</v>
      </c>
      <c r="C131" s="458">
        <f t="shared" si="0"/>
        <v>0</v>
      </c>
      <c r="D131" s="458">
        <f t="shared" ca="1" si="9"/>
        <v>-88073.97536126888</v>
      </c>
      <c r="E131" s="458">
        <f t="shared" ca="1" si="1"/>
        <v>-10957600.948528178</v>
      </c>
      <c r="F131" s="442"/>
      <c r="G131" s="470">
        <f t="shared" si="15"/>
        <v>11</v>
      </c>
      <c r="H131" s="470">
        <v>124</v>
      </c>
      <c r="I131" s="455">
        <f t="shared" ca="1" si="5"/>
        <v>1581878.5210446552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6558.3970942727901</v>
      </c>
      <c r="L131" s="455">
        <f t="shared" ca="1" si="3"/>
        <v>1580573.6997197424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-10957600.948528178</v>
      </c>
      <c r="C132" s="458">
        <f t="shared" si="0"/>
        <v>0</v>
      </c>
      <c r="D132" s="458">
        <f t="shared" ca="1" si="9"/>
        <v>-88073.97536126888</v>
      </c>
      <c r="E132" s="458">
        <f t="shared" ca="1" si="1"/>
        <v>-11045674.923889447</v>
      </c>
      <c r="F132" s="442"/>
      <c r="G132" s="470">
        <f t="shared" si="15"/>
        <v>11</v>
      </c>
      <c r="H132" s="470">
        <v>125</v>
      </c>
      <c r="I132" s="455">
        <f t="shared" ca="1" si="5"/>
        <v>1580573.6997197424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6552.9603387523202</v>
      </c>
      <c r="L132" s="455">
        <f t="shared" ca="1" si="3"/>
        <v>1579263.4416393091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-11045674.923889447</v>
      </c>
      <c r="C133" s="458">
        <f t="shared" si="0"/>
        <v>0</v>
      </c>
      <c r="D133" s="458">
        <f t="shared" ca="1" si="9"/>
        <v>-88073.97536126888</v>
      </c>
      <c r="E133" s="458">
        <f t="shared" ca="1" si="1"/>
        <v>-11133748.899250716</v>
      </c>
      <c r="F133" s="442"/>
      <c r="G133" s="470">
        <f t="shared" si="15"/>
        <v>11</v>
      </c>
      <c r="H133" s="470">
        <v>126</v>
      </c>
      <c r="I133" s="455">
        <f t="shared" ca="1" si="5"/>
        <v>1579263.4416393091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6547.5009300838474</v>
      </c>
      <c r="L133" s="455">
        <f t="shared" ca="1" si="3"/>
        <v>1577947.7241502074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-11133748.899250716</v>
      </c>
      <c r="C134" s="458">
        <f t="shared" si="0"/>
        <v>0</v>
      </c>
      <c r="D134" s="458">
        <f t="shared" ca="1" si="9"/>
        <v>-88073.97536126888</v>
      </c>
      <c r="E134" s="458">
        <f t="shared" ca="1" si="1"/>
        <v>-11221822.874611985</v>
      </c>
      <c r="F134" s="442"/>
      <c r="G134" s="470">
        <f t="shared" si="15"/>
        <v>11</v>
      </c>
      <c r="H134" s="470">
        <v>127</v>
      </c>
      <c r="I134" s="455">
        <f t="shared" ca="1" si="5"/>
        <v>1577947.7241502074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6542.0187738792574</v>
      </c>
      <c r="L134" s="455">
        <f t="shared" ca="1" si="3"/>
        <v>1576626.5245049009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-11221822.874611985</v>
      </c>
      <c r="C135" s="458">
        <f t="shared" si="0"/>
        <v>0</v>
      </c>
      <c r="D135" s="458">
        <f t="shared" ca="1" si="9"/>
        <v>-88073.97536126888</v>
      </c>
      <c r="E135" s="458">
        <f t="shared" ca="1" si="1"/>
        <v>-11309896.849973254</v>
      </c>
      <c r="F135" s="442"/>
      <c r="G135" s="470">
        <f t="shared" si="15"/>
        <v>11</v>
      </c>
      <c r="H135" s="470">
        <v>128</v>
      </c>
      <c r="I135" s="455">
        <f t="shared" ca="1" si="5"/>
        <v>1576626.5245049009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6536.5137753571471</v>
      </c>
      <c r="L135" s="455">
        <f t="shared" ca="1" si="3"/>
        <v>1575299.8198610723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-11309896.849973254</v>
      </c>
      <c r="C136" s="458">
        <f t="shared" si="0"/>
        <v>0</v>
      </c>
      <c r="D136" s="458">
        <f t="shared" ca="1" si="9"/>
        <v>-88073.97536126888</v>
      </c>
      <c r="E136" s="458">
        <f t="shared" ca="1" si="1"/>
        <v>-11397970.825334523</v>
      </c>
      <c r="F136" s="442"/>
      <c r="G136" s="470">
        <f t="shared" si="15"/>
        <v>11</v>
      </c>
      <c r="H136" s="470">
        <v>129</v>
      </c>
      <c r="I136" s="455">
        <f t="shared" ca="1" si="5"/>
        <v>1575299.8198610723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6530.9858393411951</v>
      </c>
      <c r="L136" s="455">
        <f t="shared" ca="1" si="3"/>
        <v>1573967.587281228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1573967.587281228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6525.4348702585103</v>
      </c>
      <c r="L137" s="455">
        <f t="shared" ca="1" si="3"/>
        <v>1572629.8037323009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1572629.8037323009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6519.8607721379803</v>
      </c>
      <c r="L138" s="455">
        <f t="shared" ca="1" si="3"/>
        <v>1571286.4460852533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1571286.4460852533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6514.2634486086154</v>
      </c>
      <c r="L139" s="455">
        <f t="shared" ca="1" si="3"/>
        <v>1569937.4911146762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1569937.4911146762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6508.6428028978771</v>
      </c>
      <c r="L140" s="455">
        <f t="shared" ca="1" si="3"/>
        <v>1568582.9154983885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1568582.9154983885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6502.998737830012</v>
      </c>
      <c r="L141" s="455">
        <f t="shared" ca="1" si="3"/>
        <v>1567222.6958170328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1567222.6958170328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6497.3311558243631</v>
      </c>
      <c r="L142" s="455">
        <f t="shared" ca="1" si="3"/>
        <v>1565856.8085536717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1565856.8085536717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6491.639958893692</v>
      </c>
      <c r="L143" s="455">
        <f t="shared" ca="1" si="3"/>
        <v>1564485.2300933797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1564485.2300933797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6485.9250486424753</v>
      </c>
      <c r="L144" s="455">
        <f t="shared" ca="1" si="3"/>
        <v>1563107.9367228367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1563107.9367228367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6480.1863262652132</v>
      </c>
      <c r="L145" s="455">
        <f t="shared" ca="1" si="3"/>
        <v>1561724.9046299162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1561724.9046299162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6474.4236925447103</v>
      </c>
      <c r="L146" s="455">
        <f t="shared" ca="1" si="3"/>
        <v>1560336.1099032753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1560336.1099032753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6468.6370478503732</v>
      </c>
      <c r="L147" s="455">
        <f t="shared" ca="1" si="3"/>
        <v>1558941.52853194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1558941.52853194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6462.8262921364767</v>
      </c>
      <c r="L148" s="455">
        <f t="shared" ca="1" si="3"/>
        <v>1557541.1364048908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1557541.1364048908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6456.9913249404381</v>
      </c>
      <c r="L149" s="455">
        <f t="shared" ca="1" si="3"/>
        <v>1556134.9093106457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1556134.9093106457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6451.1320453810831</v>
      </c>
      <c r="L150" s="455">
        <f t="shared" ca="1" si="3"/>
        <v>1554722.8229368411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1554722.8229368411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6445.2483521568975</v>
      </c>
      <c r="L151" s="455">
        <f t="shared" ca="1" si="3"/>
        <v>1553304.8528698124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1553304.8528698124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6439.3401435442784</v>
      </c>
      <c r="L152" s="455">
        <f t="shared" ca="1" si="3"/>
        <v>1551880.9745941712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1551880.9745941712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6433.4073173957731</v>
      </c>
      <c r="L153" s="455">
        <f t="shared" ca="1" si="3"/>
        <v>1550451.1634923813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1550451.1634923813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6427.4497711383156</v>
      </c>
      <c r="L154" s="455">
        <f t="shared" ca="1" si="3"/>
        <v>1549015.3948443341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1549015.3948443341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6421.4674017714524</v>
      </c>
      <c r="L155" s="455">
        <f t="shared" ca="1" si="3"/>
        <v>1547573.6438269198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1547573.6438269198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6415.4601058655589</v>
      </c>
      <c r="L156" s="455">
        <f t="shared" ca="1" si="3"/>
        <v>1546125.8855135997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1546125.8855135997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6409.4277795600592</v>
      </c>
      <c r="L157" s="455">
        <f t="shared" ca="1" si="3"/>
        <v>1544672.0948739741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1544672.0948739741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6403.3703185616187</v>
      </c>
      <c r="L158" s="455">
        <f t="shared" ca="1" si="3"/>
        <v>1543212.2467733501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1543212.2467733501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6397.2876181423517</v>
      </c>
      <c r="L159" s="455">
        <f t="shared" ca="1" si="3"/>
        <v>1541746.3159723068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1541746.3159723068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6391.1795731380043</v>
      </c>
      <c r="L160" s="455">
        <f t="shared" ca="1" si="3"/>
        <v>1540274.2771262592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1540274.2771262592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6385.04607794614</v>
      </c>
      <c r="L161" s="455">
        <f t="shared" ca="1" si="3"/>
        <v>1538796.1047850198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1538796.1047850198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6378.8870265243086</v>
      </c>
      <c r="L162" s="455">
        <f t="shared" ca="1" si="3"/>
        <v>1537311.7733923586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1537311.7733923586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6372.7023123882209</v>
      </c>
      <c r="L163" s="455">
        <f t="shared" ca="1" si="3"/>
        <v>1535821.2572855612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1535821.2572855612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6366.4918286098982</v>
      </c>
      <c r="L164" s="455">
        <f t="shared" ca="1" si="3"/>
        <v>1534324.5306949855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1534324.5306949855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6360.2554678158331</v>
      </c>
      <c r="L165" s="455">
        <f t="shared" ca="1" si="3"/>
        <v>1532821.5677436157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1532821.5677436157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6353.9931221851257</v>
      </c>
      <c r="L166" s="455">
        <f t="shared" ca="1" si="3"/>
        <v>1531312.3424466152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1531312.3424466152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6347.7046834476232</v>
      </c>
      <c r="L167" s="455">
        <f t="shared" ca="1" si="3"/>
        <v>1529796.8287108773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1529796.8287108773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6341.3900428820489</v>
      </c>
      <c r="L168" s="455">
        <f t="shared" ca="1" si="3"/>
        <v>1528275.0003345737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1528275.0003345737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6335.0490913141166</v>
      </c>
      <c r="L169" s="455">
        <f t="shared" ca="1" si="3"/>
        <v>1526746.8310067023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1526746.8310067023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6328.6817191146529</v>
      </c>
      <c r="L170" s="455">
        <f t="shared" ca="1" si="3"/>
        <v>1525212.2943066312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1525212.2943066312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6322.2878161976896</v>
      </c>
      <c r="L171" s="455">
        <f t="shared" ca="1" si="3"/>
        <v>1523671.3637036432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1523671.3637036432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6315.8672720185732</v>
      </c>
      <c r="L172" s="455">
        <f t="shared" ca="1" si="3"/>
        <v>1522124.0125564763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1522124.0125564763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6309.4199755720447</v>
      </c>
      <c r="L173" s="455">
        <f t="shared" ca="1" si="3"/>
        <v>1520570.2141128627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1520570.2141128627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6302.9458153903215</v>
      </c>
      <c r="L174" s="455">
        <f t="shared" ca="1" si="3"/>
        <v>1519009.9415090673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1519009.9415090673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6296.4446795411741</v>
      </c>
      <c r="L175" s="455">
        <f t="shared" ca="1" si="3"/>
        <v>1517443.167769423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1517443.167769423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6289.9164556259893</v>
      </c>
      <c r="L176" s="455">
        <f t="shared" ca="1" si="3"/>
        <v>1515869.8658058634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1515869.8658058634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6283.3610307778245</v>
      </c>
      <c r="L177" s="455">
        <f t="shared" ca="1" si="3"/>
        <v>1514290.0084174557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1514290.0084174557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6276.7782916594588</v>
      </c>
      <c r="L178" s="455">
        <f t="shared" ca="1" si="3"/>
        <v>1512703.5682899295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1512703.5682899295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6270.1681244614329</v>
      </c>
      <c r="L179" s="455">
        <f t="shared" ca="1" si="3"/>
        <v>1511110.5179952055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1511110.5179952055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6263.5304149000831</v>
      </c>
      <c r="L180" s="455">
        <f t="shared" ca="1" si="3"/>
        <v>1509510.8299909199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1509510.8299909199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6256.8650482155599</v>
      </c>
      <c r="L181" s="455">
        <f t="shared" ca="1" si="3"/>
        <v>1507904.4766199498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1507904.4766199498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6250.1719091698506</v>
      </c>
      <c r="L182" s="455">
        <f t="shared" ca="1" si="3"/>
        <v>1506291.430109934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1506291.430109934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6243.4508820447845</v>
      </c>
      <c r="L183" s="455">
        <f t="shared" ca="1" si="3"/>
        <v>1504671.6625727932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1504671.6625727932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6236.7018506400318</v>
      </c>
      <c r="L184" s="455">
        <f t="shared" ca="1" si="3"/>
        <v>1503045.1460042477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1503045.1460042477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6229.924698271092</v>
      </c>
      <c r="L185" s="455">
        <f t="shared" ca="1" si="3"/>
        <v>1501411.8522833332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1501411.8522833332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6223.1193077672815</v>
      </c>
      <c r="L186" s="455">
        <f t="shared" ca="1" si="3"/>
        <v>1499771.753171915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1499771.753171915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6216.2855614697055</v>
      </c>
      <c r="L187" s="455">
        <f t="shared" ca="1" si="3"/>
        <v>1498124.820314199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1498124.820314199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6209.4233412292224</v>
      </c>
      <c r="L188" s="455">
        <f t="shared" ca="1" si="3"/>
        <v>1496471.0252362427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1496471.0252362427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6202.5325284044047</v>
      </c>
      <c r="L189" s="455">
        <f t="shared" ca="1" si="3"/>
        <v>1494810.3393454615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1494810.3393454615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6195.6130038594829</v>
      </c>
      <c r="L190" s="455">
        <f t="shared" ca="1" si="3"/>
        <v>1493142.7339301354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1493142.7339301354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6188.6646479622905</v>
      </c>
      <c r="L191" s="455">
        <f t="shared" ca="1" si="3"/>
        <v>1491468.180158912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1491468.180158912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6181.6873405821934</v>
      </c>
      <c r="L192" s="455">
        <f t="shared" ca="1" si="3"/>
        <v>1489786.6490803086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1489786.6490803086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6174.6809610880127</v>
      </c>
      <c r="L193" s="455">
        <f t="shared" ca="1" si="3"/>
        <v>1488098.1116222111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1488098.1116222111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6167.645388345939</v>
      </c>
      <c r="L194" s="455">
        <f t="shared" ca="1" si="3"/>
        <v>1486402.5385913714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1486402.5385913714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6160.5805007174404</v>
      </c>
      <c r="L195" s="455">
        <f t="shared" ca="1" si="3"/>
        <v>1484699.9006729033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1484699.9006729033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6153.4861760571566</v>
      </c>
      <c r="L196" s="455">
        <f t="shared" ca="1" si="3"/>
        <v>1482990.1684297749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1482990.1684297749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6146.3622917107887</v>
      </c>
      <c r="L197" s="455">
        <f t="shared" ca="1" si="3"/>
        <v>1481273.3123023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1481273.3123023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6139.2087245129769</v>
      </c>
      <c r="L198" s="455">
        <f t="shared" ca="1" si="3"/>
        <v>1479549.3026076274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1479549.3026076274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6132.0253507851739</v>
      </c>
      <c r="L199" s="455">
        <f t="shared" ca="1" si="3"/>
        <v>1477818.1095392269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1477818.1095392269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6124.8120463335054</v>
      </c>
      <c r="L200" s="455">
        <f t="shared" ca="1" si="3"/>
        <v>1476079.7031663747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1476079.7031663747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6117.5686864466215</v>
      </c>
      <c r="L201" s="455">
        <f t="shared" ca="1" si="3"/>
        <v>1474334.0534336357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1474334.0534336357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6110.2951458935422</v>
      </c>
      <c r="L202" s="455">
        <f t="shared" ca="1" si="3"/>
        <v>1472581.1301603436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1472581.1301603436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6102.9912989214918</v>
      </c>
      <c r="L203" s="455">
        <f t="shared" ca="1" si="3"/>
        <v>1470820.9030400794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1470820.9030400794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6095.6570192537238</v>
      </c>
      <c r="L204" s="455">
        <f t="shared" ca="1" si="3"/>
        <v>1469053.3416401476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1469053.3416401476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6088.2921800873419</v>
      </c>
      <c r="L205" s="455">
        <f t="shared" ca="1" si="3"/>
        <v>1467278.4154010494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1467278.4154010494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6080.8966540910988</v>
      </c>
      <c r="L206" s="455">
        <f t="shared" ca="1" si="3"/>
        <v>1465496.0936359549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1465496.0936359549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6073.4703134032052</v>
      </c>
      <c r="L207" s="455">
        <f t="shared" ca="1" si="3"/>
        <v>1463706.3455301726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1463706.3455301726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6066.0130296291127</v>
      </c>
      <c r="L208" s="455">
        <f t="shared" ca="1" si="3"/>
        <v>1461909.1401406161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1461909.1401406161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6058.5246738392934</v>
      </c>
      <c r="L209" s="455">
        <f t="shared" ca="1" si="3"/>
        <v>1460104.4463952698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1460104.4463952698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6051.0051165670175</v>
      </c>
      <c r="L210" s="455">
        <f t="shared" ca="1" si="3"/>
        <v>1458292.2330926512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1458292.2330926512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6043.4542278061072</v>
      </c>
      <c r="L211" s="455">
        <f t="shared" ca="1" si="3"/>
        <v>1456472.4689012717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1456472.4689012717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6035.8718770086916</v>
      </c>
      <c r="L212" s="455">
        <f t="shared" ca="1" si="3"/>
        <v>1454645.1223590947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1454645.1223590947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6028.257933082954</v>
      </c>
      <c r="L213" s="455">
        <f t="shared" ca="1" si="3"/>
        <v>1452810.1618729921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1452810.1618729921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6020.6122643908602</v>
      </c>
      <c r="L214" s="455">
        <f t="shared" ca="1" si="3"/>
        <v>1450967.5557181973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1450967.5557181973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6012.934738745882</v>
      </c>
      <c r="L215" s="455">
        <f t="shared" ca="1" si="3"/>
        <v>1449117.2720377576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1449117.2720377576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6005.2252234107164</v>
      </c>
      <c r="L216" s="455">
        <f t="shared" ca="1" si="3"/>
        <v>1447259.2788419826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1447259.2788419826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5997.4835850949876</v>
      </c>
      <c r="L217" s="455">
        <f t="shared" ca="1" si="3"/>
        <v>1445393.544007892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1445393.544007892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5989.7096899529433</v>
      </c>
      <c r="L218" s="455">
        <f t="shared" ca="1" si="3"/>
        <v>1443520.0352786593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1443520.0352786593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5981.9034035811401</v>
      </c>
      <c r="L219" s="455">
        <f t="shared" ca="1" si="3"/>
        <v>1441638.7202630548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1441638.7202630548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5974.064591016122</v>
      </c>
      <c r="L220" s="455">
        <f t="shared" ca="1" si="3"/>
        <v>1439749.5664348854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1439749.5664348854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5966.1931167320827</v>
      </c>
      <c r="L221" s="455">
        <f t="shared" ca="1" si="3"/>
        <v>1437852.5411324319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1437852.5411324319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5958.2888446385259</v>
      </c>
      <c r="L222" s="455">
        <f t="shared" ca="1" si="3"/>
        <v>1435947.6115578848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1435947.6115578848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5950.3516380779138</v>
      </c>
      <c r="L223" s="455">
        <f t="shared" ca="1" si="3"/>
        <v>1434034.7447767772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1434034.7447767772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5942.3813598232982</v>
      </c>
      <c r="L224" s="455">
        <f t="shared" ca="1" si="3"/>
        <v>1432113.9077174149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1432113.9077174149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5934.3778720759556</v>
      </c>
      <c r="L225" s="455">
        <f t="shared" ca="1" si="3"/>
        <v>1430185.0671703052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1430185.0671703052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5926.3410364629981</v>
      </c>
      <c r="L226" s="455">
        <f t="shared" ca="1" si="3"/>
        <v>1428248.1897875825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1428248.1897875825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5918.2707140349867</v>
      </c>
      <c r="L227" s="455">
        <f t="shared" ca="1" si="3"/>
        <v>1426303.2420824319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1426303.2420824319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5910.166765263526</v>
      </c>
      <c r="L228" s="455">
        <f t="shared" ca="1" si="3"/>
        <v>1424350.1904285098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1424350.1904285098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5902.029050038851</v>
      </c>
      <c r="L229" s="455">
        <f t="shared" ca="1" si="3"/>
        <v>1422389.0010593631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1422389.0010593631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5893.8574276674062</v>
      </c>
      <c r="L230" s="455">
        <f t="shared" ca="1" si="3"/>
        <v>1420419.6400678449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1420419.6400678449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5885.6517568694135</v>
      </c>
      <c r="L231" s="455">
        <f t="shared" ca="1" si="3"/>
        <v>1418442.0734055287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1418442.0734055287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5877.4118957764294</v>
      </c>
      <c r="L232" s="455">
        <f t="shared" ca="1" si="3"/>
        <v>1416456.2668821195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1416456.2668821195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5869.1377019288911</v>
      </c>
      <c r="L233" s="455">
        <f t="shared" ca="1" si="3"/>
        <v>1414462.1861648627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1414462.1861648627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5860.8290322736548</v>
      </c>
      <c r="L234" s="455">
        <f t="shared" ca="1" si="3"/>
        <v>1412459.7967779508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1412459.7967779508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5852.4857431615219</v>
      </c>
      <c r="L235" s="455">
        <f t="shared" ca="1" si="3"/>
        <v>1410449.0641019267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1410449.0641019267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5844.1076903447547</v>
      </c>
      <c r="L236" s="455">
        <f t="shared" ca="1" si="3"/>
        <v>1408429.9533730859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1408429.9533730859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5835.6947289745849</v>
      </c>
      <c r="L237" s="455">
        <f t="shared" ca="1" si="3"/>
        <v>1406402.4296828748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1406402.4296828748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5827.2467135987054</v>
      </c>
      <c r="L238" s="455">
        <f t="shared" ca="1" si="3"/>
        <v>1404366.4579772879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1404366.4579772879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5818.7634981587598</v>
      </c>
      <c r="L239" s="455">
        <f t="shared" ca="1" si="3"/>
        <v>1402322.003056261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1402322.003056261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5810.2449359878137</v>
      </c>
      <c r="L240" s="455">
        <f t="shared" ca="1" si="3"/>
        <v>1400269.0295730631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1400269.0295730631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5801.690879807823</v>
      </c>
      <c r="L241" s="455">
        <f t="shared" ca="1" si="3"/>
        <v>1398207.5020336853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1398207.5020336853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5793.1011817270819</v>
      </c>
      <c r="L242" s="455">
        <f t="shared" ca="1" si="3"/>
        <v>1396137.3847962269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1396137.3847962269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5784.4756932376722</v>
      </c>
      <c r="L243" s="455">
        <f t="shared" ca="1" si="3"/>
        <v>1394058.642070279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1394058.642070279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5775.814265212889</v>
      </c>
      <c r="L244" s="455">
        <f t="shared" ca="1" si="3"/>
        <v>1391971.2379163064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1391971.2379163064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5767.1167479046699</v>
      </c>
      <c r="L245" s="455">
        <f t="shared" ca="1" si="3"/>
        <v>1389875.1362450253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1389875.1362450253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5758.3829909409988</v>
      </c>
      <c r="L246" s="455">
        <f t="shared" ca="1" si="3"/>
        <v>1387770.3008167807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1387770.3008167807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5749.6128433233125</v>
      </c>
      <c r="L247" s="455">
        <f t="shared" ca="1" si="3"/>
        <v>1385656.6952409183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1385656.6952409183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5740.8061534238859</v>
      </c>
      <c r="L248" s="455">
        <f t="shared" ca="1" si="3"/>
        <v>1383534.2829751566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1383534.2829751566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5731.9627689832123</v>
      </c>
      <c r="L249" s="455">
        <f t="shared" ca="1" si="3"/>
        <v>1381403.027324954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1381403.027324954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5723.0825371073688</v>
      </c>
      <c r="L250" s="455">
        <f t="shared" ca="1" si="3"/>
        <v>1379262.8914428758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1379262.8914428758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5714.1653042653761</v>
      </c>
      <c r="L251" s="455">
        <f t="shared" ca="1" si="3"/>
        <v>1377113.8383279557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1377113.8383279557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5705.2109162865418</v>
      </c>
      <c r="L252" s="455">
        <f t="shared" ca="1" si="3"/>
        <v>1374955.8308250566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1374955.8308250566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5696.2192183577963</v>
      </c>
      <c r="L253" s="455">
        <f t="shared" ca="1" si="3"/>
        <v>1372788.8316242287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1372788.8316242287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5687.190055021013</v>
      </c>
      <c r="L254" s="455">
        <f t="shared" ca="1" si="3"/>
        <v>1370612.8032600642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1370612.8032600642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5678.1232701703275</v>
      </c>
      <c r="L255" s="455">
        <f t="shared" ca="1" si="3"/>
        <v>1368427.7081110489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1368427.7081110489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5669.0187070494303</v>
      </c>
      <c r="L256" s="455">
        <f t="shared" ca="1" si="3"/>
        <v>1366233.5083989128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1366233.5083989128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5659.8762082488638</v>
      </c>
      <c r="L257" s="455">
        <f t="shared" ca="1" si="3"/>
        <v>1364030.166187976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1364030.166187976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5650.6956157032937</v>
      </c>
      <c r="L258" s="455">
        <f t="shared" ca="1" si="3"/>
        <v>1361817.6433844937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1361817.6433844937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5641.4767706887833</v>
      </c>
      <c r="L259" s="455">
        <f t="shared" ca="1" si="3"/>
        <v>1359595.9017359968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1359595.9017359968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5632.2195138200468</v>
      </c>
      <c r="L260" s="455">
        <f t="shared" ca="1" si="3"/>
        <v>1357364.9028306312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1357364.9028306312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5622.92368504769</v>
      </c>
      <c r="L261" s="455">
        <f t="shared" ca="1" si="3"/>
        <v>1355124.6080964934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1355124.6080964934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5613.5891236554489</v>
      </c>
      <c r="L262" s="455">
        <f t="shared" ca="1" si="3"/>
        <v>1352874.9788009631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1352874.9788009631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5604.2156682574059</v>
      </c>
      <c r="L263" s="455">
        <f t="shared" ref="L263:L517" ca="1" si="28">I263-J263+K263</f>
        <v>1350615.9760500349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1350615.9760500349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5594.8031567952048</v>
      </c>
      <c r="L264" s="455">
        <f t="shared" ca="1" si="28"/>
        <v>1348347.5607876445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1348347.5607876445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5585.3514265352451</v>
      </c>
      <c r="L265" s="455">
        <f t="shared" ca="1" si="28"/>
        <v>1346069.6937949941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1346069.6937949941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5575.8603140658688</v>
      </c>
      <c r="L266" s="455">
        <f t="shared" ca="1" si="28"/>
        <v>1343782.3356898744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1343782.3356898744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5566.3296552945367</v>
      </c>
      <c r="L267" s="455">
        <f t="shared" ca="1" si="28"/>
        <v>1341485.4469259833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1341485.4469259833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5556.7592854449904</v>
      </c>
      <c r="L268" s="455">
        <f t="shared" ca="1" si="28"/>
        <v>1339178.9877922428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1339178.9877922428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5547.149039054405</v>
      </c>
      <c r="L269" s="455">
        <f t="shared" ca="1" si="28"/>
        <v>1336862.9184121115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1336862.9184121115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5537.4987499705239</v>
      </c>
      <c r="L270" s="455">
        <f t="shared" ca="1" si="28"/>
        <v>1334537.1987428963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1334537.1987428963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5527.8082513487943</v>
      </c>
      <c r="L271" s="455">
        <f t="shared" ca="1" si="28"/>
        <v>1332201.7885750595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1332201.7885750595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5518.0773756494746</v>
      </c>
      <c r="L272" s="455">
        <f t="shared" ca="1" si="28"/>
        <v>1329856.6475315234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1329856.6475315234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5508.3059546347404</v>
      </c>
      <c r="L273" s="455">
        <f t="shared" ca="1" si="28"/>
        <v>1327501.7350669724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1327501.7350669724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5498.4938193657781</v>
      </c>
      <c r="L274" s="455">
        <f t="shared" ca="1" si="28"/>
        <v>1325137.0104671526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1325137.0104671526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5488.6408001998625</v>
      </c>
      <c r="L275" s="455">
        <f t="shared" ca="1" si="28"/>
        <v>1322762.4328481669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1322762.4328481669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5478.7467267874217</v>
      </c>
      <c r="L276" s="455">
        <f t="shared" ca="1" si="28"/>
        <v>1320377.9611557687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1320377.9611557687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5468.8114280690961</v>
      </c>
      <c r="L277" s="455">
        <f t="shared" ca="1" si="28"/>
        <v>1317983.5541646522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1317983.5541646522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5458.8347322727777</v>
      </c>
      <c r="L278" s="455">
        <f t="shared" ca="1" si="28"/>
        <v>1315579.1704777393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1315579.1704777393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5448.81646691064</v>
      </c>
      <c r="L279" s="455">
        <f t="shared" ca="1" si="28"/>
        <v>1313164.7685254642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1313164.7685254642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5438.7564587761608</v>
      </c>
      <c r="L280" s="455">
        <f t="shared" ca="1" si="28"/>
        <v>1310740.3065650547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1310740.3065650547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5428.6545339411214</v>
      </c>
      <c r="L281" s="455">
        <f t="shared" ca="1" si="28"/>
        <v>1308305.7426798102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1308305.7426798102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5418.510517752602</v>
      </c>
      <c r="L282" s="455">
        <f t="shared" ca="1" si="28"/>
        <v>1305861.034778377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1305861.034778377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5408.3242348299646</v>
      </c>
      <c r="L283" s="455">
        <f t="shared" ca="1" si="28"/>
        <v>1303406.1405940214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1303406.1405940214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5398.0955090618154</v>
      </c>
      <c r="L284" s="455">
        <f t="shared" ca="1" si="28"/>
        <v>1300941.0176838976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1300941.0176838976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5387.824163602967</v>
      </c>
      <c r="L285" s="455">
        <f t="shared" ca="1" si="28"/>
        <v>1298465.6234283149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1298465.6234283149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5377.510020871372</v>
      </c>
      <c r="L286" s="455">
        <f t="shared" ca="1" si="28"/>
        <v>1295979.9150300007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1295979.9150300007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5367.1529025450627</v>
      </c>
      <c r="L287" s="455">
        <f t="shared" ca="1" si="28"/>
        <v>1293483.8495133603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1293483.8495133603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5356.7526295590615</v>
      </c>
      <c r="L288" s="455">
        <f t="shared" ca="1" si="28"/>
        <v>1290977.3837237337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1290977.3837237337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5346.309022102284</v>
      </c>
      <c r="L289" s="455">
        <f t="shared" ca="1" si="28"/>
        <v>1288460.4743266504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1288460.4743266504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5335.8218996144369</v>
      </c>
      <c r="L290" s="455">
        <f t="shared" ca="1" si="28"/>
        <v>1285933.0778070793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1285933.0778070793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5325.2910807828903</v>
      </c>
      <c r="L291" s="455">
        <f t="shared" ca="1" si="28"/>
        <v>1283395.1504686766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1283395.1504686766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5314.7163835395459</v>
      </c>
      <c r="L292" s="455">
        <f t="shared" ca="1" si="28"/>
        <v>1280846.6484330306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1280846.6484330306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5304.0976250576878</v>
      </c>
      <c r="L293" s="455">
        <f t="shared" ca="1" si="28"/>
        <v>1278287.5276389027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1278287.5276389027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5293.434621748821</v>
      </c>
      <c r="L294" s="455">
        <f t="shared" ca="1" si="28"/>
        <v>1275717.7438414658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1275717.7438414658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5282.7271892595008</v>
      </c>
      <c r="L295" s="455">
        <f t="shared" ca="1" si="28"/>
        <v>1273137.2526115398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1273137.2526115398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5271.9751424681426</v>
      </c>
      <c r="L296" s="455">
        <f t="shared" ca="1" si="28"/>
        <v>1270546.0093348224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1270546.0093348224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5261.17829548182</v>
      </c>
      <c r="L297" s="455">
        <f t="shared" ca="1" si="28"/>
        <v>1267943.9692111185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1267943.9692111185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5250.3364616330537</v>
      </c>
      <c r="L298" s="455">
        <f t="shared" ca="1" si="28"/>
        <v>1265331.0872535659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1265331.0872535659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5239.4494534765845</v>
      </c>
      <c r="L299" s="455">
        <f t="shared" ca="1" si="28"/>
        <v>1262707.3182878569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1262707.3182878569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5228.5170827861302</v>
      </c>
      <c r="L300" s="455">
        <f t="shared" ca="1" si="28"/>
        <v>1260072.6169514575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1260072.6169514575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5217.5391605511322</v>
      </c>
      <c r="L301" s="455">
        <f t="shared" ca="1" si="28"/>
        <v>1257426.9376928229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1257426.9376928229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5206.5154969734886</v>
      </c>
      <c r="L302" s="455">
        <f t="shared" ca="1" si="28"/>
        <v>1254770.2347706107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1254770.2347706107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5195.4459014642707</v>
      </c>
      <c r="L303" s="455">
        <f t="shared" ca="1" si="28"/>
        <v>1252102.4622528893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1252102.4622528893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5184.3301826404322</v>
      </c>
      <c r="L304" s="455">
        <f t="shared" ca="1" si="28"/>
        <v>1249423.574016344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1249423.574016344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5173.1681483214934</v>
      </c>
      <c r="L305" s="455">
        <f t="shared" ca="1" si="28"/>
        <v>1246733.52374548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1246733.52374548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5161.9596055262264</v>
      </c>
      <c r="L306" s="455">
        <f t="shared" ca="1" si="28"/>
        <v>1244032.2649318206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1244032.2649318206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5150.7043604693126</v>
      </c>
      <c r="L307" s="455">
        <f t="shared" ca="1" si="28"/>
        <v>1241319.7508731042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1241319.7508731042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5139.4022185579943</v>
      </c>
      <c r="L308" s="455">
        <f t="shared" ca="1" si="28"/>
        <v>1238595.9346724765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1238595.9346724765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5128.0529843887116</v>
      </c>
      <c r="L309" s="455">
        <f t="shared" ca="1" si="28"/>
        <v>1235860.7692376797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1235860.7692376797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5116.6564617437252</v>
      </c>
      <c r="L310" s="455">
        <f t="shared" ca="1" si="28"/>
        <v>1233114.2072802377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1233114.2072802377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5105.2124535877174</v>
      </c>
      <c r="L311" s="455">
        <f t="shared" ca="1" si="28"/>
        <v>1230356.2013146398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1230356.2013146398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5093.7207620643921</v>
      </c>
      <c r="L312" s="455">
        <f t="shared" ca="1" si="28"/>
        <v>1227586.7036575186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1227586.7036575186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5082.1811884930539</v>
      </c>
      <c r="L313" s="455">
        <f t="shared" ca="1" si="28"/>
        <v>1224805.666426826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1224805.666426826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5070.5935333651687</v>
      </c>
      <c r="L314" s="455">
        <f t="shared" ca="1" si="28"/>
        <v>1222013.0415410055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1222013.0415410055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5058.9575963409161</v>
      </c>
      <c r="L315" s="455">
        <f t="shared" ca="1" si="28"/>
        <v>1219208.7807181608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1219208.7807181608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5047.2731762457297</v>
      </c>
      <c r="L316" s="455">
        <f t="shared" ca="1" si="28"/>
        <v>1216392.8354752208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1216392.8354752208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5035.5400710668137</v>
      </c>
      <c r="L317" s="455">
        <f t="shared" ca="1" si="28"/>
        <v>1213565.1571271019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1213565.1571271019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5023.7580779496511</v>
      </c>
      <c r="L318" s="455">
        <f t="shared" ca="1" si="28"/>
        <v>1210725.6967858661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1210725.6967858661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5011.9269931945018</v>
      </c>
      <c r="L319" s="455">
        <f t="shared" ca="1" si="28"/>
        <v>1207874.4053598749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1207874.4053598749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5000.0466122528724</v>
      </c>
      <c r="L320" s="455">
        <f t="shared" ca="1" si="28"/>
        <v>1205011.2335529423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1205011.2335529423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4988.1167297239863</v>
      </c>
      <c r="L321" s="455">
        <f t="shared" ca="1" si="28"/>
        <v>1202136.1318634807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1202136.1318634807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4976.1371393512291</v>
      </c>
      <c r="L322" s="455">
        <f t="shared" ca="1" si="28"/>
        <v>1199249.0505836464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1199249.0505836464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4964.1076340185864</v>
      </c>
      <c r="L323" s="455">
        <f t="shared" ca="1" si="28"/>
        <v>1196349.9397984794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1196349.9397984794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4952.0280057470573</v>
      </c>
      <c r="L324" s="455">
        <f t="shared" ca="1" si="28"/>
        <v>1193438.749385041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1193438.749385041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4939.898045691064</v>
      </c>
      <c r="L325" s="455">
        <f t="shared" ca="1" si="28"/>
        <v>1190515.4290115463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1190515.4290115463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4927.7175441348363</v>
      </c>
      <c r="L326" s="455">
        <f t="shared" ca="1" si="28"/>
        <v>1187579.9281364956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1187579.9281364956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4915.4862904887914</v>
      </c>
      <c r="L327" s="455">
        <f t="shared" ca="1" si="28"/>
        <v>1184632.1960077989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1184632.1960077989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4903.2040732858886</v>
      </c>
      <c r="L328" s="455">
        <f t="shared" ca="1" si="28"/>
        <v>1181672.1816618992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1181672.1816618992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4890.8706801779736</v>
      </c>
      <c r="L329" s="455">
        <f t="shared" ca="1" si="28"/>
        <v>1178699.8339228916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1178699.8339228916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4878.4858979321089</v>
      </c>
      <c r="L330" s="455">
        <f t="shared" ca="1" si="28"/>
        <v>1175715.1014016382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1175715.1014016382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4866.0495124268855</v>
      </c>
      <c r="L331" s="455">
        <f t="shared" ca="1" si="28"/>
        <v>1172717.9324948795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1172717.9324948795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4853.5613086487247</v>
      </c>
      <c r="L332" s="455">
        <f t="shared" ca="1" si="28"/>
        <v>1169708.2753843425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1169708.2753843425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4841.0210706881535</v>
      </c>
      <c r="L333" s="455">
        <f t="shared" ca="1" si="28"/>
        <v>1166686.0780358452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1166686.0780358452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4828.4285817360815</v>
      </c>
      <c r="L334" s="455">
        <f t="shared" ca="1" si="28"/>
        <v>1163651.2881983956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1163651.2881983956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4815.7836240800416</v>
      </c>
      <c r="L335" s="455">
        <f t="shared" ca="1" si="28"/>
        <v>1160603.85340329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1160603.85340329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4803.085979100435</v>
      </c>
      <c r="L336" s="455">
        <f t="shared" ca="1" si="28"/>
        <v>1157543.720963205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1157543.720963205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4790.3354272667475</v>
      </c>
      <c r="L337" s="455">
        <f t="shared" ca="1" si="28"/>
        <v>1154470.8379712861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1154470.8379712861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4777.5317481337524</v>
      </c>
      <c r="L338" s="455">
        <f t="shared" ca="1" si="28"/>
        <v>1151385.1513002343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1151385.1513002343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4764.6747203377026</v>
      </c>
      <c r="L339" s="455">
        <f t="shared" ca="1" si="28"/>
        <v>1148286.6076013863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1148286.6076013863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4751.7641215925023</v>
      </c>
      <c r="L340" s="455">
        <f t="shared" ca="1" si="28"/>
        <v>1145175.1533037932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1145175.1533037932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4738.7997286858645</v>
      </c>
      <c r="L341" s="455">
        <f t="shared" ca="1" si="28"/>
        <v>1142050.7346132933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1142050.7346132933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4725.7813174754483</v>
      </c>
      <c r="L342" s="455">
        <f t="shared" ca="1" si="28"/>
        <v>1138913.2975115832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1138913.2975115832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4712.7086628849902</v>
      </c>
      <c r="L343" s="455">
        <f t="shared" ca="1" si="28"/>
        <v>1135762.7877552826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1135762.7877552826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4699.5815389004038</v>
      </c>
      <c r="L344" s="455">
        <f t="shared" ca="1" si="28"/>
        <v>1132599.1508749975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1132599.1508749975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4686.3997185658827</v>
      </c>
      <c r="L345" s="455">
        <f t="shared" ca="1" si="28"/>
        <v>1129422.3321743777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1129422.3321743777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4673.1629739799673</v>
      </c>
      <c r="L346" s="455">
        <f t="shared" ca="1" si="28"/>
        <v>1126232.2767291721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1126232.2767291721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4659.8710762916107</v>
      </c>
      <c r="L347" s="455">
        <f t="shared" ca="1" si="28"/>
        <v>1123028.9293862781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1123028.9293862781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4646.5237956962192</v>
      </c>
      <c r="L348" s="455">
        <f t="shared" ca="1" si="28"/>
        <v>1119812.2347627888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1119812.2347627888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4633.1209014316801</v>
      </c>
      <c r="L349" s="455">
        <f t="shared" ca="1" si="28"/>
        <v>1116582.1372450348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1116582.1372450348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4619.6621617743713</v>
      </c>
      <c r="L350" s="455">
        <f t="shared" ca="1" si="28"/>
        <v>1113338.5809876237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1113338.5809876237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4606.1473440351583</v>
      </c>
      <c r="L351" s="455">
        <f t="shared" ca="1" si="28"/>
        <v>1110081.5099124731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1110081.5099124731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4592.5762145553645</v>
      </c>
      <c r="L352" s="455">
        <f t="shared" ca="1" si="28"/>
        <v>1106810.867707843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1106810.867707843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4578.9485387027389</v>
      </c>
      <c r="L353" s="455">
        <f t="shared" ca="1" si="28"/>
        <v>1103526.59782736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1103526.59782736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4565.2640808673932</v>
      </c>
      <c r="L354" s="455">
        <f t="shared" ca="1" si="28"/>
        <v>1100228.6434890418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1100228.6434890418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4551.5226044577339</v>
      </c>
      <c r="L355" s="455">
        <f t="shared" ca="1" si="28"/>
        <v>1096916.947674314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1096916.947674314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4537.7238718963681</v>
      </c>
      <c r="L356" s="455">
        <f t="shared" ca="1" si="28"/>
        <v>1093591.4531270247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1093591.4531270247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4523.8676446159961</v>
      </c>
      <c r="L357" s="455">
        <f t="shared" ca="1" si="28"/>
        <v>1090252.102352455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1090252.102352455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4509.9536830552888</v>
      </c>
      <c r="L358" s="455">
        <f t="shared" ca="1" si="28"/>
        <v>1086898.8376163247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1086898.8376163247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4495.9817466547456</v>
      </c>
      <c r="L359" s="455">
        <f t="shared" ca="1" si="28"/>
        <v>1083531.6009437938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1083531.6009437938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4481.9515938525337</v>
      </c>
      <c r="L360" s="455">
        <f t="shared" ca="1" si="28"/>
        <v>1080150.3341184608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1080150.3341184608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4467.8629820803135</v>
      </c>
      <c r="L361" s="455">
        <f t="shared" ca="1" si="28"/>
        <v>1076754.9786813555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1076754.9786813555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4453.715667759041</v>
      </c>
      <c r="L362" s="455">
        <f t="shared" ca="1" si="28"/>
        <v>1073345.4759299289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1073345.4759299289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4439.5094062947637</v>
      </c>
      <c r="L363" s="455">
        <f t="shared" ca="1" si="28"/>
        <v>1069921.766917038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1069921.766917038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4425.2439520743847</v>
      </c>
      <c r="L364" s="455">
        <f t="shared" ca="1" si="28"/>
        <v>1066483.7924499267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1066483.7924499267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4410.9190584614216</v>
      </c>
      <c r="L365" s="455">
        <f t="shared" ca="1" si="28"/>
        <v>1063031.4930892026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1063031.4930892026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4396.5344777917371</v>
      </c>
      <c r="L366" s="455">
        <f t="shared" ca="1" si="28"/>
        <v>1059564.8091478087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1059564.8091478087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4382.0899613692627</v>
      </c>
      <c r="L367" s="455">
        <f t="shared" ca="1" si="28"/>
        <v>1056083.6806899924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1056083.6806899924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4367.5852594616954</v>
      </c>
      <c r="L368" s="455">
        <f t="shared" ca="1" si="28"/>
        <v>1052588.0475302686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1052588.0475302686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4353.0201212961792</v>
      </c>
      <c r="L369" s="455">
        <f t="shared" ca="1" si="28"/>
        <v>1049077.8492323791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1049077.8492323791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4338.3942950549726</v>
      </c>
      <c r="L370" s="455">
        <f t="shared" ca="1" si="28"/>
        <v>1045553.0251082485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1045553.0251082485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4323.7075278710954</v>
      </c>
      <c r="L371" s="455">
        <f t="shared" ca="1" si="28"/>
        <v>1042013.514216934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1042013.514216934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4308.9595658239514</v>
      </c>
      <c r="L372" s="455">
        <f t="shared" ca="1" si="28"/>
        <v>1038459.2553635723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1038459.2553635723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4294.1501539349438</v>
      </c>
      <c r="L373" s="455">
        <f t="shared" ca="1" si="28"/>
        <v>1034890.1870983216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1034890.1870983216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4279.2790361630668</v>
      </c>
      <c r="L374" s="455">
        <f t="shared" ca="1" si="28"/>
        <v>1031306.2477152991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1031306.2477152991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4264.345955400473</v>
      </c>
      <c r="L375" s="455">
        <f t="shared" ca="1" si="28"/>
        <v>1027707.375251514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1027707.375251514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4249.3506534680346</v>
      </c>
      <c r="L376" s="455">
        <f t="shared" ca="1" si="28"/>
        <v>1024093.5074857965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1024093.5074857965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4234.2928711108789</v>
      </c>
      <c r="L377" s="455">
        <f t="shared" ca="1" si="28"/>
        <v>1020464.5819377217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1020464.5819377217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4219.1723479939001</v>
      </c>
      <c r="L378" s="455">
        <f t="shared" ca="1" si="28"/>
        <v>1016820.53586653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1016820.53586653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4203.9888226972689</v>
      </c>
      <c r="L379" s="455">
        <f t="shared" ca="1" si="28"/>
        <v>1013161.3062700417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1013161.3062700417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4188.7420327119007</v>
      </c>
      <c r="L380" s="455">
        <f t="shared" ca="1" si="28"/>
        <v>1009486.829883568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1009486.829883568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4173.4317144349261</v>
      </c>
      <c r="L381" s="455">
        <f t="shared" ca="1" si="28"/>
        <v>1005797.0431788173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1005797.0431788173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4158.0576031651317</v>
      </c>
      <c r="L382" s="455">
        <f t="shared" ca="1" si="28"/>
        <v>1002091.8823627968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1002091.8823627968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4142.6194330983799</v>
      </c>
      <c r="L383" s="455">
        <f t="shared" ca="1" si="28"/>
        <v>998371.28337670956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998371.28337670956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4127.1169373230168</v>
      </c>
      <c r="L384" s="455">
        <f t="shared" ca="1" si="28"/>
        <v>994635.18189484696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994635.18189484696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4111.5498478152558</v>
      </c>
      <c r="L385" s="455">
        <f t="shared" ca="1" si="28"/>
        <v>990883.51332347665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990883.51332347665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4095.9178954345462</v>
      </c>
      <c r="L386" s="455">
        <f t="shared" ca="1" si="28"/>
        <v>987116.21279972559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987116.21279972559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4080.2208099189165</v>
      </c>
      <c r="L387" s="455">
        <f t="shared" ca="1" si="28"/>
        <v>983333.21519045893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983333.21519045893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4064.4583198803052</v>
      </c>
      <c r="L388" s="455">
        <f t="shared" ca="1" si="28"/>
        <v>979534.45509115362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979534.45509115362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4048.6301527998671</v>
      </c>
      <c r="L389" s="455">
        <f t="shared" ca="1" si="28"/>
        <v>975719.8668247679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975719.8668247679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4032.7360350232589</v>
      </c>
      <c r="L390" s="455">
        <f t="shared" ca="1" si="28"/>
        <v>971889.38444060553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971889.38444060553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4016.7756917559163</v>
      </c>
      <c r="L391" s="455">
        <f t="shared" ca="1" si="28"/>
        <v>968042.94171317585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968042.94171317585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4000.7488470582925</v>
      </c>
      <c r="L392" s="455">
        <f t="shared" ca="1" si="28"/>
        <v>964180.47214104852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964180.47214104852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3984.6552238410954</v>
      </c>
      <c r="L393" s="455">
        <f t="shared" ca="1" si="28"/>
        <v>960301.908945704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960301.908945704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3968.4945438604932</v>
      </c>
      <c r="L394" s="455">
        <f t="shared" ca="1" si="28"/>
        <v>956407.18507037894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956407.18507037894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3952.266527713306</v>
      </c>
      <c r="L395" s="455">
        <f t="shared" ca="1" si="28"/>
        <v>952496.23317890661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952496.23317890661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3935.9708948321704</v>
      </c>
      <c r="L396" s="455">
        <f t="shared" ca="1" si="28"/>
        <v>948568.98565455317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948568.98565455317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3919.607363480698</v>
      </c>
      <c r="L397" s="455">
        <f t="shared" ca="1" si="28"/>
        <v>944625.37459884828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944625.37459884828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3903.1756507485943</v>
      </c>
      <c r="L398" s="455">
        <f t="shared" ca="1" si="28"/>
        <v>940665.33183041122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940665.33183041122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3886.6754725467731</v>
      </c>
      <c r="L399" s="455">
        <f t="shared" ca="1" si="28"/>
        <v>936688.78888377233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936688.78888377233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3870.1065436024446</v>
      </c>
      <c r="L400" s="455">
        <f t="shared" ca="1" si="28"/>
        <v>932695.67700818914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932695.67700818914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3853.4685774541813</v>
      </c>
      <c r="L401" s="455">
        <f t="shared" ca="1" si="28"/>
        <v>928685.92716645775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928685.92716645775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3836.761286446967</v>
      </c>
      <c r="L402" s="455">
        <f t="shared" ca="1" si="28"/>
        <v>924659.47003371909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924659.47003371909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3819.9843817272231</v>
      </c>
      <c r="L403" s="455">
        <f t="shared" ca="1" si="28"/>
        <v>920616.23599626066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920616.23599626066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3803.1375732378124</v>
      </c>
      <c r="L404" s="455">
        <f t="shared" ca="1" si="28"/>
        <v>916556.15515031281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916556.15515031281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3786.2205697130303</v>
      </c>
      <c r="L405" s="455">
        <f t="shared" ca="1" si="28"/>
        <v>912479.15730084025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912479.15730084025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3769.2330786735611</v>
      </c>
      <c r="L406" s="455">
        <f t="shared" ca="1" si="28"/>
        <v>908385.17196032824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908385.17196032824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3752.1748064214275</v>
      </c>
      <c r="L407" s="455">
        <f t="shared" ca="1" si="28"/>
        <v>904274.12834756402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904274.12834756402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3735.0454580349096</v>
      </c>
      <c r="L408" s="455">
        <f t="shared" ca="1" si="28"/>
        <v>900145.95538641338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900145.95538641338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3717.844737363449</v>
      </c>
      <c r="L409" s="455">
        <f t="shared" ca="1" si="28"/>
        <v>896000.58170459117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896000.58170459117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3700.5723470225234</v>
      </c>
      <c r="L410" s="455">
        <f t="shared" ca="1" si="28"/>
        <v>891837.93563242804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891837.93563242804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3683.2279883885094</v>
      </c>
      <c r="L411" s="455">
        <f t="shared" ca="1" si="28"/>
        <v>887657.94520163094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887657.94520163094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3665.8113615935222</v>
      </c>
      <c r="L412" s="455">
        <f t="shared" ca="1" si="28"/>
        <v>883460.53814403887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883460.53814403887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3648.3221655202215</v>
      </c>
      <c r="L413" s="455">
        <f t="shared" ca="1" si="28"/>
        <v>879245.64189037355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879245.64189037355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3630.7600977966163</v>
      </c>
      <c r="L414" s="455">
        <f t="shared" ca="1" si="28"/>
        <v>875013.1835689845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875013.1835689845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3613.1248547908281</v>
      </c>
      <c r="L415" s="455">
        <f t="shared" ca="1" si="28"/>
        <v>870763.09000458976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870763.09000458976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3595.4161316058512</v>
      </c>
      <c r="L416" s="455">
        <f t="shared" ca="1" si="28"/>
        <v>866495.28771701001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866495.28771701001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3577.6336220742683</v>
      </c>
      <c r="L417" s="455">
        <f t="shared" ca="1" si="28"/>
        <v>862209.70291989867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862209.70291989867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3559.7770187529709</v>
      </c>
      <c r="L418" s="455">
        <f t="shared" ca="1" si="28"/>
        <v>857906.26151946606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857906.26151946606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3541.8460129178347</v>
      </c>
      <c r="L419" s="455">
        <f t="shared" ca="1" si="28"/>
        <v>853584.88911319827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853584.88911319827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3523.8402945583866</v>
      </c>
      <c r="L420" s="455">
        <f t="shared" ca="1" si="28"/>
        <v>849245.5109885711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849245.5109885711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3505.7595523724394</v>
      </c>
      <c r="L421" s="455">
        <f t="shared" ca="1" si="28"/>
        <v>844888.05212175788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844888.05212175788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3487.6034737607179</v>
      </c>
      <c r="L422" s="455">
        <f t="shared" ca="1" si="28"/>
        <v>840512.43717633304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840512.43717633304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3469.3717448214479</v>
      </c>
      <c r="L423" s="455">
        <f t="shared" ca="1" si="28"/>
        <v>836118.59050196887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836118.59050196887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3451.0640503449304</v>
      </c>
      <c r="L424" s="455">
        <f t="shared" ca="1" si="28"/>
        <v>831706.43613312824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831706.43613312824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3432.6800738080947</v>
      </c>
      <c r="L425" s="455">
        <f t="shared" ca="1" si="28"/>
        <v>827275.8977877507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827275.8977877507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3414.2194973690216</v>
      </c>
      <c r="L426" s="455">
        <f t="shared" ca="1" si="28"/>
        <v>822826.89886593411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822826.89886593411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3395.6820018614521</v>
      </c>
      <c r="L427" s="455">
        <f t="shared" ca="1" si="28"/>
        <v>818359.3624486099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818359.3624486099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3377.0672667892677</v>
      </c>
      <c r="L428" s="455">
        <f t="shared" ca="1" si="28"/>
        <v>813873.21129621356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813873.21129621356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3358.3749703209496</v>
      </c>
      <c r="L429" s="455">
        <f t="shared" ca="1" si="28"/>
        <v>809368.36784734891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809368.36784734891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3339.6047892840138</v>
      </c>
      <c r="L430" s="455">
        <f t="shared" ca="1" si="28"/>
        <v>804844.75421744736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804844.75421744736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3320.7563991594238</v>
      </c>
      <c r="L431" s="455">
        <f t="shared" ca="1" si="28"/>
        <v>800302.29219742119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800302.29219742119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3301.8294740759816</v>
      </c>
      <c r="L432" s="455">
        <f t="shared" ca="1" si="28"/>
        <v>795740.90325231152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795740.90325231152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3282.8236868046911</v>
      </c>
      <c r="L433" s="455">
        <f t="shared" ca="1" si="28"/>
        <v>791160.50851993065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791160.50851993065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3263.7387087531042</v>
      </c>
      <c r="L434" s="455">
        <f t="shared" ca="1" si="28"/>
        <v>786561.02880949818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786561.02880949818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3244.5742099596355</v>
      </c>
      <c r="L435" s="455">
        <f t="shared" ca="1" si="28"/>
        <v>781942.38460027217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781942.38460027217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3225.3298590878608</v>
      </c>
      <c r="L436" s="455">
        <f t="shared" ca="1" si="28"/>
        <v>777304.49604017439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777304.49604017439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3206.0053234207867</v>
      </c>
      <c r="L437" s="455">
        <f t="shared" ca="1" si="28"/>
        <v>772647.28294440953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772647.28294440953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3186.6002688550998</v>
      </c>
      <c r="L438" s="455">
        <f t="shared" ca="1" si="28"/>
        <v>767970.66479407903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767970.66479407903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3167.114359895389</v>
      </c>
      <c r="L439" s="455">
        <f t="shared" ca="1" si="28"/>
        <v>763274.56073478877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763274.56073478877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3147.5472596483464</v>
      </c>
      <c r="L440" s="455">
        <f t="shared" ca="1" si="28"/>
        <v>758558.88957525149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758558.88957525149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3127.8986298169411</v>
      </c>
      <c r="L441" s="455">
        <f t="shared" ca="1" si="28"/>
        <v>753823.56978588284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753823.56978588284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3108.1681306945716</v>
      </c>
      <c r="L442" s="455">
        <f t="shared" ca="1" si="28"/>
        <v>749068.51949739177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749068.51949739177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3088.3554211591922</v>
      </c>
      <c r="L443" s="455">
        <f t="shared" ca="1" si="28"/>
        <v>744293.65649936534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744293.65649936534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3068.4601586674157</v>
      </c>
      <c r="L444" s="455">
        <f t="shared" ca="1" si="28"/>
        <v>739498.89823884715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739498.89823884715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3048.4819992485895</v>
      </c>
      <c r="L445" s="455">
        <f t="shared" ca="1" si="28"/>
        <v>734684.16181891016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734684.16181891016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3028.4205974988522</v>
      </c>
      <c r="L446" s="455">
        <f t="shared" ca="1" si="28"/>
        <v>729849.36399722344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729849.36399722344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3008.2756065751578</v>
      </c>
      <c r="L447" s="455">
        <f t="shared" ca="1" si="28"/>
        <v>724994.42118461302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724994.42118461302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2988.046678189281</v>
      </c>
      <c r="L448" s="455">
        <f t="shared" ca="1" si="28"/>
        <v>720119.24944361672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720119.24944361672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2967.7334626017964</v>
      </c>
      <c r="L449" s="455">
        <f t="shared" ca="1" si="28"/>
        <v>715223.76448703289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715223.76448703289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2947.3356086160302</v>
      </c>
      <c r="L450" s="455">
        <f t="shared" ca="1" si="28"/>
        <v>710307.88167646329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710307.88167646329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2926.8527635719902</v>
      </c>
      <c r="L451" s="455">
        <f t="shared" ca="1" si="28"/>
        <v>705371.5160208497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705371.5160208497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2906.2845733402669</v>
      </c>
      <c r="L452" s="455">
        <f t="shared" ca="1" si="28"/>
        <v>700414.58217500441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700414.58217500441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2885.6306823159116</v>
      </c>
      <c r="L453" s="455">
        <f t="shared" ca="1" si="28"/>
        <v>695436.99443813472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695436.99443813472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2864.8907334122878</v>
      </c>
      <c r="L454" s="455">
        <f t="shared" ca="1" si="28"/>
        <v>690438.66675236134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690438.66675236134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2844.0643680548988</v>
      </c>
      <c r="L455" s="455">
        <f t="shared" ca="1" si="28"/>
        <v>685419.51270123059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685419.51270123059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2823.1512261751873</v>
      </c>
      <c r="L456" s="455">
        <f t="shared" ca="1" si="28"/>
        <v>680379.44550822012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680379.44550822012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2802.1509462043105</v>
      </c>
      <c r="L457" s="455">
        <f t="shared" ca="1" si="28"/>
        <v>675318.37803523883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675318.37803523883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2781.0631650668884</v>
      </c>
      <c r="L458" s="455">
        <f t="shared" ca="1" si="28"/>
        <v>670236.2227811201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670236.2227811201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2759.8875181747271</v>
      </c>
      <c r="L459" s="455">
        <f t="shared" ca="1" si="28"/>
        <v>665132.89188010921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665132.89188010921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2738.6236394205148</v>
      </c>
      <c r="L460" s="455">
        <f t="shared" ca="1" si="28"/>
        <v>660008.29710034409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660008.29710034409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2717.2711611714935</v>
      </c>
      <c r="L461" s="455">
        <f t="shared" ca="1" si="28"/>
        <v>654862.34984232998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654862.34984232998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2695.8297142631013</v>
      </c>
      <c r="L462" s="455">
        <f t="shared" ca="1" si="28"/>
        <v>649694.96113740746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649694.96113740746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2674.298927992591</v>
      </c>
      <c r="L463" s="455">
        <f t="shared" ca="1" si="28"/>
        <v>644506.04164621443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644506.04164621443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2652.6784301126199</v>
      </c>
      <c r="L464" s="455">
        <f t="shared" ca="1" si="28"/>
        <v>639295.50165714149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639295.50165714149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2630.9678468248162</v>
      </c>
      <c r="L465" s="455">
        <f t="shared" ca="1" si="28"/>
        <v>634063.25108478067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634063.25108478067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2609.1668027733126</v>
      </c>
      <c r="L466" s="455">
        <f t="shared" ca="1" si="28"/>
        <v>628809.19946836843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628809.19946836843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2587.2749210382617</v>
      </c>
      <c r="L467" s="455">
        <f t="shared" ca="1" si="28"/>
        <v>623533.25597022113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623533.25597022113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2565.2918231293147</v>
      </c>
      <c r="L468" s="455">
        <f t="shared" ca="1" si="28"/>
        <v>618235.32937416481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618235.32937416481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2543.2171289790799</v>
      </c>
      <c r="L469" s="455">
        <f t="shared" ca="1" si="28"/>
        <v>612915.32808395824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612915.32808395824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2521.0504569365526</v>
      </c>
      <c r="L470" s="455">
        <f t="shared" ca="1" si="28"/>
        <v>607573.16012170922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607573.16012170922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2498.791423760515</v>
      </c>
      <c r="L471" s="455">
        <f t="shared" ca="1" si="28"/>
        <v>602208.73312628409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602208.73312628409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2476.4396446129103</v>
      </c>
      <c r="L472" s="455">
        <f t="shared" ca="1" si="28"/>
        <v>596821.95435171144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596821.95435171144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2453.9947330521909</v>
      </c>
      <c r="L473" s="455">
        <f t="shared" ca="1" si="28"/>
        <v>591412.73066557804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591412.73066557804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2431.4563010266352</v>
      </c>
      <c r="L474" s="455">
        <f t="shared" ca="1" si="28"/>
        <v>585980.96854741906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585980.96854741906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2408.8239588676392</v>
      </c>
      <c r="L475" s="455">
        <f t="shared" ca="1" si="28"/>
        <v>580526.57408710115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580526.57408710115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2386.0973152829815</v>
      </c>
      <c r="L476" s="455">
        <f t="shared" ca="1" si="28"/>
        <v>575049.45298319857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575049.45298319857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2363.2759773500538</v>
      </c>
      <c r="L477" s="455">
        <f t="shared" ca="1" si="28"/>
        <v>569549.51054136304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569549.51054136304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2340.3595505090725</v>
      </c>
      <c r="L478" s="455">
        <f t="shared" ca="1" si="28"/>
        <v>564026.65167268645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564026.65167268645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2317.3476385562535</v>
      </c>
      <c r="L479" s="455">
        <f t="shared" ca="1" si="28"/>
        <v>558480.78089205711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558480.78089205711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2294.2398436369645</v>
      </c>
      <c r="L480" s="455">
        <f t="shared" ca="1" si="28"/>
        <v>552911.80231650849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552911.80231650849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2271.0357662388451</v>
      </c>
      <c r="L481" s="455">
        <f t="shared" ca="1" si="28"/>
        <v>547319.61966356169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547319.61966356169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2247.7350051849003</v>
      </c>
      <c r="L482" s="455">
        <f t="shared" ca="1" si="28"/>
        <v>541704.13624956098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541704.13624956098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2224.337157626564</v>
      </c>
      <c r="L483" s="455">
        <f t="shared" ca="1" si="28"/>
        <v>536065.25498800189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536065.25498800189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2200.8418190367347</v>
      </c>
      <c r="L484" s="455">
        <f t="shared" ca="1" si="28"/>
        <v>530402.87838785304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530402.87838785304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2177.248583202781</v>
      </c>
      <c r="L485" s="455">
        <f t="shared" ca="1" si="28"/>
        <v>524716.90855187026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524716.90855187026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2153.5570422195192</v>
      </c>
      <c r="L486" s="455">
        <f t="shared" ca="1" si="28"/>
        <v>519007.24717490416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519007.24717490416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2129.7667864821606</v>
      </c>
      <c r="L487" s="455">
        <f t="shared" ca="1" si="28"/>
        <v>513273.79554220074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513273.79554220074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2105.8774046792296</v>
      </c>
      <c r="L488" s="455">
        <f t="shared" ca="1" si="28"/>
        <v>507516.45452769438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507516.45452769438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2081.888483785453</v>
      </c>
      <c r="L489" s="455">
        <f t="shared" ca="1" si="28"/>
        <v>501735.12459229422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501735.12459229422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2057.7996090546194</v>
      </c>
      <c r="L490" s="455">
        <f t="shared" ca="1" si="28"/>
        <v>495929.70578216325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495929.70578216325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2033.6103640124068</v>
      </c>
      <c r="L491" s="455">
        <f t="shared" ca="1" si="28"/>
        <v>490100.09772699006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490100.09772699006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2009.3203304491849</v>
      </c>
      <c r="L492" s="455">
        <f t="shared" ca="1" si="28"/>
        <v>484246.19963825366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484246.19963825366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1984.9290884127838</v>
      </c>
      <c r="L493" s="455">
        <f t="shared" ca="1" si="28"/>
        <v>478367.91030748084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478367.91030748084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1960.4362162012303</v>
      </c>
      <c r="L494" s="455">
        <f t="shared" ca="1" si="28"/>
        <v>472465.12810449646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472465.12810449646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1935.8412903554615</v>
      </c>
      <c r="L495" s="455">
        <f t="shared" ca="1" si="28"/>
        <v>466537.75097566633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466537.75097566633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1911.1438856520033</v>
      </c>
      <c r="L496" s="455">
        <f t="shared" ca="1" si="28"/>
        <v>460585.67644213274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460585.67644213274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1886.343575095613</v>
      </c>
      <c r="L497" s="455">
        <f t="shared" ca="1" si="28"/>
        <v>454608.80159804277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454608.80159804277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1861.4399299119045</v>
      </c>
      <c r="L498" s="455">
        <f t="shared" ca="1" si="28"/>
        <v>448607.02310876909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448607.02310876909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1836.4325195399308</v>
      </c>
      <c r="L499" s="455">
        <f t="shared" ca="1" si="28"/>
        <v>442580.23720912344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442580.23720912344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1811.320911624741</v>
      </c>
      <c r="L500" s="455">
        <f t="shared" ca="1" si="28"/>
        <v>436528.3397015626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436528.3397015626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1786.1046720099043</v>
      </c>
      <c r="L501" s="455">
        <f t="shared" ca="1" si="28"/>
        <v>430451.22595438687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430451.22595438687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1760.7833647300051</v>
      </c>
      <c r="L502" s="455">
        <f t="shared" ca="1" si="28"/>
        <v>424348.79089993128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424348.79089993128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1735.356552003107</v>
      </c>
      <c r="L503" s="455">
        <f t="shared" ca="1" si="28"/>
        <v>418220.9290327488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418220.9290327488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1709.8237942231801</v>
      </c>
      <c r="L504" s="455">
        <f t="shared" ca="1" si="28"/>
        <v>412067.53440778638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412067.53440778638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1684.1846499525032</v>
      </c>
      <c r="L505" s="455">
        <f t="shared" ca="1" si="28"/>
        <v>405888.50063855329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405888.50063855329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1658.438675914032</v>
      </c>
      <c r="L506" s="455">
        <f t="shared" ca="1" si="28"/>
        <v>399683.7208952817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399683.7208952817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1632.5854269837337</v>
      </c>
      <c r="L507" s="455">
        <f t="shared" ca="1" si="28"/>
        <v>393453.08790307981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393453.08790307981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1606.6244561828926</v>
      </c>
      <c r="L508" s="455">
        <f t="shared" ca="1" si="28"/>
        <v>387196.49394007708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387196.49394007708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1580.5553146703812</v>
      </c>
      <c r="L509" s="455">
        <f t="shared" ca="1" si="28"/>
        <v>380913.83083556185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380913.83083556185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1554.3775517349011</v>
      </c>
      <c r="L510" s="455">
        <f t="shared" ca="1" si="28"/>
        <v>374604.98996811116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374604.98996811116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1528.0907147871899</v>
      </c>
      <c r="L511" s="455">
        <f t="shared" ca="1" si="28"/>
        <v>368269.86226371274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368269.86226371274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1501.6943493521965</v>
      </c>
      <c r="L512" s="455">
        <f t="shared" ca="1" si="28"/>
        <v>361908.33819387935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361908.33819387935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1475.187999061224</v>
      </c>
      <c r="L513" s="455">
        <f t="shared" ca="1" si="28"/>
        <v>355520.30777375499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355520.30777375499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1448.5712056440391</v>
      </c>
      <c r="L514" s="455">
        <f t="shared" ca="1" si="28"/>
        <v>349105.66056021344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349105.66056021344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1421.8435089209493</v>
      </c>
      <c r="L515" s="455">
        <f t="shared" ca="1" si="28"/>
        <v>342664.28564994875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342664.28564994875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1395.0044467948464</v>
      </c>
      <c r="L516" s="455">
        <f t="shared" ca="1" si="28"/>
        <v>336196.07167755801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336196.07167755801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1368.0535552432184</v>
      </c>
      <c r="L517" s="455">
        <f t="shared" ca="1" si="28"/>
        <v>329700.90681361564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329700.90681361564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1340.9903683101252</v>
      </c>
      <c r="L518" s="455">
        <f t="shared" ref="L518:L772" ca="1" si="54">I518-J518+K518</f>
        <v>323178.67876274016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323178.67876274016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1313.814418098144</v>
      </c>
      <c r="L519" s="455">
        <f t="shared" ca="1" si="54"/>
        <v>316629.27476165269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316629.27476165269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1286.5252347602795</v>
      </c>
      <c r="L520" s="455">
        <f t="shared" ca="1" si="54"/>
        <v>310052.58157722733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310052.58157722733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1259.1223464918405</v>
      </c>
      <c r="L521" s="455">
        <f t="shared" ca="1" si="54"/>
        <v>303448.48550453357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303448.48550453357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1231.6052795222831</v>
      </c>
      <c r="L522" s="455">
        <f t="shared" ca="1" si="54"/>
        <v>296816.87236487027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296816.87236487027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1203.9735581070195</v>
      </c>
      <c r="L523" s="455">
        <f t="shared" ca="1" si="54"/>
        <v>290157.62750379171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290157.62750379171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1176.226704519192</v>
      </c>
      <c r="L524" s="455">
        <f t="shared" ca="1" si="54"/>
        <v>283470.63578912528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283470.63578912528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1148.3642390414152</v>
      </c>
      <c r="L525" s="455">
        <f t="shared" ca="1" si="54"/>
        <v>276755.78160898108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276755.78160898108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1120.3856799574812</v>
      </c>
      <c r="L526" s="455">
        <f t="shared" ca="1" si="54"/>
        <v>270012.94886975293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270012.94886975293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1092.2905435440305</v>
      </c>
      <c r="L527" s="455">
        <f t="shared" ca="1" si="54"/>
        <v>263242.02099411137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263242.02099411137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1064.0783440621908</v>
      </c>
      <c r="L528" s="455">
        <f t="shared" ca="1" si="54"/>
        <v>256442.880918988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256442.880918988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1035.7485937491765</v>
      </c>
      <c r="L529" s="455">
        <f t="shared" ca="1" si="54"/>
        <v>249615.41109355161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249615.41109355161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1007.3008028098584</v>
      </c>
      <c r="L530" s="455">
        <f t="shared" ca="1" si="54"/>
        <v>242759.49347717589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242759.49347717589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978.73447940829305</v>
      </c>
      <c r="L531" s="455">
        <f t="shared" ca="1" si="54"/>
        <v>235875.00953739861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235875.00953739861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950.04912965922097</v>
      </c>
      <c r="L532" s="455">
        <f t="shared" ca="1" si="54"/>
        <v>228961.84024787226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228961.84024787226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921.24425761952784</v>
      </c>
      <c r="L533" s="455">
        <f t="shared" ca="1" si="54"/>
        <v>222019.8660863062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222019.8660863062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892.31936527966923</v>
      </c>
      <c r="L534" s="455">
        <f t="shared" ca="1" si="54"/>
        <v>215048.96703240028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215048.96703240028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863.27395255506133</v>
      </c>
      <c r="L535" s="455">
        <f t="shared" ca="1" si="54"/>
        <v>208049.02256576976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208049.02256576976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834.10751727743411</v>
      </c>
      <c r="L536" s="455">
        <f t="shared" ca="1" si="54"/>
        <v>201019.91166386163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201019.91166386163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804.81955518615018</v>
      </c>
      <c r="L537" s="455">
        <f t="shared" ca="1" si="54"/>
        <v>193961.51279986219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193961.51279986219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775.4095599194859</v>
      </c>
      <c r="L538" s="455">
        <f t="shared" ca="1" si="54"/>
        <v>186873.70394059611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186873.70394059611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745.87702300587716</v>
      </c>
      <c r="L539" s="455">
        <f t="shared" ca="1" si="54"/>
        <v>179756.36254441642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179756.36254441642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716.22143385512845</v>
      </c>
      <c r="L540" s="455">
        <f t="shared" ca="1" si="54"/>
        <v>172609.36555908597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172609.36555908597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686.44227974958494</v>
      </c>
      <c r="L541" s="455">
        <f t="shared" ca="1" si="54"/>
        <v>165432.58941964997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165432.58941964997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656.53904583526833</v>
      </c>
      <c r="L542" s="455">
        <f t="shared" ca="1" si="54"/>
        <v>158225.91004629966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158225.91004629966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626.51121511297538</v>
      </c>
      <c r="L543" s="455">
        <f t="shared" ca="1" si="54"/>
        <v>150989.20284222707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150989.20284222707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596.35826842933955</v>
      </c>
      <c r="L544" s="455">
        <f t="shared" ca="1" si="54"/>
        <v>143722.34269147084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143722.34269147084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566.07968446785526</v>
      </c>
      <c r="L545" s="455">
        <f t="shared" ca="1" si="54"/>
        <v>136425.20395675313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136425.20395675313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535.67493973986473</v>
      </c>
      <c r="L546" s="455">
        <f t="shared" ca="1" si="54"/>
        <v>129097.66047730741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129097.66047730741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505.14350857550761</v>
      </c>
      <c r="L547" s="455">
        <f t="shared" ca="1" si="54"/>
        <v>121739.58556669732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121739.58556669732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474.48486311463228</v>
      </c>
      <c r="L548" s="455">
        <f t="shared" ca="1" si="54"/>
        <v>114350.85201062636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114350.85201062636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443.69847329766986</v>
      </c>
      <c r="L549" s="455">
        <f t="shared" ca="1" si="54"/>
        <v>106931.33206473844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106931.33206473844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412.78380685647016</v>
      </c>
      <c r="L550" s="455">
        <f t="shared" ca="1" si="54"/>
        <v>99480.897452409321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99480.897452409321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381.74032930509884</v>
      </c>
      <c r="L551" s="455">
        <f t="shared" ca="1" si="54"/>
        <v>91999.419362528832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91999.419362528832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350.56750393059684</v>
      </c>
      <c r="L552" s="455">
        <f t="shared" ca="1" si="54"/>
        <v>84486.768447273833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84486.768447273833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319.26479178370101</v>
      </c>
      <c r="L553" s="455">
        <f t="shared" ca="1" si="54"/>
        <v>76942.814819871943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76942.814819871943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287.83165166952648</v>
      </c>
      <c r="L554" s="455">
        <f t="shared" ca="1" si="54"/>
        <v>69367.42805235587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69367.42805235587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256.26754013820954</v>
      </c>
      <c r="L555" s="455">
        <f t="shared" ca="1" si="54"/>
        <v>61760.477173308493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61760.477173308493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224.57191147551211</v>
      </c>
      <c r="L556" s="455">
        <f t="shared" ca="1" si="54"/>
        <v>54121.83066559842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54121.83066559842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192.74421769338682</v>
      </c>
      <c r="L557" s="455">
        <f t="shared" ca="1" si="54"/>
        <v>46451.356464106218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46451.356464106218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160.78390852050265</v>
      </c>
      <c r="L558" s="455">
        <f t="shared" ca="1" si="54"/>
        <v>38748.921953441139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38748.921953441139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128.69043139273145</v>
      </c>
      <c r="L559" s="455">
        <f t="shared" ca="1" si="54"/>
        <v>31014.393965648283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31014.393965648283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96.46323144359458</v>
      </c>
      <c r="L560" s="455">
        <f t="shared" ca="1" si="54"/>
        <v>23247.638777906293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23247.638777906293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64.101751494669614</v>
      </c>
      <c r="L561" s="455">
        <f t="shared" ca="1" si="54"/>
        <v>15448.522110215376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15448.522110215376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31.605432045957453</v>
      </c>
      <c r="L562" s="455">
        <f t="shared" ca="1" si="54"/>
        <v>7616.9091230757458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7616.9091230757458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-1.0262887337910038</v>
      </c>
      <c r="L563" s="455">
        <f t="shared" ca="1" si="54"/>
        <v>-247.33558484363195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-247.33558484363195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-33.793975016788409</v>
      </c>
      <c r="L564" s="455">
        <f t="shared" ca="1" si="54"/>
        <v>-8144.3479790460078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-8144.3479790460078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-66.698193325964979</v>
      </c>
      <c r="L565" s="455">
        <f t="shared" ca="1" si="54"/>
        <v>-16074.264591557559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-16074.264591557559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-99.739512544763116</v>
      </c>
      <c r="L566" s="455">
        <f t="shared" ca="1" si="54"/>
        <v>-24037.22252328791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-24037.22252328791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-132.91850392697293</v>
      </c>
      <c r="L567" s="455">
        <f t="shared" ca="1" si="54"/>
        <v>-32033.359446400471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-32033.359446400471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-166.23574110660857</v>
      </c>
      <c r="L568" s="455">
        <f t="shared" ca="1" si="54"/>
        <v>-40062.813606692667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-40062.813606692667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-199.69180010782605</v>
      </c>
      <c r="L569" s="455">
        <f t="shared" ca="1" si="54"/>
        <v>-48125.723825986075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-48125.723825986075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-233.28725935488194</v>
      </c>
      <c r="L570" s="455">
        <f t="shared" ca="1" si="54"/>
        <v>-56222.229504526542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-56222.229504526542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-267.0226996821338</v>
      </c>
      <c r="L571" s="455">
        <f t="shared" ca="1" si="54"/>
        <v>-64352.470623394263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-64352.470623394263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-300.89870434408272</v>
      </c>
      <c r="L572" s="455">
        <f t="shared" ca="1" si="54"/>
        <v>-72516.587746923935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-72516.587746923935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-334.91585902545637</v>
      </c>
      <c r="L573" s="455">
        <f t="shared" ca="1" si="54"/>
        <v>-80714.722025134979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-80714.722025134979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-369.07475185133569</v>
      </c>
      <c r="L574" s="455">
        <f t="shared" ca="1" si="54"/>
        <v>-88947.015196171909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-88947.015196171909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-403.37597339732292</v>
      </c>
      <c r="L575" s="455">
        <f t="shared" ca="1" si="54"/>
        <v>-97213.609588754829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-97213.609588754829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-437.82011669975174</v>
      </c>
      <c r="L576" s="455">
        <f t="shared" ca="1" si="54"/>
        <v>-105514.64812464017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-105514.64812464017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-472.40777726594058</v>
      </c>
      <c r="L577" s="455">
        <f t="shared" ca="1" si="54"/>
        <v>-113850.2743210917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-113850.2743210917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-507.13955308448868</v>
      </c>
      <c r="L578" s="455">
        <f t="shared" ca="1" si="54"/>
        <v>-122220.63229336178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-122220.63229336178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-542.01604463561398</v>
      </c>
      <c r="L579" s="455">
        <f t="shared" ca="1" si="54"/>
        <v>-130625.86675718299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-130625.86675718299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-577.03785490153564</v>
      </c>
      <c r="L580" s="455">
        <f t="shared" ca="1" si="54"/>
        <v>-139066.12303127011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-139066.12303127011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-612.20558937689873</v>
      </c>
      <c r="L581" s="455">
        <f t="shared" ca="1" si="54"/>
        <v>-147541.54703983257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-147541.54703983257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-647.51985607924223</v>
      </c>
      <c r="L582" s="455">
        <f t="shared" ca="1" si="54"/>
        <v>-156052.2853150974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-156052.2853150974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-682.98126555951239</v>
      </c>
      <c r="L583" s="455">
        <f t="shared" ca="1" si="54"/>
        <v>-164598.48499984248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-164598.48499984248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-718.59043091261685</v>
      </c>
      <c r="L584" s="455">
        <f t="shared" ca="1" si="54"/>
        <v>-173180.29384994067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-173180.29384994067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-754.34796778802604</v>
      </c>
      <c r="L585" s="455">
        <f t="shared" ca="1" si="54"/>
        <v>-181797.86023691428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-181797.86023691428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-790.25449440041609</v>
      </c>
      <c r="L586" s="455">
        <f t="shared" ca="1" si="54"/>
        <v>-190451.33315050026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-190451.33315050026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-826.31063154035758</v>
      </c>
      <c r="L587" s="455">
        <f t="shared" ca="1" si="54"/>
        <v>-199140.86220122621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-199140.86220122621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-862.51700258504911</v>
      </c>
      <c r="L588" s="455">
        <f t="shared" ca="1" si="54"/>
        <v>-207866.59762299684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-207866.59762299684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-898.87423350909341</v>
      </c>
      <c r="L589" s="455">
        <f t="shared" ca="1" si="54"/>
        <v>-216628.69027569151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-216628.69027569151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-935.38295289532118</v>
      </c>
      <c r="L590" s="455">
        <f t="shared" ca="1" si="54"/>
        <v>-225427.29164777242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-225427.29164777242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-972.04379194565831</v>
      </c>
      <c r="L591" s="455">
        <f t="shared" ca="1" si="54"/>
        <v>-234262.55385890364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-234262.55385890364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-1008.8573844920385</v>
      </c>
      <c r="L592" s="455">
        <f t="shared" ca="1" si="54"/>
        <v>-243134.62966258125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-243134.62966258125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-1045.8243670073618</v>
      </c>
      <c r="L593" s="455">
        <f t="shared" ca="1" si="54"/>
        <v>-252043.67244877419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-252043.67244877419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-1082.9453786164991</v>
      </c>
      <c r="L594" s="455">
        <f t="shared" ca="1" si="54"/>
        <v>-260989.83624657628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-260989.83624657628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-1120.2210611073413</v>
      </c>
      <c r="L595" s="455">
        <f t="shared" ca="1" si="54"/>
        <v>-269973.27572686924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-269973.27572686924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-1157.6520589418951</v>
      </c>
      <c r="L596" s="455">
        <f t="shared" ca="1" si="54"/>
        <v>-278994.14620499674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-278994.14620499674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-1195.2390192674263</v>
      </c>
      <c r="L597" s="455">
        <f t="shared" ca="1" si="54"/>
        <v>-288052.60364344978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-288052.60364344978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-1232.9825919276475</v>
      </c>
      <c r="L598" s="455">
        <f t="shared" ca="1" si="54"/>
        <v>-297148.80465456302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-297148.80465456302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-1270.8834294739527</v>
      </c>
      <c r="L599" s="455">
        <f t="shared" ca="1" si="54"/>
        <v>-306282.90650322259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-306282.90650322259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-1308.9421871767008</v>
      </c>
      <c r="L600" s="455">
        <f t="shared" ca="1" si="54"/>
        <v>-315455.06710958492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-315455.06710958492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-1347.1595230365438</v>
      </c>
      <c r="L601" s="455">
        <f t="shared" ca="1" si="54"/>
        <v>-324665.4450518071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-324665.4450518071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-1385.536097795803</v>
      </c>
      <c r="L602" s="455">
        <f t="shared" ca="1" si="54"/>
        <v>-333914.19956878852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-333914.19956878852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-1424.0725749498922</v>
      </c>
      <c r="L603" s="455">
        <f t="shared" ca="1" si="54"/>
        <v>-343201.49056292401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-343201.49056292401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-1462.7696207587901</v>
      </c>
      <c r="L604" s="455">
        <f t="shared" ca="1" si="54"/>
        <v>-352527.47860286839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-352527.47860286839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-1501.6279042585584</v>
      </c>
      <c r="L605" s="455">
        <f t="shared" ca="1" si="54"/>
        <v>-361892.32492631255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-361892.32492631255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-1540.6480972729089</v>
      </c>
      <c r="L606" s="455">
        <f t="shared" ca="1" si="54"/>
        <v>-371296.19144277106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-371296.19144277106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-1579.8308744248195</v>
      </c>
      <c r="L607" s="455">
        <f t="shared" ca="1" si="54"/>
        <v>-380739.2407363815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-380739.2407363815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-1619.1769131481963</v>
      </c>
      <c r="L608" s="455">
        <f t="shared" ca="1" si="54"/>
        <v>-390221.63606871531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-390221.63606871531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-1658.686893699587</v>
      </c>
      <c r="L609" s="455">
        <f t="shared" ca="1" si="54"/>
        <v>-399743.54138160049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-399743.54138160049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-1698.3614991699421</v>
      </c>
      <c r="L610" s="455">
        <f t="shared" ca="1" si="54"/>
        <v>-409305.12129995605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-409305.12129995605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-1738.2014154964236</v>
      </c>
      <c r="L611" s="455">
        <f t="shared" ca="1" si="54"/>
        <v>-418906.54113463807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-418906.54113463807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-1778.2073314742654</v>
      </c>
      <c r="L612" s="455">
        <f t="shared" ca="1" si="54"/>
        <v>-428547.96688529797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-428547.96688529797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-1818.3799387686815</v>
      </c>
      <c r="L613" s="455">
        <f t="shared" ca="1" si="54"/>
        <v>-438229.56524325226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-438229.56524325226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-1858.7199319268248</v>
      </c>
      <c r="L614" s="455">
        <f t="shared" ca="1" si="54"/>
        <v>-447951.50359436468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-447951.50359436468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-1899.2280083897929</v>
      </c>
      <c r="L615" s="455">
        <f t="shared" ca="1" si="54"/>
        <v>-457713.95002194005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-457713.95002194005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-1939.9048685046905</v>
      </c>
      <c r="L616" s="455">
        <f t="shared" ca="1" si="54"/>
        <v>-467517.07330963033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-467517.07330963033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-1980.7512155367333</v>
      </c>
      <c r="L617" s="455">
        <f t="shared" ca="1" si="54"/>
        <v>-477361.04294435267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-477361.04294435267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-2021.7677556814092</v>
      </c>
      <c r="L618" s="455">
        <f t="shared" ca="1" si="54"/>
        <v>-487246.02911921969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-487246.02911921969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-2062.9551980766887</v>
      </c>
      <c r="L619" s="455">
        <f t="shared" ca="1" si="54"/>
        <v>-497172.20273648197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-497172.20273648197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-2104.3142548152819</v>
      </c>
      <c r="L620" s="455">
        <f t="shared" ca="1" si="54"/>
        <v>-507139.73541048286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-507139.73541048286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-2145.8456409569517</v>
      </c>
      <c r="L621" s="455">
        <f t="shared" ca="1" si="54"/>
        <v>-517148.79947062541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-517148.79947062541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-2187.550074540879</v>
      </c>
      <c r="L622" s="455">
        <f t="shared" ca="1" si="54"/>
        <v>-527199.56796435185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-527199.56796435185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-2229.4282765980729</v>
      </c>
      <c r="L623" s="455">
        <f t="shared" ca="1" si="54"/>
        <v>-537292.21466013556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-537292.21466013556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-2271.4809711638381</v>
      </c>
      <c r="L624" s="455">
        <f t="shared" ca="1" si="54"/>
        <v>-547426.91405048501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-547426.91405048501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-2313.7088852902943</v>
      </c>
      <c r="L625" s="455">
        <f t="shared" ca="1" si="54"/>
        <v>-557603.84135496092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-557603.84135496092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-2356.1127490589438</v>
      </c>
      <c r="L626" s="455">
        <f t="shared" ca="1" si="54"/>
        <v>-567823.17252320552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-567823.17252320552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-2398.6932955932962</v>
      </c>
      <c r="L627" s="455">
        <f t="shared" ca="1" si="54"/>
        <v>-578085.08423798438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-578085.08423798438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-2441.4512610715415</v>
      </c>
      <c r="L628" s="455">
        <f t="shared" ca="1" si="54"/>
        <v>-588389.75391824148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-588389.75391824148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-2484.3873847392797</v>
      </c>
      <c r="L629" s="455">
        <f t="shared" ca="1" si="54"/>
        <v>-598737.35972216632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-598737.35972216632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-2527.5024089222998</v>
      </c>
      <c r="L630" s="455">
        <f t="shared" ca="1" si="54"/>
        <v>-609128.08055027423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-609128.08055027423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-2570.7970790394161</v>
      </c>
      <c r="L631" s="455">
        <f t="shared" ca="1" si="54"/>
        <v>-619562.09604849922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-619562.09604849922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-2614.2721436153533</v>
      </c>
      <c r="L632" s="455">
        <f t="shared" ca="1" si="54"/>
        <v>-630039.58661130024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-630039.58661130024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-2657.928354293691</v>
      </c>
      <c r="L633" s="455">
        <f t="shared" ca="1" si="54"/>
        <v>-640560.73338477954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-640560.73338477954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-2701.7664658498547</v>
      </c>
      <c r="L634" s="455">
        <f t="shared" ca="1" si="54"/>
        <v>-651125.71826981497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-651125.71826981497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-2745.7872362041689</v>
      </c>
      <c r="L635" s="455">
        <f t="shared" ca="1" si="54"/>
        <v>-661734.72392520471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-661734.72392520471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-2789.9914264349595</v>
      </c>
      <c r="L636" s="455">
        <f t="shared" ca="1" si="54"/>
        <v>-672387.93377082527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-672387.93377082527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-2834.3798007917121</v>
      </c>
      <c r="L637" s="455">
        <f t="shared" ca="1" si="54"/>
        <v>-683085.53199080261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-683085.53199080261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-2878.9531267082843</v>
      </c>
      <c r="L638" s="455">
        <f t="shared" ca="1" si="54"/>
        <v>-693827.7035366965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-693827.7035366965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-2923.7121748161753</v>
      </c>
      <c r="L639" s="455">
        <f t="shared" ca="1" si="54"/>
        <v>-704614.63413069828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-704614.63413069828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-2968.6577189578493</v>
      </c>
      <c r="L640" s="455">
        <f t="shared" ca="1" si="54"/>
        <v>-715446.51026884175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-715446.51026884175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-3013.7905362001138</v>
      </c>
      <c r="L641" s="455">
        <f t="shared" ca="1" si="54"/>
        <v>-726323.51922422752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-726323.51922422752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-3059.1114068475545</v>
      </c>
      <c r="L642" s="455">
        <f t="shared" ca="1" si="54"/>
        <v>-737245.84905026073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-737245.84905026073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-3104.6211144560266</v>
      </c>
      <c r="L643" s="455">
        <f t="shared" ca="1" si="54"/>
        <v>-748213.68858390232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-748213.68858390232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-3150.3204458461996</v>
      </c>
      <c r="L644" s="455">
        <f t="shared" ca="1" si="54"/>
        <v>-759227.22744893411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-759227.22744893411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-3196.2101911171653</v>
      </c>
      <c r="L645" s="455">
        <f t="shared" ca="1" si="54"/>
        <v>-770286.65605923685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-770286.65605923685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-3242.2911436600934</v>
      </c>
      <c r="L646" s="455">
        <f t="shared" ca="1" si="54"/>
        <v>-781392.16562208254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-781392.16562208254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-3288.5641001719505</v>
      </c>
      <c r="L647" s="455">
        <f t="shared" ca="1" si="54"/>
        <v>-792543.94814144005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-792543.94814144005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-3335.0298606692736</v>
      </c>
      <c r="L648" s="455">
        <f t="shared" ca="1" si="54"/>
        <v>-803742.19642129494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-803742.19642129494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-3381.6892285020022</v>
      </c>
      <c r="L649" s="455">
        <f t="shared" ca="1" si="54"/>
        <v>-814987.10406898253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-814987.10406898253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-3428.5430103673671</v>
      </c>
      <c r="L650" s="455">
        <f t="shared" ca="1" si="54"/>
        <v>-826278.86549853545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-826278.86549853545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-3475.5920163238375</v>
      </c>
      <c r="L651" s="455">
        <f t="shared" ca="1" si="54"/>
        <v>-837617.67593404488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-837617.67593404488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-3522.837059805127</v>
      </c>
      <c r="L652" s="455">
        <f t="shared" ca="1" si="54"/>
        <v>-849003.73141303565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-849003.73141303565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-3570.2789576342552</v>
      </c>
      <c r="L653" s="455">
        <f t="shared" ca="1" si="54"/>
        <v>-860437.22878985549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-860437.22878985549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-3617.9185300376712</v>
      </c>
      <c r="L654" s="455">
        <f t="shared" ca="1" si="54"/>
        <v>-871918.36573907873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-871918.36573907873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-3665.7566006594348</v>
      </c>
      <c r="L655" s="455">
        <f t="shared" ca="1" si="54"/>
        <v>-883447.34075892379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-883447.34075892379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-3713.7939965754558</v>
      </c>
      <c r="L656" s="455">
        <f t="shared" ca="1" si="54"/>
        <v>-895024.3531746848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-895024.3531746848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-3762.0315483077934</v>
      </c>
      <c r="L657" s="455">
        <f t="shared" ca="1" si="54"/>
        <v>-906649.60314217815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-906649.60314217815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-3810.4700898390156</v>
      </c>
      <c r="L658" s="455">
        <f t="shared" ca="1" si="54"/>
        <v>-918323.29165120283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-918323.29165120283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-3859.1104586266179</v>
      </c>
      <c r="L659" s="455">
        <f t="shared" ca="1" si="54"/>
        <v>-930045.62052901508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-930045.62052901508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-3907.953495617503</v>
      </c>
      <c r="L660" s="455">
        <f t="shared" ca="1" si="54"/>
        <v>-941816.79244381818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-941816.79244381818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-3957.0000452625159</v>
      </c>
      <c r="L661" s="455">
        <f t="shared" ca="1" si="54"/>
        <v>-953637.0109082663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-953637.0109082663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-4006.2509555310498</v>
      </c>
      <c r="L662" s="455">
        <f t="shared" ca="1" si="54"/>
        <v>-965506.48028298293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-965506.48028298293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-4055.7070779257024</v>
      </c>
      <c r="L663" s="455">
        <f t="shared" ca="1" si="54"/>
        <v>-977425.40578009421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-977425.40578009421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-4105.3692674969989</v>
      </c>
      <c r="L664" s="455">
        <f t="shared" ca="1" si="54"/>
        <v>-989393.9934667768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-989393.9934667768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-4155.2383828581769</v>
      </c>
      <c r="L665" s="455">
        <f t="shared" ca="1" si="54"/>
        <v>-1001412.4502688206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-1001412.4502688206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-4205.3152862000261</v>
      </c>
      <c r="L666" s="455">
        <f t="shared" ca="1" si="54"/>
        <v>-1013480.9839742063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-1013480.9839742063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-4255.6008433057996</v>
      </c>
      <c r="L667" s="455">
        <f t="shared" ca="1" si="54"/>
        <v>-1025599.8032366977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-1025599.8032366977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-4306.0959235661803</v>
      </c>
      <c r="L668" s="455">
        <f t="shared" ca="1" si="54"/>
        <v>-1037769.1175794494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-1037769.1175794494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-4356.8013999943123</v>
      </c>
      <c r="L669" s="455">
        <f t="shared" ca="1" si="54"/>
        <v>-1049989.1373986294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-1049989.1373986294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-4407.7181492408963</v>
      </c>
      <c r="L670" s="455">
        <f t="shared" ca="1" si="54"/>
        <v>-1062260.0739670559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-1062260.0739670559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-4458.8470516093394</v>
      </c>
      <c r="L671" s="455">
        <f t="shared" ca="1" si="54"/>
        <v>-1074582.1394378508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-1074582.1394378508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-4510.1889910709851</v>
      </c>
      <c r="L672" s="455">
        <f t="shared" ca="1" si="54"/>
        <v>-1086955.5468481074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-1086955.5468481074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-4561.7448552803871</v>
      </c>
      <c r="L673" s="455">
        <f t="shared" ca="1" si="54"/>
        <v>-1099380.5101225735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-1099380.5101225735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-4613.5155355906627</v>
      </c>
      <c r="L674" s="455">
        <f t="shared" ca="1" si="54"/>
        <v>-1111857.2440773498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-1111857.2440773498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-4665.5019270688972</v>
      </c>
      <c r="L675" s="455">
        <f t="shared" ca="1" si="54"/>
        <v>-1124385.9644236043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-1124385.9644236043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-4717.7049285116245</v>
      </c>
      <c r="L676" s="455">
        <f t="shared" ca="1" si="54"/>
        <v>-1136966.8877713014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-1136966.8877713014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-4770.125442460363</v>
      </c>
      <c r="L677" s="455">
        <f t="shared" ca="1" si="54"/>
        <v>-1149600.2316329475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-1149600.2316329475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-4822.7643752172207</v>
      </c>
      <c r="L678" s="455">
        <f t="shared" ca="1" si="54"/>
        <v>-1162286.2144273503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-1162286.2144273503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-4875.6226368605667</v>
      </c>
      <c r="L679" s="455">
        <f t="shared" ca="1" si="54"/>
        <v>-1175025.0554833964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-1175025.0554833964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-4928.701141260758</v>
      </c>
      <c r="L680" s="455">
        <f t="shared" ca="1" si="54"/>
        <v>-1187816.9750438428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-1187816.9750438428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-4982.0008060959517</v>
      </c>
      <c r="L681" s="455">
        <f t="shared" ca="1" si="54"/>
        <v>-1200662.1942691244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-1200662.1942691244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-5035.5225528679584</v>
      </c>
      <c r="L682" s="455">
        <f t="shared" ca="1" si="54"/>
        <v>-1213560.9352411779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-1213560.9352411779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-5089.267306918181</v>
      </c>
      <c r="L683" s="455">
        <f t="shared" ca="1" si="54"/>
        <v>-1226513.4209672818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-1226513.4209672818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-5143.235997443614</v>
      </c>
      <c r="L684" s="455">
        <f t="shared" ca="1" si="54"/>
        <v>-1239519.875383911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-1239519.875383911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-5197.4295575129026</v>
      </c>
      <c r="L685" s="455">
        <f t="shared" ca="1" si="54"/>
        <v>-1252580.5233606095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-1252580.5233606095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-5251.8489240824802</v>
      </c>
      <c r="L686" s="455">
        <f t="shared" ca="1" si="54"/>
        <v>-1265695.5907038776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-1265695.5907038776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-5306.495038012763</v>
      </c>
      <c r="L687" s="455">
        <f t="shared" ca="1" si="54"/>
        <v>-1278865.304161076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-1278865.304161076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-5361.3688440844235</v>
      </c>
      <c r="L688" s="455">
        <f t="shared" ca="1" si="54"/>
        <v>-1292089.891424346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-1292089.891424346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-5416.4712910147155</v>
      </c>
      <c r="L689" s="455">
        <f t="shared" ca="1" si="54"/>
        <v>-1305369.5811345463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-1305369.5811345463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-5471.8033314738832</v>
      </c>
      <c r="L690" s="455">
        <f t="shared" ca="1" si="54"/>
        <v>-1318704.6028852058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-1318704.6028852058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-5527.3659221016305</v>
      </c>
      <c r="L691" s="455">
        <f t="shared" ca="1" si="54"/>
        <v>-1332095.1872264929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-1332095.1872264929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-5583.1600235236601</v>
      </c>
      <c r="L692" s="455">
        <f t="shared" ca="1" si="54"/>
        <v>-1345541.5656692022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-1345541.5656692022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-5639.1866003682826</v>
      </c>
      <c r="L693" s="455">
        <f t="shared" ca="1" si="54"/>
        <v>-1359043.9706887561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-1359043.9706887561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-5695.4466212830903</v>
      </c>
      <c r="L694" s="455">
        <f t="shared" ca="1" si="54"/>
        <v>-1372602.6357292249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-1372602.6357292249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-5751.9410589517101</v>
      </c>
      <c r="L695" s="455">
        <f t="shared" ca="1" si="54"/>
        <v>-1386217.7952073622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-1386217.7952073622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-5808.6708901106158</v>
      </c>
      <c r="L696" s="455">
        <f t="shared" ca="1" si="54"/>
        <v>-1399889.6845166583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-1399889.6845166583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-5865.6370955660159</v>
      </c>
      <c r="L697" s="455">
        <f t="shared" ca="1" si="54"/>
        <v>-1413618.5400314098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-1413618.5400314098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-5922.8406602108143</v>
      </c>
      <c r="L698" s="455">
        <f t="shared" ca="1" si="54"/>
        <v>-1427404.5991108061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-1427404.5991108061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-5980.2825730416325</v>
      </c>
      <c r="L699" s="455">
        <f t="shared" ca="1" si="54"/>
        <v>-1441248.1001030335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-1441248.1001030335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-6037.9638271759131</v>
      </c>
      <c r="L700" s="455">
        <f t="shared" ca="1" si="54"/>
        <v>-1455149.2823493951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-1455149.2823493951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-6095.885419869086</v>
      </c>
      <c r="L701" s="455">
        <f t="shared" ca="1" si="54"/>
        <v>-1469108.3861884498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-1469108.3861884498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-6154.0483525318141</v>
      </c>
      <c r="L702" s="455">
        <f t="shared" ca="1" si="54"/>
        <v>-1483125.6529601673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-1483125.6529601673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-6212.4536307473036</v>
      </c>
      <c r="L703" s="455">
        <f t="shared" ca="1" si="54"/>
        <v>-1497201.3250101001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-1497201.3250101001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-6271.102264288691</v>
      </c>
      <c r="L704" s="455">
        <f t="shared" ca="1" si="54"/>
        <v>-1511335.6456935743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-1511335.6456935743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-6329.9952671364999</v>
      </c>
      <c r="L705" s="455">
        <f t="shared" ca="1" si="54"/>
        <v>-1525528.8593798964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-1525528.8593798964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-6389.1336574961751</v>
      </c>
      <c r="L706" s="455">
        <f t="shared" ca="1" si="54"/>
        <v>-1539781.2114565782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-1539781.2114565782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-6448.5184578156823</v>
      </c>
      <c r="L707" s="455">
        <f t="shared" ca="1" si="54"/>
        <v>-1554092.9483335796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-1554092.9483335796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-6508.1506948031883</v>
      </c>
      <c r="L708" s="455">
        <f t="shared" ca="1" si="54"/>
        <v>-1568464.3174475683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-1568464.3174475683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-6568.0313994448079</v>
      </c>
      <c r="L709" s="455">
        <f t="shared" ca="1" si="54"/>
        <v>-1582895.5672661988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-1582895.5672661988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-6628.1616070224345</v>
      </c>
      <c r="L710" s="455">
        <f t="shared" ca="1" si="54"/>
        <v>-1597386.9472924068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-1597386.9472924068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-6688.5423571316351</v>
      </c>
      <c r="L711" s="455">
        <f t="shared" ca="1" si="54"/>
        <v>-1611938.708068724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-1611938.708068724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-6749.1746936996233</v>
      </c>
      <c r="L712" s="455">
        <f t="shared" ca="1" si="54"/>
        <v>-1626551.1011816093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-1626551.1011816093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-6810.0596650033121</v>
      </c>
      <c r="L713" s="455">
        <f t="shared" ca="1" si="54"/>
        <v>-1641224.3792657983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-1641224.3792657983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-6871.198323687433</v>
      </c>
      <c r="L714" s="455">
        <f t="shared" ca="1" si="54"/>
        <v>-1655958.7960086714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-1655958.7960086714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-6932.5917267827363</v>
      </c>
      <c r="L715" s="455">
        <f t="shared" ca="1" si="54"/>
        <v>-1670754.6061546397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-1670754.6061546397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-6994.2409357242714</v>
      </c>
      <c r="L716" s="455">
        <f t="shared" ca="1" si="54"/>
        <v>-1685612.0655095496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-1685612.0655095496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-7056.1470163697304</v>
      </c>
      <c r="L717" s="455">
        <f t="shared" ca="1" si="54"/>
        <v>-1700531.4309451049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-1700531.4309451049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-7118.3110390178772</v>
      </c>
      <c r="L718" s="455">
        <f t="shared" ca="1" si="54"/>
        <v>-1715512.9604033085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-1715512.9604033085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-7180.73407842706</v>
      </c>
      <c r="L719" s="455">
        <f t="shared" ca="1" si="54"/>
        <v>-1730556.9129009212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-1730556.9129009212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-7243.4172138337772</v>
      </c>
      <c r="L720" s="455">
        <f t="shared" ca="1" si="54"/>
        <v>-1745663.5485339407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-1745663.5485339407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-7306.3615289713598</v>
      </c>
      <c r="L721" s="455">
        <f t="shared" ca="1" si="54"/>
        <v>-1760833.1284820978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-1760833.1284820978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-7369.5681120886811</v>
      </c>
      <c r="L722" s="455">
        <f t="shared" ca="1" si="54"/>
        <v>-1776065.915013372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-1776065.915013372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-7433.0380559689884</v>
      </c>
      <c r="L723" s="455">
        <f t="shared" ca="1" si="54"/>
        <v>-1791362.1714885265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-1791362.1714885265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-7496.7724579488004</v>
      </c>
      <c r="L724" s="455">
        <f t="shared" ca="1" si="54"/>
        <v>-1806722.162365661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-1806722.162365661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-7560.7724199368595</v>
      </c>
      <c r="L725" s="455">
        <f t="shared" ca="1" si="54"/>
        <v>-1822146.1532047836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-1822146.1532047836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-7625.0390484332056</v>
      </c>
      <c r="L726" s="455">
        <f t="shared" ca="1" si="54"/>
        <v>-1837634.4106724025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-1837634.4106724025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-7689.5734545482837</v>
      </c>
      <c r="L727" s="455">
        <f t="shared" ca="1" si="54"/>
        <v>-1853187.2025461365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-1853187.2025461365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-7754.3767540221761</v>
      </c>
      <c r="L728" s="455">
        <f t="shared" ca="1" si="54"/>
        <v>-1868804.7977193443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-1868804.7977193443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-7819.4500672438753</v>
      </c>
      <c r="L729" s="455">
        <f t="shared" ca="1" si="54"/>
        <v>-1884487.4662057736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-1884487.4662057736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-7884.7945192706638</v>
      </c>
      <c r="L730" s="455">
        <f t="shared" ca="1" si="54"/>
        <v>-1900235.47914423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-1900235.47914423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-7950.4112398475636</v>
      </c>
      <c r="L731" s="455">
        <f t="shared" ca="1" si="54"/>
        <v>-1916049.1088032632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-1916049.1088032632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-8016.30136342687</v>
      </c>
      <c r="L732" s="455">
        <f t="shared" ca="1" si="54"/>
        <v>-1931928.6285858757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-1931928.6285858757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-8082.4660291877562</v>
      </c>
      <c r="L733" s="455">
        <f t="shared" ca="1" si="54"/>
        <v>-1947874.313034249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-1947874.313034249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-8148.9063810559765</v>
      </c>
      <c r="L734" s="455">
        <f t="shared" ca="1" si="54"/>
        <v>-1963886.4378344906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-1963886.4378344906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-8215.6235677236509</v>
      </c>
      <c r="L735" s="455">
        <f t="shared" ca="1" si="54"/>
        <v>-1979965.2798213998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-1979965.2798213998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-8282.6187426691067</v>
      </c>
      <c r="L736" s="455">
        <f t="shared" ca="1" si="54"/>
        <v>-1996111.1169832544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-1996111.1169832544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-8349.8930641768329</v>
      </c>
      <c r="L737" s="455">
        <f t="shared" ca="1" si="54"/>
        <v>-2012324.2284666169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-2012324.2284666169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-8417.4476953575122</v>
      </c>
      <c r="L738" s="455">
        <f t="shared" ca="1" si="54"/>
        <v>-2028604.89458116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-2028604.89458116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-8485.2838041681061</v>
      </c>
      <c r="L739" s="455">
        <f t="shared" ca="1" si="54"/>
        <v>-2044953.3968045136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-2044953.3968045136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-8553.4025634320806</v>
      </c>
      <c r="L740" s="455">
        <f t="shared" ca="1" si="54"/>
        <v>-2061370.0177871312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-2061370.0177871312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-8621.8051508596545</v>
      </c>
      <c r="L741" s="455">
        <f t="shared" ca="1" si="54"/>
        <v>-2077855.0413571766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-2077855.0413571766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-8690.4927490681766</v>
      </c>
      <c r="L742" s="455">
        <f t="shared" ca="1" si="54"/>
        <v>-2094408.7525254304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-2094408.7525254304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-8759.4665456025668</v>
      </c>
      <c r="L743" s="455">
        <f t="shared" ca="1" si="54"/>
        <v>-2111031.4374902188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-2111031.4374902188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-8828.727732955851</v>
      </c>
      <c r="L744" s="455">
        <f t="shared" ca="1" si="54"/>
        <v>-2127723.3836423601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-2127723.3836423601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-8898.277508589772</v>
      </c>
      <c r="L745" s="455">
        <f t="shared" ca="1" si="54"/>
        <v>-2144484.8795701354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-2144484.8795701354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-8968.1170749555022</v>
      </c>
      <c r="L746" s="455">
        <f t="shared" ca="1" si="54"/>
        <v>-2161316.2150642765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-2161316.2150642765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-9038.247639514424</v>
      </c>
      <c r="L747" s="455">
        <f t="shared" ca="1" si="54"/>
        <v>-2178217.6811229764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-2178217.6811229764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-9108.6704147590062</v>
      </c>
      <c r="L748" s="455">
        <f t="shared" ca="1" si="54"/>
        <v>-2195189.5699569206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-2195189.5699569206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-9179.3866182337752</v>
      </c>
      <c r="L749" s="455">
        <f t="shared" ca="1" si="54"/>
        <v>-2212232.1749943397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-2212232.1749943397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-9250.3974725563548</v>
      </c>
      <c r="L750" s="455">
        <f t="shared" ca="1" si="54"/>
        <v>-2229345.7908860813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-2229345.7908860813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-9321.7042054386111</v>
      </c>
      <c r="L751" s="455">
        <f t="shared" ca="1" si="54"/>
        <v>-2246530.7135107052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-2246530.7135107052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-9393.3080497078772</v>
      </c>
      <c r="L752" s="455">
        <f t="shared" ca="1" si="54"/>
        <v>-2263787.2399795982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-2263787.2399795982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-9465.2102433282653</v>
      </c>
      <c r="L753" s="455">
        <f t="shared" ca="1" si="54"/>
        <v>-2281115.6686421121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-2281115.6686421121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-9537.412029422072</v>
      </c>
      <c r="L754" s="455">
        <f t="shared" ca="1" si="54"/>
        <v>-2298516.2990907193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-2298516.2990907193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-9609.9146562912701</v>
      </c>
      <c r="L755" s="455">
        <f t="shared" ca="1" si="54"/>
        <v>-2315989.4321661959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-2315989.4321661959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-9682.7193774390889</v>
      </c>
      <c r="L756" s="455">
        <f t="shared" ca="1" si="54"/>
        <v>-2333535.3699628203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-2333535.3699628203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-9755.827451591691</v>
      </c>
      <c r="L757" s="455">
        <f t="shared" ca="1" si="54"/>
        <v>-2351154.4158335975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-2351154.4158335975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-9829.2401427199293</v>
      </c>
      <c r="L758" s="455">
        <f t="shared" ca="1" si="54"/>
        <v>-2368846.8743955027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-2368846.8743955027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-9902.9587200612004</v>
      </c>
      <c r="L759" s="455">
        <f t="shared" ca="1" si="54"/>
        <v>-2386613.0515347491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-2386613.0515347491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-9976.9844581413927</v>
      </c>
      <c r="L760" s="455">
        <f t="shared" ca="1" si="54"/>
        <v>-2404453.254412076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-2404453.254412076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-10051.318636796923</v>
      </c>
      <c r="L761" s="455">
        <f t="shared" ca="1" si="54"/>
        <v>-2422367.7914680582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-2422367.7914680582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-10125.962541196848</v>
      </c>
      <c r="L762" s="455">
        <f t="shared" ca="1" si="54"/>
        <v>-2440356.9724284406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-2440356.9724284406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-10200.917461865109</v>
      </c>
      <c r="L763" s="455">
        <f t="shared" ca="1" si="54"/>
        <v>-2458421.1083094911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-2458421.1083094911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-10276.184694702819</v>
      </c>
      <c r="L764" s="455">
        <f t="shared" ca="1" si="54"/>
        <v>-2476560.5114233792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-2476560.5114233792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-10351.765541010685</v>
      </c>
      <c r="L765" s="455">
        <f t="shared" ca="1" si="54"/>
        <v>-2494775.4953835751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-2494775.4953835751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-10427.661307511502</v>
      </c>
      <c r="L766" s="455">
        <f t="shared" ca="1" si="54"/>
        <v>-2513066.3751102719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-2513066.3751102719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-10503.873306372738</v>
      </c>
      <c r="L767" s="455">
        <f t="shared" ca="1" si="54"/>
        <v>-2531433.4668358299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-2531433.4668358299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-10580.402855229229</v>
      </c>
      <c r="L768" s="455">
        <f t="shared" ca="1" si="54"/>
        <v>-2549877.0881102444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-2549877.0881102444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-10657.251277205956</v>
      </c>
      <c r="L769" s="455">
        <f t="shared" ca="1" si="54"/>
        <v>-2568397.5578066357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-2568397.5578066357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-10734.41990094092</v>
      </c>
      <c r="L770" s="455">
        <f t="shared" ca="1" si="54"/>
        <v>-2586995.1961267618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-2586995.1961267618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-10811.910060608114</v>
      </c>
      <c r="L771" s="455">
        <f t="shared" ca="1" si="54"/>
        <v>-2605670.3246065555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-2605670.3246065555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-10889.723095940586</v>
      </c>
      <c r="L772" s="455">
        <f t="shared" ca="1" si="54"/>
        <v>-2624423.2661216813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-2624423.2661216813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-10967.86035225361</v>
      </c>
      <c r="L773" s="455">
        <f t="shared" ref="L773:L1027" ca="1" si="80">I773-J773+K773</f>
        <v>-2643254.3448931202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-2643254.3448931202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-11046.32318046794</v>
      </c>
      <c r="L774" s="455">
        <f t="shared" ca="1" si="80"/>
        <v>-2662163.8864927734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-2662163.8864927734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-11125.112937133161</v>
      </c>
      <c r="L775" s="455">
        <f t="shared" ca="1" si="80"/>
        <v>-2681152.2178490921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-2681152.2178490921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-11204.230984451156</v>
      </c>
      <c r="L776" s="455">
        <f t="shared" ca="1" si="80"/>
        <v>-2700219.6672527287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-2700219.6672527287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-11283.678690299643</v>
      </c>
      <c r="L777" s="455">
        <f t="shared" ca="1" si="80"/>
        <v>-2719366.5643622139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-2719366.5643622139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-11363.45742825583</v>
      </c>
      <c r="L778" s="455">
        <f t="shared" ca="1" si="80"/>
        <v>-2738593.2402096554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-2738593.2402096554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-11443.56857762017</v>
      </c>
      <c r="L779" s="455">
        <f t="shared" ca="1" si="80"/>
        <v>-2757900.0272064609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-2757900.0272064609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-11524.013523440193</v>
      </c>
      <c r="L780" s="455">
        <f t="shared" ca="1" si="80"/>
        <v>-2777287.2591490867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-2777287.2591490867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-11604.793656534466</v>
      </c>
      <c r="L781" s="455">
        <f t="shared" ca="1" si="80"/>
        <v>-2796755.2712248066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-2796755.2712248066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-11685.910373516634</v>
      </c>
      <c r="L782" s="455">
        <f t="shared" ca="1" si="80"/>
        <v>-2816304.4000175088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-2816304.4000175088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-11767.365076819558</v>
      </c>
      <c r="L783" s="455">
        <f t="shared" ca="1" si="80"/>
        <v>-2835934.9835135136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-2835934.9835135136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-11849.159174719578</v>
      </c>
      <c r="L784" s="455">
        <f t="shared" ca="1" si="80"/>
        <v>-2855647.3611074183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-2855647.3611074183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-11931.294081360849</v>
      </c>
      <c r="L785" s="455">
        <f t="shared" ca="1" si="80"/>
        <v>-2875441.8736079647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-2875441.8736079647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-12013.771216779793</v>
      </c>
      <c r="L786" s="455">
        <f t="shared" ca="1" si="80"/>
        <v>-2895318.86324393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-2895318.86324393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-12096.592006929648</v>
      </c>
      <c r="L787" s="455">
        <f t="shared" ca="1" si="80"/>
        <v>-2915278.6736700451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-2915278.6736700451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-12179.757883705126</v>
      </c>
      <c r="L788" s="455">
        <f t="shared" ca="1" si="80"/>
        <v>-2935321.6499729357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-2935321.6499729357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-12263.270284967171</v>
      </c>
      <c r="L789" s="455">
        <f t="shared" ca="1" si="80"/>
        <v>-2955448.1386770881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-2955448.1386770881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-12347.130654567805</v>
      </c>
      <c r="L790" s="455">
        <f t="shared" ca="1" si="80"/>
        <v>-2975658.4877508413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-2975658.4877508413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-12431.340442375111</v>
      </c>
      <c r="L791" s="455">
        <f t="shared" ca="1" si="80"/>
        <v>-2995953.046612402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-2995953.046612402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-12515.90110429828</v>
      </c>
      <c r="L792" s="455">
        <f t="shared" ca="1" si="80"/>
        <v>-3016332.1661358858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-3016332.1661358858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-12600.814102312796</v>
      </c>
      <c r="L793" s="455">
        <f t="shared" ca="1" si="80"/>
        <v>-3036796.1986573841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-3036796.1986573841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-12686.080904485707</v>
      </c>
      <c r="L794" s="455">
        <f t="shared" ca="1" si="80"/>
        <v>-3057345.4979810552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-3057345.4979810552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-12771.702985001002</v>
      </c>
      <c r="L795" s="455">
        <f t="shared" ca="1" si="80"/>
        <v>-3077980.4193852413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-3077980.4193852413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-12857.681824185111</v>
      </c>
      <c r="L796" s="455">
        <f t="shared" ca="1" si="80"/>
        <v>-3098701.3196286117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-3098701.3196286117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-12944.018908532487</v>
      </c>
      <c r="L797" s="455">
        <f t="shared" ca="1" si="80"/>
        <v>-3119508.5569563294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-3119508.5569563294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-13030.715730731312</v>
      </c>
      <c r="L798" s="455">
        <f t="shared" ca="1" si="80"/>
        <v>-3140402.4911062461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-3140402.4911062461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-13117.773789689298</v>
      </c>
      <c r="L799" s="455">
        <f t="shared" ca="1" si="80"/>
        <v>-3161383.4833151209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-3161383.4833151209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-13205.194590559609</v>
      </c>
      <c r="L800" s="455">
        <f t="shared" ca="1" si="80"/>
        <v>-3182451.896324866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-3182451.896324866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-13292.97964476688</v>
      </c>
      <c r="L801" s="455">
        <f t="shared" ca="1" si="80"/>
        <v>-3203608.0943888184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-3203608.0943888184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-13381.130470033349</v>
      </c>
      <c r="L802" s="455">
        <f t="shared" ca="1" si="80"/>
        <v>-3224852.443278037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-3224852.443278037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-13469.648590405093</v>
      </c>
      <c r="L803" s="455">
        <f t="shared" ca="1" si="80"/>
        <v>-3246185.3102876274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-3246185.3102876274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-13558.535536278387</v>
      </c>
      <c r="L804" s="455">
        <f t="shared" ca="1" si="80"/>
        <v>-3267607.0642430913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-3267607.0642430913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-13647.792844426152</v>
      </c>
      <c r="L805" s="455">
        <f t="shared" ca="1" si="80"/>
        <v>-3289118.075506703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-3289118.075506703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-13737.422058024535</v>
      </c>
      <c r="L806" s="455">
        <f t="shared" ca="1" si="80"/>
        <v>-3310718.7159839128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-3310718.7159839128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-13827.424726679576</v>
      </c>
      <c r="L807" s="455">
        <f t="shared" ca="1" si="80"/>
        <v>-3332409.3591297776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-3332409.3591297776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-13917.802406454013</v>
      </c>
      <c r="L808" s="455">
        <f t="shared" ca="1" si="80"/>
        <v>-3354190.379955417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-3354190.379955417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-14008.556659894177</v>
      </c>
      <c r="L809" s="455">
        <f t="shared" ca="1" si="80"/>
        <v>-3376062.1550344964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-3376062.1550344964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-14099.689056057008</v>
      </c>
      <c r="L810" s="455">
        <f t="shared" ca="1" si="80"/>
        <v>-3398025.0625097388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-3398025.0625097388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-14191.201170537182</v>
      </c>
      <c r="L811" s="455">
        <f t="shared" ca="1" si="80"/>
        <v>-3420079.4820994614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-3420079.4820994614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-14283.094585494364</v>
      </c>
      <c r="L812" s="455">
        <f t="shared" ca="1" si="80"/>
        <v>-3442225.7951041409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-3442225.7951041409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-14375.370889680526</v>
      </c>
      <c r="L813" s="455">
        <f t="shared" ca="1" si="80"/>
        <v>-3464464.3844130067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-3464464.3844130067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-14468.031678467467</v>
      </c>
      <c r="L814" s="455">
        <f t="shared" ca="1" si="80"/>
        <v>-3486795.6345106596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-3486795.6345106596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-14561.078553874353</v>
      </c>
      <c r="L815" s="455">
        <f t="shared" ca="1" si="80"/>
        <v>-3509219.9314837195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-3509219.9314837195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-14654.513124595436</v>
      </c>
      <c r="L816" s="455">
        <f t="shared" ca="1" si="80"/>
        <v>-3531737.6630275003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-3531737.6630275003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-14748.337006027856</v>
      </c>
      <c r="L817" s="455">
        <f t="shared" ca="1" si="80"/>
        <v>-3554349.2184527135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-3554349.2184527135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-14842.551820299581</v>
      </c>
      <c r="L818" s="455">
        <f t="shared" ca="1" si="80"/>
        <v>-3577054.9886921984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-3577054.9886921984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-14937.159196297433</v>
      </c>
      <c r="L819" s="455">
        <f t="shared" ca="1" si="80"/>
        <v>-3599855.3663076814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-3599855.3663076814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-15032.160769695278</v>
      </c>
      <c r="L820" s="455">
        <f t="shared" ca="1" si="80"/>
        <v>-3622750.7454965622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-3622750.7454965622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-15127.558182982279</v>
      </c>
      <c r="L821" s="455">
        <f t="shared" ca="1" si="80"/>
        <v>-3645741.5220987299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-3645741.5220987299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-15223.353085491313</v>
      </c>
      <c r="L822" s="455">
        <f t="shared" ca="1" si="80"/>
        <v>-3668828.0936034066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-3668828.0936034066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-15319.547133427466</v>
      </c>
      <c r="L823" s="455">
        <f t="shared" ca="1" si="80"/>
        <v>-3692010.8591560195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-3692010.8591560195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-15416.141989896685</v>
      </c>
      <c r="L824" s="455">
        <f t="shared" ca="1" si="80"/>
        <v>-3715290.2195651014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-3715290.2195651014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-15513.139324934527</v>
      </c>
      <c r="L825" s="455">
        <f t="shared" ca="1" si="80"/>
        <v>-3738666.5773092215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-3738666.5773092215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-15610.540815535031</v>
      </c>
      <c r="L826" s="455">
        <f t="shared" ca="1" si="80"/>
        <v>-3762140.3365439419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-3762140.3365439419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-15708.348145679694</v>
      </c>
      <c r="L827" s="455">
        <f t="shared" ca="1" si="80"/>
        <v>-3785711.9031088068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-3785711.9031088068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-15806.563006366636</v>
      </c>
      <c r="L828" s="455">
        <f t="shared" ca="1" si="80"/>
        <v>-3809381.6845343588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-3809381.6845343588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-15905.187095639767</v>
      </c>
      <c r="L829" s="455">
        <f t="shared" ca="1" si="80"/>
        <v>-3833150.0900491839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-3833150.0900491839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-16004.222118618205</v>
      </c>
      <c r="L830" s="455">
        <f t="shared" ca="1" si="80"/>
        <v>-3857017.5305869877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-3857017.5305869877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-16103.66978752572</v>
      </c>
      <c r="L831" s="455">
        <f t="shared" ca="1" si="80"/>
        <v>-3880984.4187936988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-3880984.4187936988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-16203.531821720351</v>
      </c>
      <c r="L832" s="455">
        <f t="shared" ca="1" si="80"/>
        <v>-3905051.1690346044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-3905051.1690346044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-16303.809947724125</v>
      </c>
      <c r="L833" s="455">
        <f t="shared" ca="1" si="80"/>
        <v>-3929218.1974015138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-3929218.1974015138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-16404.505899252912</v>
      </c>
      <c r="L834" s="455">
        <f t="shared" ca="1" si="80"/>
        <v>-3953485.921719952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-3953485.921719952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-16505.621417246406</v>
      </c>
      <c r="L835" s="455">
        <f t="shared" ca="1" si="80"/>
        <v>-3977854.7615563837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-3977854.7615563837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-16607.158249898206</v>
      </c>
      <c r="L836" s="455">
        <f t="shared" ca="1" si="80"/>
        <v>-4002325.1382254674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-4002325.1382254674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-16709.118152686053</v>
      </c>
      <c r="L837" s="455">
        <f t="shared" ca="1" si="80"/>
        <v>-4026897.4747973387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-4026897.4747973387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-16811.502888402185</v>
      </c>
      <c r="L838" s="455">
        <f t="shared" ca="1" si="80"/>
        <v>-4051572.1961049261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-4051572.1961049261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-16914.314227183801</v>
      </c>
      <c r="L839" s="455">
        <f t="shared" ca="1" si="80"/>
        <v>-4076349.7287512952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-4076349.7287512952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-17017.55394654367</v>
      </c>
      <c r="L840" s="455">
        <f t="shared" ca="1" si="80"/>
        <v>-4101230.5011170241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-4101230.5011170241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-17121.223831400872</v>
      </c>
      <c r="L841" s="455">
        <f t="shared" ca="1" si="80"/>
        <v>-4126214.9433676102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-4126214.9433676102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-17225.325674111649</v>
      </c>
      <c r="L842" s="455">
        <f t="shared" ca="1" si="80"/>
        <v>-4151303.4874609071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-4151303.4874609071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-17329.861274500388</v>
      </c>
      <c r="L843" s="455">
        <f t="shared" ca="1" si="80"/>
        <v>-4176496.5671545928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-4176496.5671545928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-17434.832439890743</v>
      </c>
      <c r="L844" s="455">
        <f t="shared" ca="1" si="80"/>
        <v>-4201794.6180136688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-4201794.6180136688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-17540.240985136894</v>
      </c>
      <c r="L845" s="455">
        <f t="shared" ca="1" si="80"/>
        <v>-4227198.0774179911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-4227198.0774179911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-17646.088732654905</v>
      </c>
      <c r="L846" s="455">
        <f t="shared" ca="1" si="80"/>
        <v>-4252707.3845698321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-4252707.3845698321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-17752.377512454241</v>
      </c>
      <c r="L847" s="455">
        <f t="shared" ca="1" si="80"/>
        <v>-4278322.980501472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-4278322.980501472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-17859.109162169407</v>
      </c>
      <c r="L848" s="455">
        <f t="shared" ca="1" si="80"/>
        <v>-4304045.3080828274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-4304045.3080828274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-17966.285527091721</v>
      </c>
      <c r="L849" s="455">
        <f t="shared" ca="1" si="80"/>
        <v>-4329874.8120291047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-4329874.8120291047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-18073.908460201212</v>
      </c>
      <c r="L850" s="455">
        <f t="shared" ca="1" si="80"/>
        <v>-4355811.9389084913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-4355811.9389084913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-18181.979822198653</v>
      </c>
      <c r="L851" s="455">
        <f t="shared" ca="1" si="80"/>
        <v>-4381857.137149876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-4381857.137149876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-18290.501481537758</v>
      </c>
      <c r="L852" s="455">
        <f t="shared" ca="1" si="80"/>
        <v>-4408010.8570505995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-4408010.8570505995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-18399.475314457439</v>
      </c>
      <c r="L853" s="455">
        <f t="shared" ca="1" si="80"/>
        <v>-4434273.5507842433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-4434273.5507842433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-18508.903205014289</v>
      </c>
      <c r="L854" s="455">
        <f t="shared" ca="1" si="80"/>
        <v>-4460645.6724084429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-4460645.6724084429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-18618.787045115121</v>
      </c>
      <c r="L855" s="455">
        <f t="shared" ca="1" si="80"/>
        <v>-4487127.6778727435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-4487127.6778727435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-18729.128734549704</v>
      </c>
      <c r="L856" s="455">
        <f t="shared" ca="1" si="80"/>
        <v>-4513720.0250264788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-4513720.0250264788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-18839.930181023603</v>
      </c>
      <c r="L857" s="455">
        <f t="shared" ca="1" si="80"/>
        <v>-4540423.1736266883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-4540423.1736266883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-18951.193300191142</v>
      </c>
      <c r="L858" s="455">
        <f t="shared" ca="1" si="80"/>
        <v>-4567237.5853460655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-4567237.5853460655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-19062.920015688545</v>
      </c>
      <c r="L859" s="455">
        <f t="shared" ca="1" si="80"/>
        <v>-4594163.7237809403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-4594163.7237809403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-19175.112259167192</v>
      </c>
      <c r="L860" s="455">
        <f t="shared" ca="1" si="80"/>
        <v>-4621202.0544592934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-4621202.0544592934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-19287.771970326998</v>
      </c>
      <c r="L861" s="455">
        <f t="shared" ca="1" si="80"/>
        <v>-4648353.0448488062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-4648353.0448488062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-19400.901096949965</v>
      </c>
      <c r="L862" s="455">
        <f t="shared" ca="1" si="80"/>
        <v>-4675617.1643649423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-4675617.1643649423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-19514.501594933867</v>
      </c>
      <c r="L863" s="455">
        <f t="shared" ca="1" si="80"/>
        <v>-4702994.8843790619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-4702994.8843790619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-19628.575428326032</v>
      </c>
      <c r="L864" s="455">
        <f t="shared" ca="1" si="80"/>
        <v>-4730486.6782265734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-4730486.6782265734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-19743.124569357329</v>
      </c>
      <c r="L865" s="455">
        <f t="shared" ca="1" si="80"/>
        <v>-4758093.0212151166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-4758093.0212151166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-19858.15099847626</v>
      </c>
      <c r="L866" s="455">
        <f t="shared" ca="1" si="80"/>
        <v>-4785814.3906327784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-4785814.3906327784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-19973.656704383186</v>
      </c>
      <c r="L867" s="455">
        <f t="shared" ca="1" si="80"/>
        <v>-4813651.2657563472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-4813651.2657563472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-20089.643684064722</v>
      </c>
      <c r="L868" s="455">
        <f t="shared" ca="1" si="80"/>
        <v>-4841604.127859598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-4841604.127859598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-20206.113942828266</v>
      </c>
      <c r="L869" s="455">
        <f t="shared" ca="1" si="80"/>
        <v>-4869673.4602216119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-4869673.4602216119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-20323.069494336658</v>
      </c>
      <c r="L870" s="455">
        <f t="shared" ca="1" si="80"/>
        <v>-4897859.7481351346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-4897859.7481351346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-20440.512360643002</v>
      </c>
      <c r="L871" s="455">
        <f t="shared" ca="1" si="80"/>
        <v>-4926163.4789149631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-4926163.4789149631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-20558.444572225621</v>
      </c>
      <c r="L872" s="455">
        <f t="shared" ca="1" si="80"/>
        <v>-4954585.1419063741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-4954585.1419063741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-20676.868168023168</v>
      </c>
      <c r="L873" s="455">
        <f t="shared" ca="1" si="80"/>
        <v>-4983125.2284935834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-4983125.2284935834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-20795.785195469871</v>
      </c>
      <c r="L874" s="455">
        <f t="shared" ca="1" si="80"/>
        <v>-5011784.2321082391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-5011784.2321082391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-20915.197710530938</v>
      </c>
      <c r="L875" s="455">
        <f t="shared" ca="1" si="80"/>
        <v>-5040562.6482379558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-5040562.6482379558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-21035.107777738089</v>
      </c>
      <c r="L876" s="455">
        <f t="shared" ca="1" si="80"/>
        <v>-5069460.9744348796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-5069460.9744348796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-21155.517470225273</v>
      </c>
      <c r="L877" s="455">
        <f t="shared" ca="1" si="80"/>
        <v>-5098479.7103242911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-5098479.7103242911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-21276.428869764488</v>
      </c>
      <c r="L878" s="455">
        <f t="shared" ca="1" si="80"/>
        <v>-5127619.3576132413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-5127619.3576132413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-21397.844066801779</v>
      </c>
      <c r="L879" s="455">
        <f t="shared" ca="1" si="80"/>
        <v>-5156880.4200992286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-5156880.4200992286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-21519.765160493393</v>
      </c>
      <c r="L880" s="455">
        <f t="shared" ca="1" si="80"/>
        <v>-5186263.403678908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-5186263.403678908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-21642.194258742056</v>
      </c>
      <c r="L881" s="455">
        <f t="shared" ca="1" si="80"/>
        <v>-5215768.8163568359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-5215768.8163568359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-21765.133478233423</v>
      </c>
      <c r="L882" s="455">
        <f t="shared" ca="1" si="80"/>
        <v>-5245397.1682542553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-5245397.1682542553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-21888.58494447267</v>
      </c>
      <c r="L883" s="455">
        <f t="shared" ca="1" si="80"/>
        <v>-5275148.9716179138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-5275148.9716179138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-22012.55079182125</v>
      </c>
      <c r="L884" s="455">
        <f t="shared" ca="1" si="80"/>
        <v>-5305024.7408289211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-5305024.7408289211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-22137.033163533779</v>
      </c>
      <c r="L885" s="455">
        <f t="shared" ca="1" si="80"/>
        <v>-5335024.9924116405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-5335024.9924116405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-22262.034211795108</v>
      </c>
      <c r="L886" s="455">
        <f t="shared" ca="1" si="80"/>
        <v>-5365150.2450426212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-5365150.2450426212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-22387.55609775753</v>
      </c>
      <c r="L887" s="455">
        <f t="shared" ca="1" si="80"/>
        <v>-5395401.0195595641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-5395401.0195595641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-22513.600991578125</v>
      </c>
      <c r="L888" s="455">
        <f t="shared" ca="1" si="80"/>
        <v>-5425777.8389703277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-5425777.8389703277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-22640.171072456305</v>
      </c>
      <c r="L889" s="455">
        <f t="shared" ca="1" si="80"/>
        <v>-5456281.2284619696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-5456281.2284619696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-22767.26852867148</v>
      </c>
      <c r="L890" s="455">
        <f t="shared" ca="1" si="80"/>
        <v>-5486911.7154098274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-5486911.7154098274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-22894.89555762089</v>
      </c>
      <c r="L891" s="455">
        <f t="shared" ca="1" si="80"/>
        <v>-5517669.8293866338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-5517669.8293866338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-23023.054365857581</v>
      </c>
      <c r="L892" s="455">
        <f t="shared" ca="1" si="80"/>
        <v>-5548556.1021716772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-5548556.1021716772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-23151.747169128597</v>
      </c>
      <c r="L893" s="455">
        <f t="shared" ca="1" si="80"/>
        <v>-5579571.0677599916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-5579571.0677599916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-23280.97619241324</v>
      </c>
      <c r="L894" s="455">
        <f t="shared" ca="1" si="80"/>
        <v>-5610715.2623715904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-5610715.2623715904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-23410.743669961568</v>
      </c>
      <c r="L895" s="455">
        <f t="shared" ca="1" si="80"/>
        <v>-5641989.2244607378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-5641989.2244607378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-23541.051845333015</v>
      </c>
      <c r="L896" s="455">
        <f t="shared" ca="1" si="80"/>
        <v>-5673393.4947252562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-5673393.4947252562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-23671.902971435175</v>
      </c>
      <c r="L897" s="455">
        <f t="shared" ca="1" si="80"/>
        <v>-5704928.6161158774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-5704928.6161158774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-23803.299310562765</v>
      </c>
      <c r="L898" s="455">
        <f t="shared" ca="1" si="80"/>
        <v>-5736595.1338456264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-5736595.1338456264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-23935.243134436718</v>
      </c>
      <c r="L899" s="455">
        <f t="shared" ca="1" si="80"/>
        <v>-5768393.5953992493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-5768393.5953992493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-24067.736724243481</v>
      </c>
      <c r="L900" s="455">
        <f t="shared" ca="1" si="80"/>
        <v>-5800324.5505426787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-5800324.5505426787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-24200.782370674435</v>
      </c>
      <c r="L901" s="455">
        <f t="shared" ca="1" si="80"/>
        <v>-5832388.5513325389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-5832388.5513325389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-24334.38237396552</v>
      </c>
      <c r="L902" s="455">
        <f t="shared" ca="1" si="80"/>
        <v>-5864586.1521256901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-5864586.1521256901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-24468.539043936984</v>
      </c>
      <c r="L903" s="455">
        <f t="shared" ca="1" si="80"/>
        <v>-5896917.9095888129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-5896917.9095888129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-24603.254700033329</v>
      </c>
      <c r="L904" s="455">
        <f t="shared" ca="1" si="80"/>
        <v>-5929384.3827080317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-5929384.3827080317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-24738.531671363406</v>
      </c>
      <c r="L905" s="455">
        <f t="shared" ca="1" si="80"/>
        <v>-5961986.1327985814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-5961986.1327985814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-24874.372296740697</v>
      </c>
      <c r="L906" s="455">
        <f t="shared" ca="1" si="80"/>
        <v>-5994723.7235145075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-5994723.7235145075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-25010.778924723723</v>
      </c>
      <c r="L907" s="455">
        <f t="shared" ca="1" si="80"/>
        <v>-6027597.7208584175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-6027597.7208584175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-25147.753913656681</v>
      </c>
      <c r="L908" s="455">
        <f t="shared" ca="1" si="80"/>
        <v>-6060608.6931912601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-6060608.6931912601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-25285.29963171019</v>
      </c>
      <c r="L909" s="455">
        <f t="shared" ca="1" si="80"/>
        <v>-6093757.2112421561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-6093757.2112421561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-25423.418456922256</v>
      </c>
      <c r="L910" s="455">
        <f t="shared" ca="1" si="80"/>
        <v>-6127043.8481182642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-6127043.8481182642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-25562.112777239374</v>
      </c>
      <c r="L911" s="455">
        <f t="shared" ca="1" si="80"/>
        <v>-6160469.1793146897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-6160469.1793146897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-25701.384990557814</v>
      </c>
      <c r="L912" s="455">
        <f t="shared" ca="1" si="80"/>
        <v>-6194033.7827244336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-6194033.7827244336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-25841.237504765082</v>
      </c>
      <c r="L913" s="455">
        <f t="shared" ca="1" si="80"/>
        <v>-6227738.2386483848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-6227738.2386483848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-25981.672737781544</v>
      </c>
      <c r="L914" s="455">
        <f t="shared" ca="1" si="80"/>
        <v>-6261583.1298053525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-6261583.1298053525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-26122.693117602244</v>
      </c>
      <c r="L915" s="455">
        <f t="shared" ca="1" si="80"/>
        <v>-6295569.0413421402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-6295569.0413421402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-26264.301082338858</v>
      </c>
      <c r="L916" s="455">
        <f t="shared" ca="1" si="80"/>
        <v>-6329696.5608436652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-6329696.5608436652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-26406.499080261878</v>
      </c>
      <c r="L917" s="455">
        <f t="shared" ca="1" si="80"/>
        <v>-6363966.2783431131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-6363966.2783431131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-26549.289569842913</v>
      </c>
      <c r="L918" s="455">
        <f t="shared" ca="1" si="80"/>
        <v>-6398378.7863321416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-6398378.7863321416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-26692.675019797196</v>
      </c>
      <c r="L919" s="455">
        <f t="shared" ca="1" si="80"/>
        <v>-6432934.6797711244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-6432934.6797711244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-26836.657909126294</v>
      </c>
      <c r="L920" s="455">
        <f t="shared" ca="1" si="80"/>
        <v>-6467634.5560994362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-6467634.5560994362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-26981.240727160926</v>
      </c>
      <c r="L921" s="455">
        <f t="shared" ca="1" si="80"/>
        <v>-6502479.0152457831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-6502479.0152457831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-27126.425973604037</v>
      </c>
      <c r="L922" s="455">
        <f t="shared" ca="1" si="80"/>
        <v>-6537468.6596385734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-6537468.6596385734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-27272.216158574</v>
      </c>
      <c r="L923" s="455">
        <f t="shared" ca="1" si="80"/>
        <v>-6572604.0942163337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-6572604.0942163337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-27418.613802647997</v>
      </c>
      <c r="L924" s="455">
        <f t="shared" ca="1" si="80"/>
        <v>-6607885.9264381677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-6607885.9264381677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-27565.621436905643</v>
      </c>
      <c r="L925" s="455">
        <f t="shared" ca="1" si="80"/>
        <v>-6643314.7662942596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-6643314.7662942596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-27713.241602972692</v>
      </c>
      <c r="L926" s="455">
        <f t="shared" ca="1" si="80"/>
        <v>-6678891.2263164185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-6678891.2263164185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-27861.476853065018</v>
      </c>
      <c r="L927" s="455">
        <f t="shared" ca="1" si="80"/>
        <v>-6714615.9215886695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-6714615.9215886695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-28010.329750032728</v>
      </c>
      <c r="L928" s="455">
        <f t="shared" ca="1" si="80"/>
        <v>-6750489.4697578885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-6750489.4697578885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-28159.802867404476</v>
      </c>
      <c r="L929" s="455">
        <f t="shared" ca="1" si="80"/>
        <v>-6786512.4910444785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-6786512.4910444785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-28309.89878943194</v>
      </c>
      <c r="L930" s="455">
        <f t="shared" ca="1" si="80"/>
        <v>-6822685.6082530962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-6822685.6082530962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-28460.620111134504</v>
      </c>
      <c r="L931" s="455">
        <f t="shared" ca="1" si="80"/>
        <v>-6859009.4467834169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-6859009.4467834169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-28611.969438344178</v>
      </c>
      <c r="L932" s="455">
        <f t="shared" ca="1" si="80"/>
        <v>-6895484.634640947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-6895484.634640947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-28763.949387750556</v>
      </c>
      <c r="L933" s="455">
        <f t="shared" ca="1" si="80"/>
        <v>-6932111.8024478834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-6932111.8024478834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-28916.562586946122</v>
      </c>
      <c r="L934" s="455">
        <f t="shared" ca="1" si="80"/>
        <v>-6968891.5834540157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-6968891.5834540157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-29069.811674471675</v>
      </c>
      <c r="L935" s="455">
        <f t="shared" ca="1" si="80"/>
        <v>-7005824.6135476734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-7005824.6135476734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-29223.69929986191</v>
      </c>
      <c r="L936" s="455">
        <f t="shared" ca="1" si="80"/>
        <v>-7042911.531266721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-7042911.531266721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-29378.228123691279</v>
      </c>
      <c r="L937" s="455">
        <f t="shared" ca="1" si="80"/>
        <v>-7080152.9778095977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-7080152.9778095977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-29533.400817619931</v>
      </c>
      <c r="L938" s="455">
        <f t="shared" ca="1" si="80"/>
        <v>-7117549.5970464032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-7117549.5970464032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-29689.220064439953</v>
      </c>
      <c r="L939" s="455">
        <f t="shared" ca="1" si="80"/>
        <v>-7155102.0355300289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-7155102.0355300289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-29845.688558121728</v>
      </c>
      <c r="L940" s="455">
        <f t="shared" ca="1" si="80"/>
        <v>-7192810.9425073368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-7192810.9425073368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-30002.809003860515</v>
      </c>
      <c r="L941" s="455">
        <f t="shared" ca="1" si="80"/>
        <v>-7230676.9699303834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-7230676.9699303834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-30160.584118123199</v>
      </c>
      <c r="L942" s="455">
        <f t="shared" ca="1" si="80"/>
        <v>-7268700.7724676924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-7268700.7724676924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-30319.016628695328</v>
      </c>
      <c r="L943" s="455">
        <f t="shared" ca="1" si="80"/>
        <v>-7306883.0075155739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-7306883.0075155739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-30478.109274728169</v>
      </c>
      <c r="L944" s="455">
        <f t="shared" ca="1" si="80"/>
        <v>-7345224.3352094879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-7345224.3352094879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-30637.86480678614</v>
      </c>
      <c r="L945" s="455">
        <f t="shared" ca="1" si="80"/>
        <v>-7383725.41843546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-7383725.41843546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-30798.285986894356</v>
      </c>
      <c r="L946" s="455">
        <f t="shared" ca="1" si="80"/>
        <v>-7422386.9228415405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-7422386.9228415405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-30959.375588586361</v>
      </c>
      <c r="L947" s="455">
        <f t="shared" ca="1" si="80"/>
        <v>-7461209.5168493129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-7461209.5168493129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-31121.136396952079</v>
      </c>
      <c r="L948" s="455">
        <f t="shared" ca="1" si="80"/>
        <v>-7500193.8716654507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-7500193.8716654507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-31283.571208685986</v>
      </c>
      <c r="L949" s="455">
        <f t="shared" ca="1" si="80"/>
        <v>-7539340.6612933222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-7539340.6612933222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-31446.682832135451</v>
      </c>
      <c r="L950" s="455">
        <f t="shared" ca="1" si="80"/>
        <v>-7578650.5625446439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-7578650.5625446439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-31610.474087349288</v>
      </c>
      <c r="L951" s="455">
        <f t="shared" ca="1" si="80"/>
        <v>-7618124.2550511789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-7618124.2550511789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-31774.947806126518</v>
      </c>
      <c r="L952" s="455">
        <f t="shared" ca="1" si="80"/>
        <v>-7657762.4212764911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-7657762.4212764911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-31940.106832065321</v>
      </c>
      <c r="L953" s="455">
        <f t="shared" ca="1" si="80"/>
        <v>-7697565.7465277426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-7697565.7465277426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-32105.9540206122</v>
      </c>
      <c r="L954" s="455">
        <f t="shared" ca="1" si="80"/>
        <v>-7737534.9189675404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-7737534.9189675404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-32272.492239111358</v>
      </c>
      <c r="L955" s="455">
        <f t="shared" ca="1" si="80"/>
        <v>-7777670.6296258373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-7777670.6296258373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-32439.724366854261</v>
      </c>
      <c r="L956" s="455">
        <f t="shared" ca="1" si="80"/>
        <v>-7817973.5724118771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-7817973.5724118771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-32607.653295129432</v>
      </c>
      <c r="L957" s="455">
        <f t="shared" ca="1" si="80"/>
        <v>-7858444.4441261925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-7858444.4441261925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-32776.281927272408</v>
      </c>
      <c r="L958" s="455">
        <f t="shared" ca="1" si="80"/>
        <v>-7899083.944472651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-7899083.944472651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-32945.613178715983</v>
      </c>
      <c r="L959" s="455">
        <f t="shared" ca="1" si="80"/>
        <v>-7939892.7760705529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-7939892.7760705529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-33115.649977040579</v>
      </c>
      <c r="L960" s="455">
        <f t="shared" ca="1" si="80"/>
        <v>-7980871.6444667792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-7980871.6444667792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-33286.39526202486</v>
      </c>
      <c r="L961" s="455">
        <f t="shared" ca="1" si="80"/>
        <v>-8022021.2581479903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-8022021.2581479903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-33457.851985696565</v>
      </c>
      <c r="L962" s="455">
        <f t="shared" ca="1" si="80"/>
        <v>-8063342.3285528729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-8063342.3285528729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-33630.023112383577</v>
      </c>
      <c r="L963" s="455">
        <f t="shared" ca="1" si="80"/>
        <v>-8104835.5700844424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-8104835.5700844424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-33802.911618765116</v>
      </c>
      <c r="L964" s="455">
        <f t="shared" ca="1" si="80"/>
        <v>-8146501.7001223937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-8146501.7001223937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-33976.52049392325</v>
      </c>
      <c r="L965" s="455">
        <f t="shared" ca="1" si="80"/>
        <v>-8188341.4390355032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-8188341.4390355032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-34150.852739394541</v>
      </c>
      <c r="L966" s="455">
        <f t="shared" ca="1" si="80"/>
        <v>-8230355.5101940837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-8230355.5101940837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-34325.911369221954</v>
      </c>
      <c r="L967" s="455">
        <f t="shared" ca="1" si="80"/>
        <v>-8272544.6399824917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-8272544.6399824917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-34501.699410006986</v>
      </c>
      <c r="L968" s="455">
        <f t="shared" ca="1" si="80"/>
        <v>-8314909.5578116849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-8314909.5578116849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-34678.219900961958</v>
      </c>
      <c r="L969" s="455">
        <f t="shared" ca="1" si="80"/>
        <v>-8357450.9961318327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-8357450.9961318327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-34855.475893962575</v>
      </c>
      <c r="L970" s="455">
        <f t="shared" ca="1" si="80"/>
        <v>-8400169.6904449817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-8400169.6904449817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-35033.47045360069</v>
      </c>
      <c r="L971" s="455">
        <f t="shared" ca="1" si="80"/>
        <v>-8443066.3793177679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-8443066.3793177679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-35212.206657237301</v>
      </c>
      <c r="L972" s="455">
        <f t="shared" ca="1" si="80"/>
        <v>-8486141.8043941893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-8486141.8043941893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-35391.687595055722</v>
      </c>
      <c r="L973" s="455">
        <f t="shared" ca="1" si="80"/>
        <v>-8529396.7104084305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-8529396.7104084305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-35571.916370115061</v>
      </c>
      <c r="L974" s="455">
        <f t="shared" ca="1" si="80"/>
        <v>-8572831.8451977298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-8572831.8451977298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-35752.896098403813</v>
      </c>
      <c r="L975" s="455">
        <f t="shared" ca="1" si="80"/>
        <v>-8616447.9597153179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-8616447.9597153179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-35934.629908893759</v>
      </c>
      <c r="L976" s="455">
        <f t="shared" ca="1" si="80"/>
        <v>-8660245.8080433961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-8660245.8080433961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-36117.120943594084</v>
      </c>
      <c r="L977" s="455">
        <f t="shared" ca="1" si="80"/>
        <v>-8704226.1474061757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-8704226.1474061757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-36300.372357605665</v>
      </c>
      <c r="L978" s="455">
        <f t="shared" ca="1" si="80"/>
        <v>-8748389.7381829657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-8748389.7381829657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-36484.387319175628</v>
      </c>
      <c r="L979" s="455">
        <f t="shared" ca="1" si="80"/>
        <v>-8792737.3439213261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-8792737.3439213261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-36669.169009752128</v>
      </c>
      <c r="L980" s="455">
        <f t="shared" ca="1" si="80"/>
        <v>-8837269.7313502636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-8837269.7313502636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-36854.720624039372</v>
      </c>
      <c r="L981" s="455">
        <f t="shared" ca="1" si="80"/>
        <v>-8881987.6703934874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-8881987.6703934874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-37041.045370052801</v>
      </c>
      <c r="L982" s="455">
        <f t="shared" ca="1" si="80"/>
        <v>-8926891.9341827258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-8926891.9341827258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-37228.14646917463</v>
      </c>
      <c r="L983" s="455">
        <f t="shared" ca="1" si="80"/>
        <v>-8971983.2990710847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-8971983.2990710847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-37416.027156209457</v>
      </c>
      <c r="L984" s="455">
        <f t="shared" ca="1" si="80"/>
        <v>-9017262.5446464792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-9017262.5446464792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-37604.690679440268</v>
      </c>
      <c r="L985" s="455">
        <f t="shared" ca="1" si="80"/>
        <v>-9062730.4537451044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-9062730.4537451044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-37794.140300684536</v>
      </c>
      <c r="L986" s="455">
        <f t="shared" ca="1" si="80"/>
        <v>-9108387.812464973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-9108387.812464973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-37984.379295350656</v>
      </c>
      <c r="L987" s="455">
        <f t="shared" ca="1" si="80"/>
        <v>-9154235.4101795088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-9154235.4101795088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-38175.41095249456</v>
      </c>
      <c r="L988" s="455">
        <f t="shared" ca="1" si="80"/>
        <v>-9200274.0395511892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-9200274.0395511892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-38367.238574876559</v>
      </c>
      <c r="L989" s="455">
        <f t="shared" ca="1" si="80"/>
        <v>-9246504.4965452515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-9246504.4965452515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-38559.865479018481</v>
      </c>
      <c r="L990" s="455">
        <f t="shared" ca="1" si="80"/>
        <v>-9292927.5804434549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-9292927.5804434549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-38753.294995261</v>
      </c>
      <c r="L991" s="455">
        <f t="shared" ca="1" si="80"/>
        <v>-9339544.0938579012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-9339544.0938579012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-38947.530467821191</v>
      </c>
      <c r="L992" s="455">
        <f t="shared" ca="1" si="80"/>
        <v>-9386354.8427449074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-9386354.8427449074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-39142.575254850381</v>
      </c>
      <c r="L993" s="455">
        <f t="shared" ca="1" si="80"/>
        <v>-9433360.6364189424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-9433360.6364189424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-39338.432728492196</v>
      </c>
      <c r="L994" s="455">
        <f t="shared" ca="1" si="80"/>
        <v>-9480562.287566619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-9480562.287566619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-39535.106274940852</v>
      </c>
      <c r="L995" s="455">
        <f t="shared" ca="1" si="80"/>
        <v>-9527960.612260744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-9527960.612260744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-39732.599294499705</v>
      </c>
      <c r="L996" s="455">
        <f t="shared" ca="1" si="80"/>
        <v>-9575556.4299744293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-9575556.4299744293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-39930.915201640062</v>
      </c>
      <c r="L997" s="455">
        <f t="shared" ca="1" si="80"/>
        <v>-9623350.563595254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-9623350.563595254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-40130.057425060164</v>
      </c>
      <c r="L998" s="455">
        <f t="shared" ca="1" si="80"/>
        <v>-9671343.8394394983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-9671343.8394394983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-40330.029407744514</v>
      </c>
      <c r="L999" s="455">
        <f t="shared" ca="1" si="80"/>
        <v>-9719537.0872664284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-9719537.0872664284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-40530.834607023389</v>
      </c>
      <c r="L1000" s="455">
        <f t="shared" ca="1" si="80"/>
        <v>-9767931.1402926371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-9767931.1402926371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-40732.476494632589</v>
      </c>
      <c r="L1001" s="455">
        <f t="shared" ca="1" si="80"/>
        <v>-9816526.8352064546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-9816526.8352064546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-40934.958556773498</v>
      </c>
      <c r="L1002" s="455">
        <f t="shared" ca="1" si="80"/>
        <v>-9865325.0121824127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-9865325.0121824127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-41138.284294173325</v>
      </c>
      <c r="L1003" s="455">
        <f t="shared" ca="1" si="80"/>
        <v>-9914326.5148957707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-9914326.5148957707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-41342.457222145647</v>
      </c>
      <c r="L1004" s="455">
        <f t="shared" ca="1" si="80"/>
        <v>-9963532.1905371007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-9963532.1905371007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-41547.48087065119</v>
      </c>
      <c r="L1005" s="455">
        <f t="shared" ca="1" si="80"/>
        <v>-10012942.889826937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-10012942.889826937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-41753.358784358839</v>
      </c>
      <c r="L1006" s="455">
        <f t="shared" ca="1" si="80"/>
        <v>-10062559.467030481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-10062559.467030481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-41960.094522706939</v>
      </c>
      <c r="L1007" s="455">
        <f t="shared" ca="1" si="80"/>
        <v>-10112382.779972373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-10112382.779972373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-42167.691659964825</v>
      </c>
      <c r="L1008" s="455">
        <f t="shared" ca="1" si="80"/>
        <v>-10162413.690051522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-10162413.690051522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-42376.153785294613</v>
      </c>
      <c r="L1009" s="455">
        <f t="shared" ca="1" si="80"/>
        <v>-10212653.062256001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-10212653.062256001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-42585.484502813277</v>
      </c>
      <c r="L1010" s="455">
        <f t="shared" ca="1" si="80"/>
        <v>-10263101.765177999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-10263101.765177999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-42795.687431654929</v>
      </c>
      <c r="L1011" s="455">
        <f t="shared" ca="1" si="80"/>
        <v>-10313760.671028839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-10313760.671028839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-43006.766206033433</v>
      </c>
      <c r="L1012" s="455">
        <f t="shared" ca="1" si="80"/>
        <v>-10364630.655654058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-10364630.655654058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-43218.724475305178</v>
      </c>
      <c r="L1013" s="455">
        <f t="shared" ca="1" si="80"/>
        <v>-10415712.598548548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-10415712.598548548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-43431.565904032221</v>
      </c>
      <c r="L1014" s="455">
        <f t="shared" ca="1" si="80"/>
        <v>-10467007.382871766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-10467007.382871766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-43645.294172045629</v>
      </c>
      <c r="L1015" s="455">
        <f t="shared" ca="1" si="80"/>
        <v>-10518515.895462995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-10518515.895462995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-43859.912974509083</v>
      </c>
      <c r="L1016" s="455">
        <f t="shared" ca="1" si="80"/>
        <v>-10570239.026856689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-10570239.026856689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-44075.426021982807</v>
      </c>
      <c r="L1017" s="455">
        <f t="shared" ca="1" si="80"/>
        <v>-10622177.671297856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-10622177.671297856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-44291.83704048767</v>
      </c>
      <c r="L1018" s="455">
        <f t="shared" ca="1" si="80"/>
        <v>-10674332.726757528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-10674332.726757528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-44509.149771569639</v>
      </c>
      <c r="L1019" s="455">
        <f t="shared" ca="1" si="80"/>
        <v>-10726705.094948282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-10726705.094948282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-44727.367972364445</v>
      </c>
      <c r="L1020" s="455">
        <f t="shared" ca="1" si="80"/>
        <v>-10779295.681339832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-10779295.681339832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-44946.495415662568</v>
      </c>
      <c r="L1021" s="455">
        <f t="shared" ca="1" si="80"/>
        <v>-10832105.39517468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-10832105.39517468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-45166.535889974439</v>
      </c>
      <c r="L1022" s="455">
        <f t="shared" ca="1" si="80"/>
        <v>-10885135.149483839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-10885135.149483839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-45387.493199595934</v>
      </c>
      <c r="L1023" s="455">
        <f t="shared" ca="1" si="80"/>
        <v>-10938385.86110262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-10938385.86110262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-45609.371164674187</v>
      </c>
      <c r="L1024" s="455">
        <f t="shared" ca="1" si="80"/>
        <v>-10991858.450686479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-10991858.450686479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-45832.1736212736</v>
      </c>
      <c r="L1025" s="455">
        <f t="shared" ca="1" si="80"/>
        <v>-11045553.842726938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-11045553.842726938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-46055.904421442181</v>
      </c>
      <c r="L1026" s="455">
        <f t="shared" ca="1" si="80"/>
        <v>-11099472.965567565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-11099472.965567565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-46280.56743327812</v>
      </c>
      <c r="L1027" s="455">
        <f t="shared" ca="1" si="80"/>
        <v>-11153616.751420029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-11153616.751420029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-46506.166540996725</v>
      </c>
      <c r="L1028" s="455">
        <f t="shared" ref="L1028:L1282" ca="1" si="106">I1028-J1028+K1028</f>
        <v>-11207986.136380211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-11207986.136380211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-46732.705644997477</v>
      </c>
      <c r="L1029" s="455">
        <f t="shared" ca="1" si="106"/>
        <v>-11262582.060444392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-11262582.060444392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-46960.18866193157</v>
      </c>
      <c r="L1030" s="455">
        <f t="shared" ca="1" si="106"/>
        <v>-11317405.467525508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-11317405.467525508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-47188.619524769558</v>
      </c>
      <c r="L1031" s="455">
        <f t="shared" ca="1" si="106"/>
        <v>-11372457.305469463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-11372457.305469463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-47418.002182869364</v>
      </c>
      <c r="L1032" s="455">
        <f t="shared" ca="1" si="106"/>
        <v>-11427738.526071517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-11427738.526071517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-47648.340602044591</v>
      </c>
      <c r="L1033" s="455">
        <f t="shared" ca="1" si="106"/>
        <v>-11483250.085092746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-11483250.085092746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-47879.63876463304</v>
      </c>
      <c r="L1034" s="455">
        <f t="shared" ca="1" si="106"/>
        <v>-11538992.942276563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-11538992.942276563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-48111.900669565621</v>
      </c>
      <c r="L1035" s="455">
        <f t="shared" ca="1" si="106"/>
        <v>-11594968.061365314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-11594968.061365314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-48345.130332435408</v>
      </c>
      <c r="L1036" s="455">
        <f t="shared" ca="1" si="106"/>
        <v>-11651176.410116933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-11651176.410116933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-48579.331785567156</v>
      </c>
      <c r="L1037" s="455">
        <f t="shared" ca="1" si="106"/>
        <v>-11707618.960321685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-11707618.960321685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-48814.509078086958</v>
      </c>
      <c r="L1038" s="455">
        <f t="shared" ca="1" si="106"/>
        <v>-11764296.687818957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-11764296.687818957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-49050.666275992262</v>
      </c>
      <c r="L1039" s="455">
        <f t="shared" ca="1" si="106"/>
        <v>-11821210.572514135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-11821210.572514135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-49287.807462222168</v>
      </c>
      <c r="L1040" s="455">
        <f t="shared" ca="1" si="106"/>
        <v>-11878361.598395543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-11878361.598395543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-49525.936736728036</v>
      </c>
      <c r="L1041" s="455">
        <f t="shared" ca="1" si="106"/>
        <v>-11935750.753551455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-11935750.753551455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-49765.058216544334</v>
      </c>
      <c r="L1042" s="455">
        <f t="shared" ca="1" si="106"/>
        <v>-11993379.030187184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-11993379.030187184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-50005.176035859869</v>
      </c>
      <c r="L1043" s="455">
        <f t="shared" ca="1" si="106"/>
        <v>-12051247.424642229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-12051247.424642229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-50246.294346089227</v>
      </c>
      <c r="L1044" s="455">
        <f t="shared" ca="1" si="106"/>
        <v>-12109356.937407503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-12109356.937407503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-50488.417315944534</v>
      </c>
      <c r="L1045" s="455">
        <f t="shared" ca="1" si="106"/>
        <v>-12167708.573142633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-12167708.573142633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-50731.549131507571</v>
      </c>
      <c r="L1046" s="455">
        <f t="shared" ca="1" si="106"/>
        <v>-12226303.340693325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-12226303.340693325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-50975.693996302121</v>
      </c>
      <c r="L1047" s="455">
        <f t="shared" ca="1" si="106"/>
        <v>-12285142.253108812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-12285142.253108812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-51220.856131366658</v>
      </c>
      <c r="L1048" s="455">
        <f t="shared" ca="1" si="106"/>
        <v>-12344226.327659365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-12344226.327659365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-51467.039775327292</v>
      </c>
      <c r="L1049" s="455">
        <f t="shared" ca="1" si="106"/>
        <v>-12403556.585853877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-12403556.585853877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-51714.249184471089</v>
      </c>
      <c r="L1050" s="455">
        <f t="shared" ca="1" si="106"/>
        <v>-12463134.053457532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-12463134.053457532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-51962.488632819652</v>
      </c>
      <c r="L1051" s="455">
        <f t="shared" ca="1" si="106"/>
        <v>-12522959.760509538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-12522959.760509538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-52211.76241220301</v>
      </c>
      <c r="L1052" s="455">
        <f t="shared" ca="1" si="106"/>
        <v>-12583034.741340926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-12583034.741340926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-52462.074832333798</v>
      </c>
      <c r="L1053" s="455">
        <f t="shared" ca="1" si="106"/>
        <v>-12643360.034592444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-12643360.034592444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-52713.43022088179</v>
      </c>
      <c r="L1054" s="455">
        <f t="shared" ca="1" si="106"/>
        <v>-12703936.68323251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-12703936.68323251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-52965.832923548733</v>
      </c>
      <c r="L1055" s="455">
        <f t="shared" ca="1" si="106"/>
        <v>-12764765.734575244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-12764765.734575244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-53219.28730414345</v>
      </c>
      <c r="L1056" s="455">
        <f t="shared" ca="1" si="106"/>
        <v>-12825848.240298573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-12825848.240298573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-53473.79774465732</v>
      </c>
      <c r="L1057" s="455">
        <f t="shared" ca="1" si="106"/>
        <v>-12887185.256462416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-12887185.256462416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-53729.368645340001</v>
      </c>
      <c r="L1058" s="455">
        <f t="shared" ca="1" si="106"/>
        <v>-12948777.843526941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-12948777.843526941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-53986.004424775521</v>
      </c>
      <c r="L1059" s="455">
        <f t="shared" ca="1" si="106"/>
        <v>-13010627.066370901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-13010627.066370901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-54243.709519958691</v>
      </c>
      <c r="L1060" s="455">
        <f t="shared" ca="1" si="106"/>
        <v>-13072733.994310044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-13072733.994310044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-54502.488386371784</v>
      </c>
      <c r="L1061" s="455">
        <f t="shared" ca="1" si="106"/>
        <v>-13135099.701115601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-13135099.701115601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-54762.345498061615</v>
      </c>
      <c r="L1062" s="455">
        <f t="shared" ca="1" si="106"/>
        <v>-13197725.265032846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-13197725.265032846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-55023.285347716796</v>
      </c>
      <c r="L1063" s="455">
        <f t="shared" ca="1" si="106"/>
        <v>-13260611.768799748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-13260611.768799748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-55285.312446745556</v>
      </c>
      <c r="L1064" s="455">
        <f t="shared" ca="1" si="106"/>
        <v>-13323760.299665678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-13323760.299665678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-55548.431325353595</v>
      </c>
      <c r="L1065" s="455">
        <f t="shared" ca="1" si="106"/>
        <v>-13387171.949410217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-13387171.949410217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-55812.646532622508</v>
      </c>
      <c r="L1066" s="455">
        <f t="shared" ca="1" si="106"/>
        <v>-13450847.814362025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-13450847.814362025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-56077.962636588374</v>
      </c>
      <c r="L1067" s="455">
        <f t="shared" ca="1" si="106"/>
        <v>-13514788.995417798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-13514788.995417798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-56344.384224320762</v>
      </c>
      <c r="L1068" s="455">
        <f t="shared" ca="1" si="106"/>
        <v>-13578996.598061305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-13578996.598061305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-56611.915902002038</v>
      </c>
      <c r="L1069" s="455">
        <f t="shared" ca="1" si="106"/>
        <v>-13643471.732382491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-13643471.732382491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-56880.562295006981</v>
      </c>
      <c r="L1070" s="455">
        <f t="shared" ca="1" si="106"/>
        <v>-13708215.513096683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-13708215.513096683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-57150.328047982781</v>
      </c>
      <c r="L1071" s="455">
        <f t="shared" ca="1" si="106"/>
        <v>-13773229.059563851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-13773229.059563851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-57421.217824929314</v>
      </c>
      <c r="L1072" s="455">
        <f t="shared" ca="1" si="106"/>
        <v>-13838513.495807964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-13838513.495807964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-57693.236309279797</v>
      </c>
      <c r="L1073" s="455">
        <f t="shared" ca="1" si="106"/>
        <v>-13904069.95053643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-13904069.95053643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-57966.388203981725</v>
      </c>
      <c r="L1074" s="455">
        <f t="shared" ca="1" si="106"/>
        <v>-13969899.557159597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-13969899.557159597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-58240.678231578262</v>
      </c>
      <c r="L1075" s="455">
        <f t="shared" ca="1" si="106"/>
        <v>-14036003.45381036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-14036003.45381036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-58516.111134289771</v>
      </c>
      <c r="L1076" s="455">
        <f t="shared" ca="1" si="106"/>
        <v>-14102382.783363836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-14102382.783363836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-58792.691674095913</v>
      </c>
      <c r="L1077" s="455">
        <f t="shared" ca="1" si="106"/>
        <v>-14169038.693457117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-14169038.693457117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-59070.424632817922</v>
      </c>
      <c r="L1078" s="455">
        <f t="shared" ca="1" si="106"/>
        <v>-14235972.33650912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-14235972.33650912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-59349.314812201257</v>
      </c>
      <c r="L1079" s="455">
        <f t="shared" ca="1" si="106"/>
        <v>-14303184.869740507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-14303184.869740507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-59629.367033998722</v>
      </c>
      <c r="L1080" s="455">
        <f t="shared" ca="1" si="106"/>
        <v>-14370677.455193691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-14370677.455193691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-59910.58614005366</v>
      </c>
      <c r="L1081" s="455">
        <f t="shared" ca="1" si="106"/>
        <v>-14438451.259752929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-14438451.259752929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-60192.976992383803</v>
      </c>
      <c r="L1082" s="455">
        <f t="shared" ca="1" si="106"/>
        <v>-14506507.455164498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-14506507.455164498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-60476.544473265349</v>
      </c>
      <c r="L1083" s="455">
        <f t="shared" ca="1" si="106"/>
        <v>-14574847.218056949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-14574847.218056949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-60761.293485317226</v>
      </c>
      <c r="L1084" s="455">
        <f t="shared" ca="1" si="106"/>
        <v>-14643471.729961451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-14643471.729961451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-61047.228951585974</v>
      </c>
      <c r="L1085" s="455">
        <f t="shared" ca="1" si="106"/>
        <v>-14712382.177332222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-14712382.177332222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-61334.355815630865</v>
      </c>
      <c r="L1086" s="455">
        <f t="shared" ca="1" si="106"/>
        <v>-14781579.751567038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-14781579.751567038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-61622.67904160927</v>
      </c>
      <c r="L1087" s="455">
        <f t="shared" ca="1" si="106"/>
        <v>-14851065.649027832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-14851065.649027832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-61912.203614362566</v>
      </c>
      <c r="L1088" s="455">
        <f t="shared" ca="1" si="106"/>
        <v>-14920841.07106138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-14920841.07106138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-62202.934539502356</v>
      </c>
      <c r="L1089" s="455">
        <f t="shared" ca="1" si="106"/>
        <v>-14990907.224020068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-14990907.224020068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-62494.876843496873</v>
      </c>
      <c r="L1090" s="455">
        <f t="shared" ca="1" si="106"/>
        <v>-15061265.31928275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-15061265.31928275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-62788.035573758054</v>
      </c>
      <c r="L1091" s="455">
        <f t="shared" ca="1" si="106"/>
        <v>-15131916.573275693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-15131916.573275693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-63082.415798728653</v>
      </c>
      <c r="L1092" s="455">
        <f t="shared" ca="1" si="106"/>
        <v>-15202862.207493607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-15202862.207493607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-63378.022607969964</v>
      </c>
      <c r="L1093" s="455">
        <f t="shared" ca="1" si="106"/>
        <v>-15274103.448520761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-15274103.448520761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-63674.861112249775</v>
      </c>
      <c r="L1094" s="455">
        <f t="shared" ca="1" si="106"/>
        <v>-15345641.528052196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-15345641.528052196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-63972.936443630744</v>
      </c>
      <c r="L1095" s="455">
        <f t="shared" ca="1" si="106"/>
        <v>-15417477.682915011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-15417477.682915011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-64272.253755559148</v>
      </c>
      <c r="L1096" s="455">
        <f t="shared" ca="1" si="106"/>
        <v>-15489613.155089755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-15489613.155089755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-64572.818222953916</v>
      </c>
      <c r="L1097" s="455">
        <f t="shared" ca="1" si="106"/>
        <v>-15562049.191731893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-15562049.191731893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-64874.635042296155</v>
      </c>
      <c r="L1098" s="455">
        <f t="shared" ca="1" si="106"/>
        <v>-15634787.045193374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-15634787.045193374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-65177.709431718999</v>
      </c>
      <c r="L1099" s="455">
        <f t="shared" ca="1" si="106"/>
        <v>-15707827.973044278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-15707827.973044278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-65482.046631097764</v>
      </c>
      <c r="L1100" s="455">
        <f t="shared" ca="1" si="106"/>
        <v>-15781173.238094561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-15781173.238094561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-65787.651902140613</v>
      </c>
      <c r="L1101" s="455">
        <f t="shared" ca="1" si="106"/>
        <v>-15854824.108415887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-15854824.108415887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-66094.530528479459</v>
      </c>
      <c r="L1102" s="455">
        <f t="shared" ca="1" si="106"/>
        <v>-15928781.857363552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-15928781.857363552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-66402.687815761397</v>
      </c>
      <c r="L1103" s="455">
        <f t="shared" ca="1" si="106"/>
        <v>-16003047.763598498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-16003047.763598498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-66712.129091740338</v>
      </c>
      <c r="L1104" s="455">
        <f t="shared" ca="1" si="106"/>
        <v>-16077623.111109423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-16077623.111109423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-67022.859706369185</v>
      </c>
      <c r="L1105" s="455">
        <f t="shared" ca="1" si="106"/>
        <v>-16152509.189234976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-16152509.189234976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-67334.885031892336</v>
      </c>
      <c r="L1106" s="455">
        <f t="shared" ca="1" si="106"/>
        <v>-16227707.292686053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-16227707.292686053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-67648.210462938485</v>
      </c>
      <c r="L1107" s="455">
        <f t="shared" ca="1" si="106"/>
        <v>-16303218.721568177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-16303218.721568177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-67962.841416613999</v>
      </c>
      <c r="L1108" s="455">
        <f t="shared" ca="1" si="106"/>
        <v>-16379044.781403976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-16379044.781403976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-68278.783332596504</v>
      </c>
      <c r="L1109" s="455">
        <f t="shared" ca="1" si="106"/>
        <v>-16455186.783155756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-16455186.783155756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-68596.04167322893</v>
      </c>
      <c r="L1110" s="455">
        <f t="shared" ca="1" si="106"/>
        <v>-16531646.043248169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-16531646.043248169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-68914.621923613988</v>
      </c>
      <c r="L1111" s="455">
        <f t="shared" ca="1" si="106"/>
        <v>-16608423.883590968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-16608423.883590968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-69234.529591708982</v>
      </c>
      <c r="L1112" s="455">
        <f t="shared" ca="1" si="106"/>
        <v>-16685521.631601863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-16685521.631601863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-69555.770208421032</v>
      </c>
      <c r="L1113" s="455">
        <f t="shared" ca="1" si="106"/>
        <v>-16762940.620229468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-16762940.620229468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-69878.349327702716</v>
      </c>
      <c r="L1114" s="455">
        <f t="shared" ca="1" si="106"/>
        <v>-16840682.187976357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-16840682.187976357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-70202.272526648099</v>
      </c>
      <c r="L1115" s="455">
        <f t="shared" ca="1" si="106"/>
        <v>-16918747.678922191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-16918747.678922191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-70527.545405589073</v>
      </c>
      <c r="L1116" s="455">
        <f t="shared" ca="1" si="106"/>
        <v>-16997138.442746967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-16997138.442746967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-70854.173588192309</v>
      </c>
      <c r="L1117" s="455">
        <f t="shared" ca="1" si="106"/>
        <v>-17075855.834754348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-17075855.834754348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-71182.162721556393</v>
      </c>
      <c r="L1118" s="455">
        <f t="shared" ca="1" si="106"/>
        <v>-17154901.21589509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-17154901.21589509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-71511.518476309488</v>
      </c>
      <c r="L1119" s="455">
        <f t="shared" ca="1" si="106"/>
        <v>-17234275.952790588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-17234275.952790588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-71842.246546707393</v>
      </c>
      <c r="L1120" s="455">
        <f t="shared" ca="1" si="106"/>
        <v>-17313981.417756483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-17313981.417756483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-72174.352650731962</v>
      </c>
      <c r="L1121" s="455">
        <f t="shared" ca="1" si="106"/>
        <v>-17394018.988826402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-17394018.988826402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-72507.842530189955</v>
      </c>
      <c r="L1122" s="455">
        <f t="shared" ca="1" si="106"/>
        <v>-17474390.049775779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-17474390.049775779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-72842.721950812353</v>
      </c>
      <c r="L1123" s="455">
        <f t="shared" ca="1" si="106"/>
        <v>-17555095.99014578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-17555095.99014578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-73178.996702354023</v>
      </c>
      <c r="L1124" s="455">
        <f t="shared" ca="1" si="106"/>
        <v>-17636138.205267321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-17636138.205267321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-73516.672598693782</v>
      </c>
      <c r="L1125" s="455">
        <f t="shared" ca="1" si="106"/>
        <v>-17717518.096285202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-17717518.096285202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-73855.755477934945</v>
      </c>
      <c r="L1126" s="455">
        <f t="shared" ca="1" si="106"/>
        <v>-17799237.070182323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-17799237.070182323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-74196.25120250629</v>
      </c>
      <c r="L1127" s="455">
        <f t="shared" ca="1" si="106"/>
        <v>-17881296.539804015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-17881296.539804015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-74538.165659263337</v>
      </c>
      <c r="L1128" s="455">
        <f t="shared" ca="1" si="106"/>
        <v>-17963697.923882466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-17963697.923882466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-74881.504759590214</v>
      </c>
      <c r="L1129" s="455">
        <f t="shared" ca="1" si="106"/>
        <v>-18046442.647061244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-18046442.647061244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-75226.274439501794</v>
      </c>
      <c r="L1130" s="455">
        <f t="shared" ca="1" si="106"/>
        <v>-18129532.139919933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-18129532.139919933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-75572.480659746332</v>
      </c>
      <c r="L1131" s="455">
        <f t="shared" ca="1" si="106"/>
        <v>-18212967.838998865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-18212967.838998865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-75920.129405908549</v>
      </c>
      <c r="L1132" s="455">
        <f t="shared" ca="1" si="106"/>
        <v>-18296751.18682396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-18296751.18682396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-76269.22668851311</v>
      </c>
      <c r="L1133" s="455">
        <f t="shared" ca="1" si="106"/>
        <v>-18380883.631931659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-18380883.631931659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-76619.778543128516</v>
      </c>
      <c r="L1134" s="455">
        <f t="shared" ca="1" si="106"/>
        <v>-18465366.628893975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-18465366.628893975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-76971.791030471504</v>
      </c>
      <c r="L1135" s="455">
        <f t="shared" ca="1" si="106"/>
        <v>-18550201.638343632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-18550201.638343632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-77325.270236511744</v>
      </c>
      <c r="L1136" s="455">
        <f t="shared" ca="1" si="106"/>
        <v>-18635390.12699933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-18635390.12699933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-77680.222272577157</v>
      </c>
      <c r="L1137" s="455">
        <f t="shared" ca="1" si="106"/>
        <v>-18720933.567691095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-18720933.567691095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-78036.65327545951</v>
      </c>
      <c r="L1138" s="455">
        <f t="shared" ca="1" si="106"/>
        <v>-18806833.439385742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-18806833.439385742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-78394.569407520539</v>
      </c>
      <c r="L1139" s="455">
        <f t="shared" ca="1" si="106"/>
        <v>-18893091.227212448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-18893091.227212448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-78753.976856798472</v>
      </c>
      <c r="L1140" s="455">
        <f t="shared" ca="1" si="106"/>
        <v>-18979708.422488432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-18979708.422488432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-79114.881837115085</v>
      </c>
      <c r="L1141" s="455">
        <f t="shared" ca="1" si="106"/>
        <v>-19066686.522744734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-19066686.522744734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-79477.290588183008</v>
      </c>
      <c r="L1142" s="455">
        <f t="shared" ca="1" si="106"/>
        <v>-19154027.031752102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-19154027.031752102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-79841.209375713705</v>
      </c>
      <c r="L1143" s="455">
        <f t="shared" ca="1" si="106"/>
        <v>-19241731.459547002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-19241731.459547002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-80206.644491525789</v>
      </c>
      <c r="L1144" s="455">
        <f t="shared" ca="1" si="106"/>
        <v>-19329801.322457716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-19329801.322457716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-80573.602253653764</v>
      </c>
      <c r="L1145" s="455">
        <f t="shared" ca="1" si="106"/>
        <v>-19418238.143130556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-19418238.143130556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-80942.08900645726</v>
      </c>
      <c r="L1146" s="455">
        <f t="shared" ca="1" si="106"/>
        <v>-19507043.4505562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-19507043.4505562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-81312.111120730784</v>
      </c>
      <c r="L1147" s="455">
        <f t="shared" ca="1" si="106"/>
        <v>-19596218.780096117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-19596218.780096117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-81683.674993813765</v>
      </c>
      <c r="L1148" s="455">
        <f t="shared" ca="1" si="106"/>
        <v>-19685765.673509117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-19685765.673509117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-82056.787049701263</v>
      </c>
      <c r="L1149" s="455">
        <f t="shared" ca="1" si="106"/>
        <v>-19775685.678978004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-19775685.678978004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-82431.453739154953</v>
      </c>
      <c r="L1150" s="455">
        <f t="shared" ca="1" si="106"/>
        <v>-19865980.351136345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-19865980.351136345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-82807.681539814716</v>
      </c>
      <c r="L1151" s="455">
        <f t="shared" ca="1" si="106"/>
        <v>-19956651.251095347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-19956651.251095347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-83185.476956310551</v>
      </c>
      <c r="L1152" s="455">
        <f t="shared" ca="1" si="106"/>
        <v>-20047699.946470845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-20047699.946470845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-83564.84652037514</v>
      </c>
      <c r="L1153" s="455">
        <f t="shared" ca="1" si="106"/>
        <v>-20139128.011410408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-20139128.011410408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-83945.796790956636</v>
      </c>
      <c r="L1154" s="455">
        <f t="shared" ca="1" si="106"/>
        <v>-20230937.026620552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-20230937.026620552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-84328.334354332241</v>
      </c>
      <c r="L1155" s="455">
        <f t="shared" ca="1" si="106"/>
        <v>-20323128.579394072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-20323128.579394072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-84712.465824221916</v>
      </c>
      <c r="L1156" s="455">
        <f t="shared" ca="1" si="106"/>
        <v>-20415704.263637479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-20415704.263637479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-85098.197841902773</v>
      </c>
      <c r="L1157" s="455">
        <f t="shared" ca="1" si="106"/>
        <v>-20508665.679898567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-20508665.679898567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-85485.537076323977</v>
      </c>
      <c r="L1158" s="455">
        <f t="shared" ca="1" si="106"/>
        <v>-20602014.435394078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-20602014.435394078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-85874.49022422194</v>
      </c>
      <c r="L1159" s="455">
        <f t="shared" ca="1" si="106"/>
        <v>-20695752.144037489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-20695752.144037489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-86265.06401023615</v>
      </c>
      <c r="L1160" s="455">
        <f t="shared" ca="1" si="106"/>
        <v>-20789880.426466912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-20789880.426466912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-86657.265187025405</v>
      </c>
      <c r="L1161" s="455">
        <f t="shared" ca="1" si="106"/>
        <v>-20884400.910073124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-20884400.910073124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-87051.100535384627</v>
      </c>
      <c r="L1162" s="455">
        <f t="shared" ca="1" si="106"/>
        <v>-20979315.229027696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-20979315.229027696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-87446.57686436201</v>
      </c>
      <c r="L1163" s="455">
        <f t="shared" ca="1" si="106"/>
        <v>-21074625.024311244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-21074625.024311244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-87843.70101137679</v>
      </c>
      <c r="L1164" s="455">
        <f t="shared" ca="1" si="106"/>
        <v>-21170331.94374181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-21170331.94374181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-88242.479842337489</v>
      </c>
      <c r="L1165" s="455">
        <f t="shared" ca="1" si="106"/>
        <v>-21266437.642003335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-21266437.642003335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-88642.920251760501</v>
      </c>
      <c r="L1166" s="455">
        <f t="shared" ca="1" si="106"/>
        <v>-21362943.780674282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-21362943.780674282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-89045.029162889448</v>
      </c>
      <c r="L1167" s="455">
        <f t="shared" ca="1" si="106"/>
        <v>-21459852.02825636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-21459852.02825636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-89448.813527814782</v>
      </c>
      <c r="L1168" s="455">
        <f t="shared" ca="1" si="106"/>
        <v>-21557164.060203362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-21557164.060203362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-89821.516917514004</v>
      </c>
      <c r="L1169" s="455">
        <f t="shared" ca="1" si="106"/>
        <v>-21646985.577120878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-21646985.577120878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-90195.773238003661</v>
      </c>
      <c r="L1170" s="455">
        <f t="shared" ca="1" si="106"/>
        <v>-21737181.350358881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-21737181.350358881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-90571.588959828674</v>
      </c>
      <c r="L1171" s="455">
        <f t="shared" ca="1" si="106"/>
        <v>-21827752.939318709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-21827752.939318709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-90948.970580494613</v>
      </c>
      <c r="L1172" s="455">
        <f t="shared" ca="1" si="106"/>
        <v>-21918701.909899205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-21918701.909899205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-91327.924624580017</v>
      </c>
      <c r="L1173" s="455">
        <f t="shared" ca="1" si="106"/>
        <v>-22010029.834523786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-22010029.834523786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-91708.457643849106</v>
      </c>
      <c r="L1174" s="455">
        <f t="shared" ca="1" si="106"/>
        <v>-22101738.292167634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-22101738.292167634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-92090.576217365146</v>
      </c>
      <c r="L1175" s="455">
        <f t="shared" ca="1" si="106"/>
        <v>-22193828.868384998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-22193828.868384998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-92474.286951604154</v>
      </c>
      <c r="L1176" s="455">
        <f t="shared" ca="1" si="106"/>
        <v>-22286303.155336604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-22286303.155336604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-92859.596480569176</v>
      </c>
      <c r="L1177" s="455">
        <f t="shared" ca="1" si="106"/>
        <v>-22379162.751817174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-22379162.751817174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-93246.511465904885</v>
      </c>
      <c r="L1178" s="455">
        <f t="shared" ca="1" si="106"/>
        <v>-22472409.263283078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-22472409.263283078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-93635.038597012826</v>
      </c>
      <c r="L1179" s="455">
        <f t="shared" ca="1" si="106"/>
        <v>-22566044.301880091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-22566044.301880091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-94025.184591167053</v>
      </c>
      <c r="L1180" s="455">
        <f t="shared" ca="1" si="106"/>
        <v>-22660069.486471258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-22660069.486471258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-94416.956193630234</v>
      </c>
      <c r="L1181" s="455">
        <f t="shared" ca="1" si="106"/>
        <v>-22754486.442664888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-22754486.442664888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-94810.360177770359</v>
      </c>
      <c r="L1182" s="455">
        <f t="shared" ca="1" si="106"/>
        <v>-22849296.802842658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-22849296.802842658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-95205.403345177736</v>
      </c>
      <c r="L1183" s="455">
        <f t="shared" ca="1" si="106"/>
        <v>-22944502.206187837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-22944502.206187837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-95602.092525782646</v>
      </c>
      <c r="L1184" s="455">
        <f t="shared" ca="1" si="106"/>
        <v>-23040104.298713621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-23040104.298713621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-96000.434577973414</v>
      </c>
      <c r="L1185" s="455">
        <f t="shared" ca="1" si="106"/>
        <v>-23136104.733291592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-23136104.733291592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-96400.436388714967</v>
      </c>
      <c r="L1186" s="455">
        <f t="shared" ca="1" si="106"/>
        <v>-23232505.169680309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-23232505.169680309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-96802.104873667951</v>
      </c>
      <c r="L1187" s="455">
        <f t="shared" ca="1" si="106"/>
        <v>-23329307.274553977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-23329307.274553977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-97205.446977308238</v>
      </c>
      <c r="L1188" s="455">
        <f t="shared" ca="1" si="106"/>
        <v>-23426512.721531287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-23426512.721531287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-97610.469673047031</v>
      </c>
      <c r="L1189" s="455">
        <f t="shared" ca="1" si="106"/>
        <v>-23524123.191204336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-23524123.191204336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-98017.179963351402</v>
      </c>
      <c r="L1190" s="455">
        <f t="shared" ca="1" si="106"/>
        <v>-23622140.371167686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-23622140.371167686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-98425.584879865361</v>
      </c>
      <c r="L1191" s="455">
        <f t="shared" ca="1" si="106"/>
        <v>-23720565.95604755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-23720565.95604755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-98835.691483531453</v>
      </c>
      <c r="L1192" s="455">
        <f t="shared" ca="1" si="106"/>
        <v>-23819401.647531081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-23819401.647531081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-99247.506864712836</v>
      </c>
      <c r="L1193" s="455">
        <f t="shared" ca="1" si="106"/>
        <v>-23918649.154395793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-23918649.154395793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-99661.038143315804</v>
      </c>
      <c r="L1194" s="455">
        <f t="shared" ca="1" si="106"/>
        <v>-24018310.192539107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-24018310.192539107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-100076.29246891294</v>
      </c>
      <c r="L1195" s="455">
        <f t="shared" ca="1" si="106"/>
        <v>-24118386.48500802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-24118386.48500802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-100493.27702086675</v>
      </c>
      <c r="L1196" s="455">
        <f t="shared" ca="1" si="106"/>
        <v>-24218879.762028888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-24218879.762028888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-100911.9990084537</v>
      </c>
      <c r="L1197" s="455">
        <f t="shared" ca="1" si="106"/>
        <v>-24319791.761037342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-24319791.761037342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-101332.46567098892</v>
      </c>
      <c r="L1198" s="455">
        <f t="shared" ca="1" si="106"/>
        <v>-24421124.22670833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-24421124.22670833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-101754.68427795137</v>
      </c>
      <c r="L1199" s="455">
        <f t="shared" ca="1" si="106"/>
        <v>-24522878.910986282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-24522878.910986282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-102178.66212910951</v>
      </c>
      <c r="L1200" s="455">
        <f t="shared" ca="1" si="106"/>
        <v>-24625057.57311539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-24625057.57311539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-102604.40655464746</v>
      </c>
      <c r="L1201" s="455">
        <f t="shared" ca="1" si="106"/>
        <v>-24727661.979670037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-24727661.979670037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-103031.92491529182</v>
      </c>
      <c r="L1202" s="455">
        <f t="shared" ca="1" si="106"/>
        <v>-24830693.904585328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-24830693.904585328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-103461.22460243886</v>
      </c>
      <c r="L1203" s="455">
        <f t="shared" ca="1" si="106"/>
        <v>-24934155.129187766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-24934155.129187766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-103892.31303828236</v>
      </c>
      <c r="L1204" s="455">
        <f t="shared" ca="1" si="106"/>
        <v>-25038047.442226049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-25038047.442226049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-104325.19767594186</v>
      </c>
      <c r="L1205" s="455">
        <f t="shared" ca="1" si="106"/>
        <v>-25142372.639901992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-25142372.639901992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-104759.88599959163</v>
      </c>
      <c r="L1206" s="455">
        <f t="shared" ca="1" si="106"/>
        <v>-25247132.525901582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-25247132.525901582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-105196.38552458992</v>
      </c>
      <c r="L1207" s="455">
        <f t="shared" ca="1" si="106"/>
        <v>-25352328.911426172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-25352328.911426172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-105634.70379760905</v>
      </c>
      <c r="L1208" s="455">
        <f t="shared" ca="1" si="106"/>
        <v>-25457963.61522378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-25457963.61522378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-106074.84839676575</v>
      </c>
      <c r="L1209" s="455">
        <f t="shared" ca="1" si="106"/>
        <v>-25564038.463620547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-25564038.463620547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-106516.82693175228</v>
      </c>
      <c r="L1210" s="455">
        <f t="shared" ca="1" si="106"/>
        <v>-25670555.290552299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-25670555.290552299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-106960.64704396791</v>
      </c>
      <c r="L1211" s="455">
        <f t="shared" ca="1" si="106"/>
        <v>-25777515.937596269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-25777515.937596269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-107406.31640665112</v>
      </c>
      <c r="L1212" s="455">
        <f t="shared" ca="1" si="106"/>
        <v>-25884922.254002921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-25884922.254002921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-107853.84272501217</v>
      </c>
      <c r="L1213" s="455">
        <f t="shared" ca="1" si="106"/>
        <v>-25992776.096727934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-25992776.096727934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-108303.23373636638</v>
      </c>
      <c r="L1214" s="455">
        <f t="shared" ca="1" si="106"/>
        <v>-26101079.3304643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-26101079.3304643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-108754.49721026792</v>
      </c>
      <c r="L1215" s="455">
        <f t="shared" ca="1" si="106"/>
        <v>-26209833.827674568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-26209833.827674568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-109207.64094864404</v>
      </c>
      <c r="L1216" s="455">
        <f t="shared" ca="1" si="106"/>
        <v>-26319041.468623213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-26319041.468623213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-109662.67278593006</v>
      </c>
      <c r="L1217" s="455">
        <f t="shared" ca="1" si="106"/>
        <v>-26428704.141409144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-26428704.141409144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-110119.60058920477</v>
      </c>
      <c r="L1218" s="455">
        <f t="shared" ca="1" si="106"/>
        <v>-26538823.741998348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-26538823.741998348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-110578.43225832644</v>
      </c>
      <c r="L1219" s="455">
        <f t="shared" ca="1" si="106"/>
        <v>-26649402.174256675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-26649402.174256675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-111039.17572606949</v>
      </c>
      <c r="L1220" s="455">
        <f t="shared" ca="1" si="106"/>
        <v>-26760441.349982746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-26760441.349982746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-111501.83895826143</v>
      </c>
      <c r="L1221" s="455">
        <f t="shared" ca="1" si="106"/>
        <v>-26871943.188941006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-26871943.188941006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-111966.42995392087</v>
      </c>
      <c r="L1222" s="455">
        <f t="shared" ca="1" si="106"/>
        <v>-26983909.618894927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-26983909.618894927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-112432.95674539552</v>
      </c>
      <c r="L1223" s="455">
        <f t="shared" ca="1" si="106"/>
        <v>-27096342.575640325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-27096342.575640325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-112901.42739850136</v>
      </c>
      <c r="L1224" s="455">
        <f t="shared" ca="1" si="106"/>
        <v>-27209244.003038827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-27209244.003038827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-113371.85001266177</v>
      </c>
      <c r="L1225" s="455">
        <f t="shared" ca="1" si="106"/>
        <v>-27322615.853051487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-27322615.853051487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-113844.23272104787</v>
      </c>
      <c r="L1226" s="455">
        <f t="shared" ca="1" si="106"/>
        <v>-27436460.085772537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-27436460.085772537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-114318.58369071891</v>
      </c>
      <c r="L1227" s="455">
        <f t="shared" ca="1" si="106"/>
        <v>-27550778.669463255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-27550778.669463255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-114794.91112276356</v>
      </c>
      <c r="L1228" s="455">
        <f t="shared" ca="1" si="106"/>
        <v>-27665573.58058602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-27665573.58058602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-115273.22325244175</v>
      </c>
      <c r="L1229" s="455">
        <f t="shared" ca="1" si="106"/>
        <v>-27780846.803838462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-27780846.803838462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-115753.52834932691</v>
      </c>
      <c r="L1230" s="455">
        <f t="shared" ca="1" si="106"/>
        <v>-27896600.332187787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-27896600.332187787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-116235.83471744909</v>
      </c>
      <c r="L1231" s="455">
        <f t="shared" ca="1" si="106"/>
        <v>-28012836.166905235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-28012836.166905235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-116720.1506954385</v>
      </c>
      <c r="L1232" s="455">
        <f t="shared" ca="1" si="106"/>
        <v>-28129556.317600675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-28129556.317600675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-117206.48465666948</v>
      </c>
      <c r="L1233" s="455">
        <f t="shared" ca="1" si="106"/>
        <v>-28246762.802257344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-28246762.802257344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-117694.84500940559</v>
      </c>
      <c r="L1234" s="455">
        <f t="shared" ca="1" si="106"/>
        <v>-28364457.647266749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-28364457.647266749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-118185.2401969448</v>
      </c>
      <c r="L1235" s="455">
        <f t="shared" ca="1" si="106"/>
        <v>-28482642.887463693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-28482642.887463693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-118677.67869776538</v>
      </c>
      <c r="L1236" s="455">
        <f t="shared" ca="1" si="106"/>
        <v>-28601320.566161457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-28601320.566161457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-119172.16902567273</v>
      </c>
      <c r="L1237" s="455">
        <f t="shared" ca="1" si="106"/>
        <v>-28720492.735187132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-28720492.735187132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-119668.71972994639</v>
      </c>
      <c r="L1238" s="455">
        <f t="shared" ca="1" si="106"/>
        <v>-28840161.454917077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-28840161.454917077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-120167.33939548781</v>
      </c>
      <c r="L1239" s="455">
        <f t="shared" ca="1" si="106"/>
        <v>-28960328.794312567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-28960328.794312567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-120668.03664296902</v>
      </c>
      <c r="L1240" s="455">
        <f t="shared" ca="1" si="106"/>
        <v>-29080996.830955535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-29080996.830955535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-121170.82012898139</v>
      </c>
      <c r="L1241" s="455">
        <f t="shared" ca="1" si="106"/>
        <v>-29202167.651084516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-29202167.651084516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-121675.69854618548</v>
      </c>
      <c r="L1242" s="455">
        <f t="shared" ca="1" si="106"/>
        <v>-29323843.349630702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-29323843.349630702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-122182.68062346126</v>
      </c>
      <c r="L1243" s="455">
        <f t="shared" ca="1" si="106"/>
        <v>-29446026.030254163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-29446026.030254163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-122691.77512605902</v>
      </c>
      <c r="L1244" s="455">
        <f t="shared" ca="1" si="106"/>
        <v>-29568717.805380221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-29568717.805380221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-123202.9908557509</v>
      </c>
      <c r="L1245" s="455">
        <f t="shared" ca="1" si="106"/>
        <v>-29691920.796235971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-29691920.796235971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-123716.3366509832</v>
      </c>
      <c r="L1246" s="455">
        <f t="shared" ca="1" si="106"/>
        <v>-29815637.132886954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-29815637.132886954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-124231.82138702899</v>
      </c>
      <c r="L1247" s="455">
        <f t="shared" ca="1" si="106"/>
        <v>-29939868.954273984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-29939868.954273984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-124749.45397614158</v>
      </c>
      <c r="L1248" s="455">
        <f t="shared" ca="1" si="106"/>
        <v>-30064618.408250127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-30064618.408250127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-125269.24336770884</v>
      </c>
      <c r="L1249" s="455">
        <f t="shared" ca="1" si="106"/>
        <v>-30189887.651617836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-30189887.651617836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-125791.19854840763</v>
      </c>
      <c r="L1250" s="455">
        <f t="shared" ca="1" si="106"/>
        <v>-30315678.850166243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-30315678.850166243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-126315.32854235933</v>
      </c>
      <c r="L1251" s="455">
        <f t="shared" ca="1" si="106"/>
        <v>-30441994.178708602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-30441994.178708602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-126841.64241128584</v>
      </c>
      <c r="L1252" s="455">
        <f t="shared" ca="1" si="106"/>
        <v>-30568835.821119886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-30568835.821119886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-127370.1492546662</v>
      </c>
      <c r="L1253" s="455">
        <f t="shared" ca="1" si="106"/>
        <v>-30696205.970374551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-30696205.970374551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-127900.85820989397</v>
      </c>
      <c r="L1254" s="455">
        <f t="shared" ca="1" si="106"/>
        <v>-30824106.828584444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-30824106.828584444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-128433.7784524352</v>
      </c>
      <c r="L1255" s="455">
        <f t="shared" ca="1" si="106"/>
        <v>-30952540.607036877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-30952540.607036877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-128968.91919598699</v>
      </c>
      <c r="L1256" s="455">
        <f t="shared" ca="1" si="106"/>
        <v>-31081509.526232865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-31081509.526232865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-129506.28969263693</v>
      </c>
      <c r="L1257" s="455">
        <f t="shared" ca="1" si="106"/>
        <v>-31211015.815925501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-31211015.815925501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-130045.89923302292</v>
      </c>
      <c r="L1258" s="455">
        <f t="shared" ca="1" si="106"/>
        <v>-31341061.715158526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-31341061.715158526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-130587.75714649385</v>
      </c>
      <c r="L1259" s="455">
        <f t="shared" ca="1" si="106"/>
        <v>-31471649.472305018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-31471649.472305018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-131131.87280127089</v>
      </c>
      <c r="L1260" s="455">
        <f t="shared" ca="1" si="106"/>
        <v>-31602781.345106289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-31602781.345106289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-131678.25560460956</v>
      </c>
      <c r="L1261" s="455">
        <f t="shared" ca="1" si="106"/>
        <v>-31734459.600710899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-31734459.600710899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-132226.91500296208</v>
      </c>
      <c r="L1262" s="455">
        <f t="shared" ca="1" si="106"/>
        <v>-31866686.515713859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-31866686.515713859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-132777.86048214108</v>
      </c>
      <c r="L1263" s="455">
        <f t="shared" ca="1" si="106"/>
        <v>-31999464.376196001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-31999464.376196001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-133331.10156748333</v>
      </c>
      <c r="L1264" s="455">
        <f t="shared" ca="1" si="106"/>
        <v>-32132795.477763485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-32132795.477763485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-133886.64782401454</v>
      </c>
      <c r="L1265" s="455">
        <f t="shared" ca="1" si="106"/>
        <v>-32266682.125587501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-32266682.125587501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-134444.50885661459</v>
      </c>
      <c r="L1266" s="455">
        <f t="shared" ca="1" si="106"/>
        <v>-32401126.634444114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-32401126.634444114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-135004.69431018381</v>
      </c>
      <c r="L1267" s="455">
        <f t="shared" ca="1" si="106"/>
        <v>-32536131.328754298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-32536131.328754298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-135567.21386980958</v>
      </c>
      <c r="L1268" s="455">
        <f t="shared" ca="1" si="106"/>
        <v>-32671698.542624108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-32671698.542624108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-136132.07726093379</v>
      </c>
      <c r="L1269" s="455">
        <f t="shared" ca="1" si="106"/>
        <v>-32807830.619885042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-32807830.619885042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-136699.29424952102</v>
      </c>
      <c r="L1270" s="455">
        <f t="shared" ca="1" si="106"/>
        <v>-32944529.914134562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-32944529.914134562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-137268.87464222734</v>
      </c>
      <c r="L1271" s="455">
        <f t="shared" ca="1" si="106"/>
        <v>-33081798.788776789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-33081798.788776789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-137840.82828656994</v>
      </c>
      <c r="L1272" s="455">
        <f t="shared" ca="1" si="106"/>
        <v>-33219639.617063358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-33219639.617063358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-138415.16507109732</v>
      </c>
      <c r="L1273" s="455">
        <f t="shared" ca="1" si="106"/>
        <v>-33358054.782134455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-33358054.782134455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-138991.89492556025</v>
      </c>
      <c r="L1274" s="455">
        <f t="shared" ca="1" si="106"/>
        <v>-33497046.677060015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-33497046.677060015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-139571.02782108341</v>
      </c>
      <c r="L1275" s="455">
        <f t="shared" ca="1" si="106"/>
        <v>-33636617.704881102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-33636617.704881102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-140152.57377033791</v>
      </c>
      <c r="L1276" s="455">
        <f t="shared" ca="1" si="106"/>
        <v>-33776770.278651439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-33776770.278651439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-140736.54282771432</v>
      </c>
      <c r="L1277" s="455">
        <f t="shared" ca="1" si="106"/>
        <v>-33917506.821479157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-33917506.821479157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-141322.9450894965</v>
      </c>
      <c r="L1278" s="455">
        <f t="shared" ca="1" si="106"/>
        <v>-34058829.766568653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-34058829.766568653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-141911.79069403606</v>
      </c>
      <c r="L1279" s="455">
        <f t="shared" ca="1" si="106"/>
        <v>-34200741.557262689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-34200741.557262689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-142503.08982192786</v>
      </c>
      <c r="L1280" s="455">
        <f t="shared" ca="1" si="106"/>
        <v>-34343244.647084616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-34343244.647084616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-143096.8526961859</v>
      </c>
      <c r="L1281" s="455">
        <f t="shared" ca="1" si="106"/>
        <v>-34486341.499780804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-34486341.499780804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-143693.08958242001</v>
      </c>
      <c r="L1282" s="455">
        <f t="shared" ca="1" si="106"/>
        <v>-34630034.589363225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-34630034.589363225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-144291.81078901343</v>
      </c>
      <c r="L1283" s="455">
        <f t="shared" ref="L1283:L1537" ca="1" si="127">I1283-J1283+K1283</f>
        <v>-34774326.400152236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-34774326.400152236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-144893.02666730099</v>
      </c>
      <c r="L1284" s="455">
        <f t="shared" ca="1" si="127"/>
        <v>-34919219.426819541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-34919219.426819541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-145496.74761174808</v>
      </c>
      <c r="L1285" s="455">
        <f t="shared" ca="1" si="127"/>
        <v>-35064716.174431287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-35064716.174431287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-146102.98406013037</v>
      </c>
      <c r="L1286" s="455">
        <f t="shared" ca="1" si="127"/>
        <v>-35210819.158491418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-35210819.158491418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-146711.74649371425</v>
      </c>
      <c r="L1287" s="455">
        <f t="shared" ca="1" si="127"/>
        <v>-35357530.90498513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-35357530.90498513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-147323.04543743804</v>
      </c>
      <c r="L1288" s="455">
        <f t="shared" ca="1" si="127"/>
        <v>-35504853.95042257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-35504853.95042257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-147936.89146009405</v>
      </c>
      <c r="L1289" s="455">
        <f t="shared" ca="1" si="127"/>
        <v>-35652790.841882661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-35652790.841882661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-148553.29517451109</v>
      </c>
      <c r="L1290" s="455">
        <f t="shared" ca="1" si="127"/>
        <v>-35801344.13705717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-35801344.13705717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-149172.26723773821</v>
      </c>
      <c r="L1291" s="455">
        <f t="shared" ca="1" si="127"/>
        <v>-35950516.404294908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-35950516.404294908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-149793.81835122878</v>
      </c>
      <c r="L1292" s="455">
        <f t="shared" ca="1" si="127"/>
        <v>-36100310.22264614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-36100310.22264614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-150417.95926102559</v>
      </c>
      <c r="L1293" s="455">
        <f t="shared" ca="1" si="127"/>
        <v>-36250728.181907162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-36250728.181907162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-151044.7007579465</v>
      </c>
      <c r="L1294" s="455">
        <f t="shared" ca="1" si="127"/>
        <v>-36401772.882665105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-36401772.882665105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-151674.05367777127</v>
      </c>
      <c r="L1295" s="455">
        <f t="shared" ca="1" si="127"/>
        <v>-36553446.93634288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-36553446.93634288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-152306.02890142865</v>
      </c>
      <c r="L1296" s="455">
        <f t="shared" ca="1" si="127"/>
        <v>-36705752.965244308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-36705752.965244308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-152940.63735518462</v>
      </c>
      <c r="L1297" s="455">
        <f t="shared" ca="1" si="127"/>
        <v>-36858693.602599494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-36858693.602599494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-153577.89001083124</v>
      </c>
      <c r="L1298" s="455">
        <f t="shared" ca="1" si="127"/>
        <v>-37012271.492610328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-37012271.492610328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-154217.79788587635</v>
      </c>
      <c r="L1299" s="455">
        <f t="shared" ca="1" si="127"/>
        <v>-37166489.290496208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-37166489.290496208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-154860.37204373418</v>
      </c>
      <c r="L1300" s="455">
        <f t="shared" ca="1" si="127"/>
        <v>-37321349.662539944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-37321349.662539944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-155505.62359391642</v>
      </c>
      <c r="L1301" s="455">
        <f t="shared" ca="1" si="127"/>
        <v>-37476855.286133863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-37476855.286133863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-156153.56369222442</v>
      </c>
      <c r="L1302" s="455">
        <f t="shared" ca="1" si="127"/>
        <v>-37633008.84982609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-37633008.84982609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-156804.20354094205</v>
      </c>
      <c r="L1303" s="455">
        <f t="shared" ca="1" si="127"/>
        <v>-37789813.053367034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-37789813.053367034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-157457.5543890293</v>
      </c>
      <c r="L1304" s="455">
        <f t="shared" ca="1" si="127"/>
        <v>-37947270.607756063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-37947270.607756063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-158113.62753231692</v>
      </c>
      <c r="L1305" s="455">
        <f t="shared" ca="1" si="127"/>
        <v>-38105384.235288382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-38105384.235288382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-158772.43431370158</v>
      </c>
      <c r="L1306" s="455">
        <f t="shared" ca="1" si="127"/>
        <v>-38264156.669602081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-38264156.669602081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-159433.98612334201</v>
      </c>
      <c r="L1307" s="455">
        <f t="shared" ca="1" si="127"/>
        <v>-38423590.65572542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-38423590.65572542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-160098.29439885591</v>
      </c>
      <c r="L1308" s="455">
        <f t="shared" ca="1" si="127"/>
        <v>-38583688.950124279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-38583688.950124279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-160765.37062551783</v>
      </c>
      <c r="L1309" s="455">
        <f t="shared" ca="1" si="127"/>
        <v>-38744454.320749797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-38744454.320749797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-161435.22633645748</v>
      </c>
      <c r="L1310" s="455">
        <f t="shared" ca="1" si="127"/>
        <v>-38905889.547086254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-38905889.547086254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-162107.87311285938</v>
      </c>
      <c r="L1311" s="455">
        <f t="shared" ca="1" si="127"/>
        <v>-39067997.420199111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-39067997.420199111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-162783.32258416296</v>
      </c>
      <c r="L1312" s="455">
        <f t="shared" ca="1" si="127"/>
        <v>-39230780.742783271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-39230780.742783271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-163461.58642826363</v>
      </c>
      <c r="L1313" s="455">
        <f t="shared" ca="1" si="127"/>
        <v>-39394242.329211533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-39394242.329211533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-164142.67637171471</v>
      </c>
      <c r="L1314" s="455">
        <f t="shared" ca="1" si="127"/>
        <v>-39558385.005583249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-39558385.005583249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-164826.60418993019</v>
      </c>
      <c r="L1315" s="455">
        <f t="shared" ca="1" si="127"/>
        <v>-39723211.609773181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-39723211.609773181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-165513.38170738827</v>
      </c>
      <c r="L1316" s="455">
        <f t="shared" ca="1" si="127"/>
        <v>-39888724.991480567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-39888724.991480567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-166203.02079783569</v>
      </c>
      <c r="L1317" s="455">
        <f t="shared" ca="1" si="127"/>
        <v>-40054928.0122784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-40054928.0122784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-166895.53338449332</v>
      </c>
      <c r="L1318" s="455">
        <f t="shared" ca="1" si="127"/>
        <v>-40221823.545662895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-40221823.545662895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-167590.93144026207</v>
      </c>
      <c r="L1319" s="455">
        <f t="shared" ca="1" si="127"/>
        <v>-40389414.477103159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-40389414.477103159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-168289.22698792984</v>
      </c>
      <c r="L1320" s="455">
        <f t="shared" ca="1" si="127"/>
        <v>-40557703.704091087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-40557703.704091087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-168990.43210037952</v>
      </c>
      <c r="L1321" s="455">
        <f t="shared" ca="1" si="127"/>
        <v>-40726694.136191465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-40726694.136191465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-169694.55890079777</v>
      </c>
      <c r="L1322" s="455">
        <f t="shared" ca="1" si="127"/>
        <v>-40896388.695092261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-40896388.695092261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-170401.61956288441</v>
      </c>
      <c r="L1323" s="455">
        <f t="shared" ca="1" si="127"/>
        <v>-41066790.314655147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-41066790.314655147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-171111.62631106313</v>
      </c>
      <c r="L1324" s="455">
        <f t="shared" ca="1" si="127"/>
        <v>-41237901.940966211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-41237901.940966211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-171824.59142069254</v>
      </c>
      <c r="L1325" s="455">
        <f t="shared" ca="1" si="127"/>
        <v>-41409726.532386906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-41409726.532386906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-172540.52721827879</v>
      </c>
      <c r="L1326" s="455">
        <f t="shared" ca="1" si="127"/>
        <v>-41582267.059605189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-41582267.059605189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-173259.44608168828</v>
      </c>
      <c r="L1327" s="455">
        <f t="shared" ca="1" si="127"/>
        <v>-41755526.505686879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-41755526.505686879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-173981.36044036198</v>
      </c>
      <c r="L1328" s="455">
        <f t="shared" ca="1" si="127"/>
        <v>-41929507.866127238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-41929507.866127238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-174706.28277553016</v>
      </c>
      <c r="L1329" s="455">
        <f t="shared" ca="1" si="127"/>
        <v>-42104214.148902766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-42104214.148902766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-175434.22562042819</v>
      </c>
      <c r="L1330" s="455">
        <f t="shared" ca="1" si="127"/>
        <v>-42279648.374523193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-42279648.374523193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-176165.20156051329</v>
      </c>
      <c r="L1331" s="455">
        <f t="shared" ca="1" si="127"/>
        <v>-42455813.576083705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-42455813.576083705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-176899.2232336821</v>
      </c>
      <c r="L1332" s="455">
        <f t="shared" ca="1" si="127"/>
        <v>-42632712.79931739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-42632712.79931739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-177636.30333048911</v>
      </c>
      <c r="L1333" s="455">
        <f t="shared" ca="1" si="127"/>
        <v>-42810349.102647878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-42810349.102647878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-178376.45459436617</v>
      </c>
      <c r="L1334" s="455">
        <f t="shared" ca="1" si="127"/>
        <v>-42988725.557242244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-42988725.557242244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-179119.68982184268</v>
      </c>
      <c r="L1335" s="455">
        <f t="shared" ca="1" si="127"/>
        <v>-43167845.247064084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-43167845.247064084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-179866.02186276703</v>
      </c>
      <c r="L1336" s="455">
        <f t="shared" ca="1" si="127"/>
        <v>-43347711.268926851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-43347711.268926851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-180615.46362052855</v>
      </c>
      <c r="L1337" s="455">
        <f t="shared" ca="1" si="127"/>
        <v>-43528326.73254738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-43528326.73254738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-181368.02805228074</v>
      </c>
      <c r="L1338" s="455">
        <f t="shared" ca="1" si="127"/>
        <v>-43709694.760599658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-43709694.760599658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-182123.72816916523</v>
      </c>
      <c r="L1339" s="455">
        <f t="shared" ca="1" si="127"/>
        <v>-43891818.488768823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-43891818.488768823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-182882.57703653676</v>
      </c>
      <c r="L1340" s="455">
        <f t="shared" ca="1" si="127"/>
        <v>-44074701.065805361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-44074701.065805361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-183644.58777418901</v>
      </c>
      <c r="L1341" s="455">
        <f t="shared" ca="1" si="127"/>
        <v>-44258345.653579548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-44258345.653579548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-184409.77355658144</v>
      </c>
      <c r="L1342" s="455">
        <f t="shared" ca="1" si="127"/>
        <v>-44442755.427136131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-44442755.427136131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-185178.14761306721</v>
      </c>
      <c r="L1343" s="455">
        <f t="shared" ca="1" si="127"/>
        <v>-44627933.574749202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-44627933.574749202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-185949.72322812167</v>
      </c>
      <c r="L1344" s="455">
        <f t="shared" ca="1" si="127"/>
        <v>-44813883.297977321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-44813883.297977321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-186724.51374157215</v>
      </c>
      <c r="L1345" s="455">
        <f t="shared" ca="1" si="127"/>
        <v>-45000607.811718896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-45000607.811718896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-187502.53254882872</v>
      </c>
      <c r="L1346" s="455">
        <f t="shared" ca="1" si="127"/>
        <v>-45188110.344267726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-45188110.344267726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-188283.79310111553</v>
      </c>
      <c r="L1347" s="455">
        <f t="shared" ca="1" si="127"/>
        <v>-45376394.137368843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-45376394.137368843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-189068.30890570351</v>
      </c>
      <c r="L1348" s="455">
        <f t="shared" ca="1" si="127"/>
        <v>-45565462.446274549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-45565462.446274549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-189856.09352614396</v>
      </c>
      <c r="L1349" s="455">
        <f t="shared" ca="1" si="127"/>
        <v>-45755318.539800696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-45755318.539800696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-190647.1605825029</v>
      </c>
      <c r="L1350" s="455">
        <f t="shared" ca="1" si="127"/>
        <v>-45945965.700383201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-45945965.700383201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-191441.52375159666</v>
      </c>
      <c r="L1351" s="455">
        <f t="shared" ca="1" si="127"/>
        <v>-46137407.224134795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-46137407.224134795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-192239.19676722831</v>
      </c>
      <c r="L1352" s="455">
        <f t="shared" ca="1" si="127"/>
        <v>-46329646.420902021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-46329646.420902021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-193040.19342042509</v>
      </c>
      <c r="L1353" s="455">
        <f t="shared" ca="1" si="127"/>
        <v>-46522686.614322446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-46522686.614322446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-193844.52755967685</v>
      </c>
      <c r="L1354" s="455">
        <f t="shared" ca="1" si="127"/>
        <v>-46716531.141882122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-46716531.141882122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-194652.21309117551</v>
      </c>
      <c r="L1355" s="455">
        <f t="shared" ca="1" si="127"/>
        <v>-46911183.354973294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-46911183.354973294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-195463.26397905539</v>
      </c>
      <c r="L1356" s="455">
        <f t="shared" ca="1" si="127"/>
        <v>-47106646.618952349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-47106646.618952349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-196277.69424563478</v>
      </c>
      <c r="L1357" s="455">
        <f t="shared" ca="1" si="127"/>
        <v>-47302924.313197985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-47302924.313197985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-197095.51797165826</v>
      </c>
      <c r="L1358" s="455">
        <f t="shared" ca="1" si="127"/>
        <v>-47500019.831169643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-47500019.831169643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-197916.74929654016</v>
      </c>
      <c r="L1359" s="455">
        <f t="shared" ca="1" si="127"/>
        <v>-47697936.580466181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-47697936.580466181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-198741.4024186091</v>
      </c>
      <c r="L1360" s="455">
        <f t="shared" ca="1" si="127"/>
        <v>-47896677.982884787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-47896677.982884787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-199569.49159535329</v>
      </c>
      <c r="L1361" s="455">
        <f t="shared" ca="1" si="127"/>
        <v>-48096247.474480137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-48096247.474480137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-200401.03114366723</v>
      </c>
      <c r="L1362" s="455">
        <f t="shared" ca="1" si="127"/>
        <v>-48296648.505623803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-48296648.505623803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-201236.03544009916</v>
      </c>
      <c r="L1363" s="455">
        <f t="shared" ca="1" si="127"/>
        <v>-48497884.541063905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-48497884.541063905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-202074.5189210996</v>
      </c>
      <c r="L1364" s="455">
        <f t="shared" ca="1" si="127"/>
        <v>-48699959.059985004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-48699959.059985004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-202916.49608327085</v>
      </c>
      <c r="L1365" s="455">
        <f t="shared" ca="1" si="127"/>
        <v>-48902875.556068279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-48902875.556068279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-203761.98148361783</v>
      </c>
      <c r="L1366" s="455">
        <f t="shared" ca="1" si="127"/>
        <v>-49106637.537551895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-49106637.537551895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-204610.98973979955</v>
      </c>
      <c r="L1367" s="455">
        <f t="shared" ca="1" si="127"/>
        <v>-49311248.527291693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-49311248.527291693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-205463.53553038204</v>
      </c>
      <c r="L1368" s="455">
        <f t="shared" ca="1" si="127"/>
        <v>-49516712.062822074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-49516712.062822074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-206319.63359509196</v>
      </c>
      <c r="L1369" s="455">
        <f t="shared" ca="1" si="127"/>
        <v>-49723031.696417168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-49723031.696417168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-207179.29873507153</v>
      </c>
      <c r="L1370" s="455">
        <f t="shared" ca="1" si="127"/>
        <v>-49930210.995152242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-49930210.995152242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-208042.54581313435</v>
      </c>
      <c r="L1371" s="455">
        <f t="shared" ca="1" si="127"/>
        <v>-50138253.540965378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-50138253.540965378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-208909.38975402241</v>
      </c>
      <c r="L1372" s="455">
        <f t="shared" ca="1" si="127"/>
        <v>-50347162.930719398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-50347162.930719398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-209779.84554466416</v>
      </c>
      <c r="L1373" s="455">
        <f t="shared" ca="1" si="127"/>
        <v>-50556942.776264064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-50556942.776264064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-210653.92823443361</v>
      </c>
      <c r="L1374" s="455">
        <f t="shared" ca="1" si="127"/>
        <v>-50767596.7044985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-50767596.7044985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-211531.65293541041</v>
      </c>
      <c r="L1375" s="455">
        <f t="shared" ca="1" si="127"/>
        <v>-50979128.357433908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-50979128.357433908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-212413.03482264129</v>
      </c>
      <c r="L1376" s="455">
        <f t="shared" ca="1" si="127"/>
        <v>-51191541.39225655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-51191541.39225655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-213298.08913440228</v>
      </c>
      <c r="L1377" s="455">
        <f t="shared" ca="1" si="127"/>
        <v>-51404839.481390953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-51404839.481390953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-214186.83117246229</v>
      </c>
      <c r="L1378" s="455">
        <f t="shared" ca="1" si="127"/>
        <v>-51619026.312563412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-51619026.312563412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-215079.27630234754</v>
      </c>
      <c r="L1379" s="455">
        <f t="shared" ca="1" si="127"/>
        <v>-51834105.588865757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-51834105.588865757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-215975.4399536073</v>
      </c>
      <c r="L1380" s="455">
        <f t="shared" ca="1" si="127"/>
        <v>-52050081.028819367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-52050081.028819367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-216875.33762008068</v>
      </c>
      <c r="L1381" s="455">
        <f t="shared" ca="1" si="127"/>
        <v>-52266956.366439447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-52266956.366439447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-217778.98486016435</v>
      </c>
      <c r="L1382" s="455">
        <f t="shared" ca="1" si="127"/>
        <v>-52484735.351299614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-52484735.351299614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-218686.39729708168</v>
      </c>
      <c r="L1383" s="455">
        <f t="shared" ca="1" si="127"/>
        <v>-52703421.748596698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-52703421.748596698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-219597.59061915291</v>
      </c>
      <c r="L1384" s="455">
        <f t="shared" ca="1" si="127"/>
        <v>-52923019.339215852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-52923019.339215852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-220512.58058006602</v>
      </c>
      <c r="L1385" s="455">
        <f t="shared" ca="1" si="127"/>
        <v>-53143531.919795915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-53143531.919795915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-221431.38299914962</v>
      </c>
      <c r="L1386" s="455">
        <f t="shared" ca="1" si="127"/>
        <v>-53364963.302795067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-53364963.302795067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-222354.01376164614</v>
      </c>
      <c r="L1387" s="455">
        <f t="shared" ca="1" si="127"/>
        <v>-53587317.316556714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-53587317.316556714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-223280.48881898631</v>
      </c>
      <c r="L1388" s="455">
        <f t="shared" ca="1" si="127"/>
        <v>-53810597.805375703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-53810597.805375703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-224210.82418906543</v>
      </c>
      <c r="L1389" s="455">
        <f t="shared" ca="1" si="127"/>
        <v>-54034808.62956477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-54034808.62956477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-225145.03595651989</v>
      </c>
      <c r="L1390" s="455">
        <f t="shared" ca="1" si="127"/>
        <v>-54259953.665521286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-54259953.665521286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-226083.14027300535</v>
      </c>
      <c r="L1391" s="455">
        <f t="shared" ca="1" si="127"/>
        <v>-54486036.805794291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-54486036.805794291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-227025.1533574762</v>
      </c>
      <c r="L1392" s="455">
        <f t="shared" ca="1" si="127"/>
        <v>-54713061.959151767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-54713061.959151767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-227971.0914964657</v>
      </c>
      <c r="L1393" s="455">
        <f t="shared" ca="1" si="127"/>
        <v>-54941033.050648235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-54941033.050648235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-228920.97104436764</v>
      </c>
      <c r="L1394" s="455">
        <f t="shared" ca="1" si="127"/>
        <v>-55169954.021692604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-55169954.021692604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-229874.80842371914</v>
      </c>
      <c r="L1395" s="455">
        <f t="shared" ca="1" si="127"/>
        <v>-55399828.830116324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-55399828.830116324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-230832.62012548468</v>
      </c>
      <c r="L1396" s="455">
        <f t="shared" ca="1" si="127"/>
        <v>-55630661.450241812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-55630661.450241812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-231794.42270934087</v>
      </c>
      <c r="L1397" s="455">
        <f t="shared" ca="1" si="127"/>
        <v>-55862455.87295115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-55862455.87295115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-232760.23280396315</v>
      </c>
      <c r="L1398" s="455">
        <f t="shared" ca="1" si="127"/>
        <v>-56095216.105755113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-56095216.105755113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-233730.06710731296</v>
      </c>
      <c r="L1399" s="455">
        <f t="shared" ca="1" si="127"/>
        <v>-56328946.172862425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-56328946.172862425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-234703.94238692676</v>
      </c>
      <c r="L1400" s="455">
        <f t="shared" ca="1" si="127"/>
        <v>-56563650.115249351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-56563650.115249351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-235681.87548020564</v>
      </c>
      <c r="L1401" s="455">
        <f t="shared" ca="1" si="127"/>
        <v>-56799331.990729555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-56799331.990729555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-236663.88329470644</v>
      </c>
      <c r="L1402" s="455">
        <f t="shared" ca="1" si="127"/>
        <v>-57035995.874024265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-57035995.874024265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-237649.98280843443</v>
      </c>
      <c r="L1403" s="455">
        <f t="shared" ca="1" si="127"/>
        <v>-57273645.856832698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-57273645.856832698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-238640.19107013624</v>
      </c>
      <c r="L1404" s="455">
        <f t="shared" ca="1" si="127"/>
        <v>-57512286.047902837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-57512286.047902837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-239634.52519959511</v>
      </c>
      <c r="L1405" s="455">
        <f t="shared" ca="1" si="127"/>
        <v>-57751920.57310243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-57751920.57310243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-240633.0023879268</v>
      </c>
      <c r="L1406" s="455">
        <f t="shared" ca="1" si="127"/>
        <v>-57992553.575490355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-57992553.575490355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-241635.63989787648</v>
      </c>
      <c r="L1407" s="455">
        <f t="shared" ca="1" si="127"/>
        <v>-58234189.215388231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-58234189.215388231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-242642.45506411765</v>
      </c>
      <c r="L1408" s="455">
        <f t="shared" ca="1" si="127"/>
        <v>-58476831.670452349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-58476831.670452349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-243653.46529355148</v>
      </c>
      <c r="L1409" s="455">
        <f t="shared" ca="1" si="127"/>
        <v>-58720485.135745898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-58720485.135745898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-244668.68806560792</v>
      </c>
      <c r="L1410" s="455">
        <f t="shared" ca="1" si="127"/>
        <v>-58965153.823811509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-58965153.823811509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-245688.14093254795</v>
      </c>
      <c r="L1411" s="455">
        <f t="shared" ca="1" si="127"/>
        <v>-59210841.964744054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-59210841.964744054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-246711.84151976687</v>
      </c>
      <c r="L1412" s="455">
        <f t="shared" ca="1" si="127"/>
        <v>-59457553.806263819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-59457553.806263819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-247739.80752609923</v>
      </c>
      <c r="L1413" s="455">
        <f t="shared" ca="1" si="127"/>
        <v>-59705293.613789916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-59705293.613789916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-248772.05672412462</v>
      </c>
      <c r="L1414" s="455">
        <f t="shared" ca="1" si="127"/>
        <v>-59954065.67051404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-59954065.67051404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-249808.60696047515</v>
      </c>
      <c r="L1415" s="455">
        <f t="shared" ca="1" si="127"/>
        <v>-60203874.277474515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-60203874.277474515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-250849.47615614382</v>
      </c>
      <c r="L1416" s="455">
        <f t="shared" ca="1" si="127"/>
        <v>-60454723.75363066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-60454723.75363066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-251894.68230679445</v>
      </c>
      <c r="L1417" s="455">
        <f t="shared" ca="1" si="127"/>
        <v>-60706618.435937457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-60706618.435937457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-252944.24348307273</v>
      </c>
      <c r="L1418" s="455">
        <f t="shared" ca="1" si="127"/>
        <v>-60959562.679420531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-60959562.679420531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-253998.17783091887</v>
      </c>
      <c r="L1419" s="455">
        <f t="shared" ca="1" si="127"/>
        <v>-61213560.85725145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-61213560.85725145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-255056.50357188107</v>
      </c>
      <c r="L1420" s="455">
        <f t="shared" ca="1" si="127"/>
        <v>-61468617.360823333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-61468617.360823333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-256119.23900343053</v>
      </c>
      <c r="L1421" s="455">
        <f t="shared" ca="1" si="127"/>
        <v>-61724736.599826761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-61724736.599826761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-257186.40249927819</v>
      </c>
      <c r="L1422" s="455">
        <f t="shared" ca="1" si="127"/>
        <v>-61981923.002326041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-61981923.002326041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-258258.01250969185</v>
      </c>
      <c r="L1423" s="455">
        <f t="shared" ca="1" si="127"/>
        <v>-62240181.01483573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-62240181.01483573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-259334.08756181554</v>
      </c>
      <c r="L1424" s="455">
        <f t="shared" ca="1" si="127"/>
        <v>-62499515.102397546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-62499515.102397546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-260414.64625998979</v>
      </c>
      <c r="L1425" s="455">
        <f t="shared" ca="1" si="127"/>
        <v>-62759929.748657539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-62759929.748657539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-261499.70728607304</v>
      </c>
      <c r="L1426" s="455">
        <f t="shared" ca="1" si="127"/>
        <v>-63021429.455943614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-63021429.455943614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-262589.28939976508</v>
      </c>
      <c r="L1427" s="455">
        <f t="shared" ca="1" si="127"/>
        <v>-63284018.74534338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-63284018.74534338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-263683.41143893072</v>
      </c>
      <c r="L1428" s="455">
        <f t="shared" ca="1" si="127"/>
        <v>-63547702.156782307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-63547702.156782307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-264782.09231992625</v>
      </c>
      <c r="L1429" s="455">
        <f t="shared" ca="1" si="127"/>
        <v>-63812484.249102235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-63812484.249102235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-265885.35103792598</v>
      </c>
      <c r="L1430" s="455">
        <f t="shared" ca="1" si="127"/>
        <v>-64078369.600140162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-64078369.600140162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-266993.20666725072</v>
      </c>
      <c r="L1431" s="455">
        <f t="shared" ca="1" si="127"/>
        <v>-64345362.806807414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-64345362.806807414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-268105.67836169759</v>
      </c>
      <c r="L1432" s="455">
        <f t="shared" ca="1" si="127"/>
        <v>-64613468.485169113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-64613468.485169113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-269222.7853548713</v>
      </c>
      <c r="L1433" s="455">
        <f t="shared" ca="1" si="127"/>
        <v>-64882691.27052398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-64882691.27052398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-270344.5469605166</v>
      </c>
      <c r="L1434" s="455">
        <f t="shared" ca="1" si="127"/>
        <v>-65153035.817484498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-65153035.817484498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-271470.98257285211</v>
      </c>
      <c r="L1435" s="455">
        <f t="shared" ca="1" si="127"/>
        <v>-65424506.800057352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-65424506.800057352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-272602.11166690558</v>
      </c>
      <c r="L1436" s="455">
        <f t="shared" ca="1" si="127"/>
        <v>-65697108.911724254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-65697108.911724254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-273737.95379885111</v>
      </c>
      <c r="L1437" s="455">
        <f t="shared" ca="1" si="127"/>
        <v>-65970846.865523107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-65970846.865523107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-274878.52860634628</v>
      </c>
      <c r="L1438" s="455">
        <f t="shared" ca="1" si="127"/>
        <v>-66245725.394129455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-66245725.394129455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-276023.85580887273</v>
      </c>
      <c r="L1439" s="455">
        <f t="shared" ca="1" si="127"/>
        <v>-66521749.249938324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-66521749.249938324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-277173.95520807634</v>
      </c>
      <c r="L1440" s="455">
        <f t="shared" ca="1" si="127"/>
        <v>-66798923.205146402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-66798923.205146402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-278328.84668810997</v>
      </c>
      <c r="L1441" s="455">
        <f t="shared" ca="1" si="127"/>
        <v>-67077252.051834509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-67077252.051834509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-279488.55021597713</v>
      </c>
      <c r="L1442" s="455">
        <f t="shared" ca="1" si="127"/>
        <v>-67356740.602050483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-67356740.602050483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-280653.08584187704</v>
      </c>
      <c r="L1443" s="455">
        <f t="shared" ca="1" si="127"/>
        <v>-67637393.687892362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-67637393.687892362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-281822.47369955148</v>
      </c>
      <c r="L1444" s="455">
        <f t="shared" ca="1" si="127"/>
        <v>-67919216.161591917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-67919216.161591917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-282996.73400663299</v>
      </c>
      <c r="L1445" s="455">
        <f t="shared" ca="1" si="127"/>
        <v>-68202212.895598546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-68202212.895598546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-284175.88706499396</v>
      </c>
      <c r="L1446" s="455">
        <f t="shared" ca="1" si="127"/>
        <v>-68486388.782663539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-68486388.782663539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-285359.95326109807</v>
      </c>
      <c r="L1447" s="455">
        <f t="shared" ca="1" si="127"/>
        <v>-68771748.735924631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-68771748.735924631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-286548.95306635264</v>
      </c>
      <c r="L1448" s="455">
        <f t="shared" ca="1" si="127"/>
        <v>-69058297.68899098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-69058297.68899098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-287742.9070374624</v>
      </c>
      <c r="L1449" s="455">
        <f t="shared" ca="1" si="127"/>
        <v>-69346040.596028447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-69346040.596028447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-288941.83581678517</v>
      </c>
      <c r="L1450" s="455">
        <f t="shared" ca="1" si="127"/>
        <v>-69634982.431845233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-69634982.431845233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-290145.76013268845</v>
      </c>
      <c r="L1451" s="455">
        <f t="shared" ca="1" si="127"/>
        <v>-69925128.191977918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-69925128.191977918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-291354.70079990797</v>
      </c>
      <c r="L1452" s="455">
        <f t="shared" ca="1" si="127"/>
        <v>-70216482.89277783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-70216482.89277783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-292568.67871990765</v>
      </c>
      <c r="L1453" s="455">
        <f t="shared" ca="1" si="127"/>
        <v>-70509051.571497738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-70509051.571497738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-293787.71488124056</v>
      </c>
      <c r="L1454" s="455">
        <f t="shared" ca="1" si="127"/>
        <v>-70802839.28637898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-70802839.28637898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-295011.83035991242</v>
      </c>
      <c r="L1455" s="455">
        <f t="shared" ca="1" si="127"/>
        <v>-71097851.116738886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-71097851.116738886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-296241.04631974536</v>
      </c>
      <c r="L1456" s="455">
        <f t="shared" ca="1" si="127"/>
        <v>-71394092.163058624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-71394092.163058624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-297475.38401274424</v>
      </c>
      <c r="L1457" s="455">
        <f t="shared" ca="1" si="127"/>
        <v>-71691567.547071368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-71691567.547071368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-298714.86477946403</v>
      </c>
      <c r="L1458" s="455">
        <f t="shared" ca="1" si="127"/>
        <v>-71990282.411850825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-71990282.411850825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-299959.51004937844</v>
      </c>
      <c r="L1459" s="455">
        <f t="shared" ca="1" si="127"/>
        <v>-72290241.921900198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-72290241.921900198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-301209.34134125081</v>
      </c>
      <c r="L1460" s="455">
        <f t="shared" ca="1" si="127"/>
        <v>-72591451.263241455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-72591451.263241455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-302464.38026350609</v>
      </c>
      <c r="L1461" s="455">
        <f t="shared" ca="1" si="127"/>
        <v>-72893915.643504962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-72893915.643504962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-303724.64851460402</v>
      </c>
      <c r="L1462" s="455">
        <f t="shared" ca="1" si="127"/>
        <v>-73197640.292019561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-73197640.292019561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-304990.16788341483</v>
      </c>
      <c r="L1463" s="455">
        <f t="shared" ca="1" si="127"/>
        <v>-73502630.459902972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-73502630.459902972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-306260.96024959569</v>
      </c>
      <c r="L1464" s="455">
        <f t="shared" ca="1" si="127"/>
        <v>-73808891.420152575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-73808891.420152575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-307537.04758396908</v>
      </c>
      <c r="L1465" s="455">
        <f t="shared" ca="1" si="127"/>
        <v>-74116428.467736542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-74116428.467736542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-308818.45194890228</v>
      </c>
      <c r="L1466" s="455">
        <f t="shared" ca="1" si="127"/>
        <v>-74425246.919685438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-74425246.919685438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-310105.19549868931</v>
      </c>
      <c r="L1467" s="455">
        <f t="shared" ca="1" si="127"/>
        <v>-74735352.115184128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-74735352.115184128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-311397.30047993385</v>
      </c>
      <c r="L1468" s="455">
        <f t="shared" ca="1" si="127"/>
        <v>-75046749.415664062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-75046749.415664062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-312694.7892319336</v>
      </c>
      <c r="L1469" s="455">
        <f t="shared" ca="1" si="127"/>
        <v>-75359444.204895988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-75359444.204895988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-313997.68418706662</v>
      </c>
      <c r="L1470" s="455">
        <f t="shared" ca="1" si="127"/>
        <v>-75673441.889083058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-75673441.889083058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-315306.00787117938</v>
      </c>
      <c r="L1471" s="455">
        <f t="shared" ca="1" si="127"/>
        <v>-75988747.896954238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-75988747.896954238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-316619.78290397598</v>
      </c>
      <c r="L1472" s="455">
        <f t="shared" ca="1" si="127"/>
        <v>-76305367.679858208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-76305367.679858208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-317939.0319994092</v>
      </c>
      <c r="L1473" s="455">
        <f t="shared" ca="1" si="127"/>
        <v>-76623306.711857617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-76623306.711857617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-319263.77796607342</v>
      </c>
      <c r="L1474" s="455">
        <f t="shared" ca="1" si="127"/>
        <v>-76942570.489823684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-76942570.489823684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-320594.0437075987</v>
      </c>
      <c r="L1475" s="455">
        <f t="shared" ca="1" si="127"/>
        <v>-77263164.533531278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-77263164.533531278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-321929.852223047</v>
      </c>
      <c r="L1476" s="455">
        <f t="shared" ca="1" si="127"/>
        <v>-77585094.385754332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-77585094.385754332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-323271.22660730971</v>
      </c>
      <c r="L1477" s="455">
        <f t="shared" ca="1" si="127"/>
        <v>-77908365.61236164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-77908365.61236164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-324618.19005150686</v>
      </c>
      <c r="L1478" s="455">
        <f t="shared" ca="1" si="127"/>
        <v>-78232983.802413151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-78232983.802413151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-325970.7658433881</v>
      </c>
      <c r="L1479" s="455">
        <f t="shared" ca="1" si="127"/>
        <v>-78558954.568256542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-78558954.568256542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-327328.97736773558</v>
      </c>
      <c r="L1480" s="455">
        <f t="shared" ca="1" si="127"/>
        <v>-78886283.545624271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-78886283.545624271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-328692.84810676781</v>
      </c>
      <c r="L1481" s="455">
        <f t="shared" ca="1" si="127"/>
        <v>-79214976.393731043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-79214976.393731043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-330062.40164054598</v>
      </c>
      <c r="L1482" s="455">
        <f t="shared" ca="1" si="127"/>
        <v>-79545038.795371592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-79545038.795371592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-331437.66164738161</v>
      </c>
      <c r="L1483" s="455">
        <f t="shared" ca="1" si="127"/>
        <v>-79876476.457018971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-79876476.457018971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-332818.65190424572</v>
      </c>
      <c r="L1484" s="455">
        <f t="shared" ca="1" si="127"/>
        <v>-80209295.108923212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-80209295.108923212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-334205.39628718002</v>
      </c>
      <c r="L1485" s="455">
        <f t="shared" ca="1" si="127"/>
        <v>-80543500.505210385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-80543500.505210385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-335597.91877170996</v>
      </c>
      <c r="L1486" s="455">
        <f t="shared" ca="1" si="127"/>
        <v>-80879098.423982099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-80879098.423982099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-336996.24343325873</v>
      </c>
      <c r="L1487" s="455">
        <f t="shared" ca="1" si="127"/>
        <v>-81216094.667415351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-81216094.667415351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-338400.39444756397</v>
      </c>
      <c r="L1488" s="455">
        <f t="shared" ca="1" si="127"/>
        <v>-81554495.061862916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-81554495.061862916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-339810.39609109546</v>
      </c>
      <c r="L1489" s="455">
        <f t="shared" ca="1" si="127"/>
        <v>-81894305.457954004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-81894305.457954004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-341226.27274147503</v>
      </c>
      <c r="L1490" s="455">
        <f t="shared" ca="1" si="127"/>
        <v>-82235531.730695486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-82235531.730695486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-342648.04887789785</v>
      </c>
      <c r="L1491" s="455">
        <f t="shared" ca="1" si="127"/>
        <v>-82578179.779573381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-82578179.779573381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-344075.74908155575</v>
      </c>
      <c r="L1492" s="455">
        <f t="shared" ca="1" si="127"/>
        <v>-82922255.528654933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-82922255.528654933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-345509.39803606219</v>
      </c>
      <c r="L1493" s="455">
        <f t="shared" ca="1" si="127"/>
        <v>-83267764.926690996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-83267764.926690996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-346949.02052787913</v>
      </c>
      <c r="L1494" s="455">
        <f t="shared" ca="1" si="127"/>
        <v>-83614713.94721888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-83614713.94721888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-348394.64144674531</v>
      </c>
      <c r="L1495" s="455">
        <f t="shared" ca="1" si="127"/>
        <v>-83963108.588665619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-83963108.588665619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-349846.28578610672</v>
      </c>
      <c r="L1496" s="455">
        <f t="shared" ca="1" si="127"/>
        <v>-84312954.874451727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-84312954.874451727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-351303.97864354885</v>
      </c>
      <c r="L1497" s="455">
        <f t="shared" ca="1" si="127"/>
        <v>-84664258.853095278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-84664258.853095278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-352767.74522123032</v>
      </c>
      <c r="L1498" s="455">
        <f t="shared" ca="1" si="127"/>
        <v>-85017026.598316506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-85017026.598316506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-354237.61082631879</v>
      </c>
      <c r="L1499" s="455">
        <f t="shared" ca="1" si="127"/>
        <v>-85371264.209142819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-85371264.209142819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-355713.60087142838</v>
      </c>
      <c r="L1500" s="455">
        <f t="shared" ca="1" si="127"/>
        <v>-85726977.810014248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-85726977.810014248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-357195.74087505939</v>
      </c>
      <c r="L1501" s="455">
        <f t="shared" ca="1" si="127"/>
        <v>-86084173.550889313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-86084173.550889313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-358684.05646203877</v>
      </c>
      <c r="L1502" s="455">
        <f t="shared" ca="1" si="127"/>
        <v>-86442857.607351348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-86442857.607351348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-360178.57336396392</v>
      </c>
      <c r="L1503" s="455">
        <f t="shared" ca="1" si="127"/>
        <v>-86803036.180715308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-86803036.180715308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-361679.31741964712</v>
      </c>
      <c r="L1504" s="455">
        <f t="shared" ca="1" si="127"/>
        <v>-87164715.498134956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-87164715.498134956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-363186.31457556231</v>
      </c>
      <c r="L1505" s="455">
        <f t="shared" ca="1" si="127"/>
        <v>-87527901.812710524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-87527901.812710524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-364699.59088629385</v>
      </c>
      <c r="L1506" s="455">
        <f t="shared" ca="1" si="127"/>
        <v>-87892601.403596818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-87892601.403596818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-366219.17251498671</v>
      </c>
      <c r="L1507" s="455">
        <f t="shared" ca="1" si="127"/>
        <v>-88258820.576111808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-88258820.576111808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-367745.08573379921</v>
      </c>
      <c r="L1508" s="455">
        <f t="shared" ca="1" si="127"/>
        <v>-88626565.66184561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-88626565.66184561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-369277.35692435672</v>
      </c>
      <c r="L1509" s="455">
        <f t="shared" ca="1" si="127"/>
        <v>-88995843.018769965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-88995843.018769965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-370816.01257820817</v>
      </c>
      <c r="L1510" s="455">
        <f t="shared" ca="1" si="127"/>
        <v>-89366659.031348169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-89366659.031348169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-372361.07929728401</v>
      </c>
      <c r="L1511" s="455">
        <f t="shared" ca="1" si="127"/>
        <v>-89739020.110645458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-89739020.110645458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-373912.58379435609</v>
      </c>
      <c r="L1512" s="455">
        <f t="shared" ca="1" si="127"/>
        <v>-90112932.694439813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-90112932.694439813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-375470.5528934992</v>
      </c>
      <c r="L1513" s="455">
        <f t="shared" ca="1" si="127"/>
        <v>-90488403.247333318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-90488403.247333318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-377035.01353055547</v>
      </c>
      <c r="L1514" s="455">
        <f t="shared" ca="1" si="127"/>
        <v>-90865438.26086387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-90865438.26086387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-378605.99275359948</v>
      </c>
      <c r="L1515" s="455">
        <f t="shared" ca="1" si="127"/>
        <v>-91244044.253617465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-91244044.253617465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-380183.51772340608</v>
      </c>
      <c r="L1516" s="455">
        <f t="shared" ca="1" si="127"/>
        <v>-91624227.771340877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-91624227.771340877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-381767.61571392033</v>
      </c>
      <c r="L1517" s="455">
        <f t="shared" ca="1" si="127"/>
        <v>-92005995.387054801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-92005995.387054801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-383358.31411272835</v>
      </c>
      <c r="L1518" s="455">
        <f t="shared" ca="1" si="127"/>
        <v>-92389353.701167524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-92389353.701167524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-384955.64042153134</v>
      </c>
      <c r="L1519" s="455">
        <f t="shared" ca="1" si="127"/>
        <v>-92774309.341589049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-92774309.341589049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-386559.62225662102</v>
      </c>
      <c r="L1520" s="455">
        <f t="shared" ca="1" si="127"/>
        <v>-93160868.96384567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-93160868.96384567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-388170.28734935698</v>
      </c>
      <c r="L1521" s="455">
        <f t="shared" ca="1" si="127"/>
        <v>-93549039.251195028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-93549039.251195028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-389787.66354664596</v>
      </c>
      <c r="L1522" s="455">
        <f t="shared" ca="1" si="127"/>
        <v>-93938826.91474168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-93938826.91474168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-391411.77881142369</v>
      </c>
      <c r="L1523" s="455">
        <f t="shared" ca="1" si="127"/>
        <v>-94330238.693553105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-94330238.693553105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-393042.66122313793</v>
      </c>
      <c r="L1524" s="455">
        <f t="shared" ca="1" si="127"/>
        <v>-94723281.354776248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-94723281.354776248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-394680.33897823439</v>
      </c>
      <c r="L1525" s="455">
        <f t="shared" ca="1" si="127"/>
        <v>-95117961.693754479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-95117961.693754479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-396324.84039064369</v>
      </c>
      <c r="L1526" s="455">
        <f t="shared" ca="1" si="127"/>
        <v>-95514286.534145117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-95514286.534145117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-397976.19389227132</v>
      </c>
      <c r="L1527" s="455">
        <f t="shared" ca="1" si="127"/>
        <v>-95912262.728037387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-95912262.728037387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-399634.42803348909</v>
      </c>
      <c r="L1528" s="455">
        <f t="shared" ca="1" si="127"/>
        <v>-96311897.156070873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-96311897.156070873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-401299.57148362865</v>
      </c>
      <c r="L1529" s="455">
        <f t="shared" ca="1" si="127"/>
        <v>-96713196.7275545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-96713196.7275545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-402971.65303147706</v>
      </c>
      <c r="L1530" s="455">
        <f t="shared" ca="1" si="127"/>
        <v>-97116168.380585983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-97116168.380585983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-404650.70158577495</v>
      </c>
      <c r="L1531" s="455">
        <f t="shared" ca="1" si="127"/>
        <v>-97520819.082171753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-97520819.082171753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-406336.74617571564</v>
      </c>
      <c r="L1532" s="455">
        <f t="shared" ca="1" si="127"/>
        <v>-97927155.828347474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-97927155.828347474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-408029.81595144782</v>
      </c>
      <c r="L1533" s="455">
        <f t="shared" ca="1" si="127"/>
        <v>-98335185.644298926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-98335185.644298926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-409729.94018457888</v>
      </c>
      <c r="L1534" s="455">
        <f t="shared" ca="1" si="127"/>
        <v>-98744915.584483504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-98744915.584483504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-411437.14826868125</v>
      </c>
      <c r="L1535" s="455">
        <f t="shared" ca="1" si="127"/>
        <v>-99156352.732752189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-99156352.732752189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-413151.46971980081</v>
      </c>
      <c r="L1536" s="455">
        <f t="shared" ca="1" si="127"/>
        <v>-99569504.202471986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-99569504.202471986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-414872.93417696661</v>
      </c>
      <c r="L1537" s="455">
        <f t="shared" ca="1" si="127"/>
        <v>-99984377.136648953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-99984377.136648953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-416601.57140270399</v>
      </c>
      <c r="L1538" s="455">
        <f t="shared" ref="L1538:L1792" ca="1" si="132">I1538-J1538+K1538</f>
        <v>-100400978.70805165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-100400978.70805165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-418337.41128354857</v>
      </c>
      <c r="L1539" s="455">
        <f t="shared" ca="1" si="132"/>
        <v>-100819316.1193352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-100819316.1193352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-420080.48383056337</v>
      </c>
      <c r="L1540" s="455">
        <f t="shared" ca="1" si="132"/>
        <v>-101239396.60316576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-101239396.60316576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-421830.81917985732</v>
      </c>
      <c r="L1541" s="455">
        <f t="shared" ca="1" si="132"/>
        <v>-101661227.42234562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-101661227.42234562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-423588.44759310677</v>
      </c>
      <c r="L1542" s="455">
        <f t="shared" ca="1" si="132"/>
        <v>-102084815.86993873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-102084815.86993873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-425353.39945807803</v>
      </c>
      <c r="L1543" s="455">
        <f t="shared" ca="1" si="132"/>
        <v>-102510169.26939681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-102510169.26939681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-427125.70528915338</v>
      </c>
      <c r="L1544" s="455">
        <f t="shared" ca="1" si="132"/>
        <v>-102937294.97468597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-102937294.97468597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-428905.39572785818</v>
      </c>
      <c r="L1545" s="455">
        <f t="shared" ca="1" si="132"/>
        <v>-103366200.37041382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-103366200.37041382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-430692.50154339091</v>
      </c>
      <c r="L1546" s="455">
        <f t="shared" ca="1" si="132"/>
        <v>-103796892.87195721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-103796892.87195721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-432487.05363315507</v>
      </c>
      <c r="L1547" s="455">
        <f t="shared" ca="1" si="132"/>
        <v>-104229379.92559037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-104229379.92559037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-434289.08302329318</v>
      </c>
      <c r="L1548" s="455">
        <f t="shared" ca="1" si="132"/>
        <v>-104663669.00861366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-104663669.00861366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-436098.62086922355</v>
      </c>
      <c r="L1549" s="455">
        <f t="shared" ca="1" si="132"/>
        <v>-105099767.62948288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-105099767.62948288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-437915.69845617859</v>
      </c>
      <c r="L1550" s="455">
        <f t="shared" ca="1" si="132"/>
        <v>-105537683.32793906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-105537683.32793906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-439740.347199746</v>
      </c>
      <c r="L1551" s="455">
        <f t="shared" ca="1" si="132"/>
        <v>-105977423.67513882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-105977423.67513882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-441572.59864641173</v>
      </c>
      <c r="L1552" s="455">
        <f t="shared" ca="1" si="132"/>
        <v>-106418996.27378523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-106418996.27378523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-443412.48447410512</v>
      </c>
      <c r="L1553" s="455">
        <f t="shared" ca="1" si="132"/>
        <v>-106862408.75825934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-106862408.75825934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-445260.03649274725</v>
      </c>
      <c r="L1554" s="455">
        <f t="shared" ca="1" si="132"/>
        <v>-107307668.79475209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-107307668.79475209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-447115.28664480045</v>
      </c>
      <c r="L1555" s="455">
        <f t="shared" ca="1" si="132"/>
        <v>-107754784.08139689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-107754784.08139689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-448978.26700582035</v>
      </c>
      <c r="L1556" s="455">
        <f t="shared" ca="1" si="132"/>
        <v>-108203762.34840271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-108203762.34840271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-450849.00978501129</v>
      </c>
      <c r="L1557" s="455">
        <f t="shared" ca="1" si="132"/>
        <v>-108654611.35818772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-108654611.35818772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-452727.54732578219</v>
      </c>
      <c r="L1558" s="455">
        <f t="shared" ca="1" si="132"/>
        <v>-109107338.9055135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-109107338.9055135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-454613.91210630623</v>
      </c>
      <c r="L1559" s="455">
        <f t="shared" ca="1" si="132"/>
        <v>-109561952.8176198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-109561952.8176198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-456508.13674008247</v>
      </c>
      <c r="L1560" s="455">
        <f t="shared" ca="1" si="132"/>
        <v>-110018460.95435989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-110018460.95435989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-458410.2539764996</v>
      </c>
      <c r="L1561" s="455">
        <f t="shared" ca="1" si="132"/>
        <v>-110476871.20833638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-110476871.20833638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-460320.29670140159</v>
      </c>
      <c r="L1562" s="455">
        <f t="shared" ca="1" si="132"/>
        <v>-110937191.50503778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-110937191.50503778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-462238.29793765745</v>
      </c>
      <c r="L1563" s="455">
        <f t="shared" ca="1" si="132"/>
        <v>-111399429.80297545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-111399429.80297545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-464164.2908457311</v>
      </c>
      <c r="L1564" s="455">
        <f t="shared" ca="1" si="132"/>
        <v>-111863594.09382118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-111863594.09382118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-466098.30872425489</v>
      </c>
      <c r="L1565" s="455">
        <f t="shared" ca="1" si="132"/>
        <v>-112329692.40254544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-112329692.40254544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-468040.38501060597</v>
      </c>
      <c r="L1566" s="455">
        <f t="shared" ca="1" si="132"/>
        <v>-112797732.78755604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-112797732.78755604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-469990.55328148347</v>
      </c>
      <c r="L1567" s="455">
        <f t="shared" ca="1" si="132"/>
        <v>-113267723.34083752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-113267723.34083752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-471948.84725348966</v>
      </c>
      <c r="L1568" s="455">
        <f t="shared" ca="1" si="132"/>
        <v>-113739672.18809101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-113739672.18809101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-473915.30078371253</v>
      </c>
      <c r="L1569" s="455">
        <f t="shared" ca="1" si="132"/>
        <v>-114213587.48887472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-114213587.48887472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-475889.94787031133</v>
      </c>
      <c r="L1570" s="455">
        <f t="shared" ca="1" si="132"/>
        <v>-114689477.43674503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-114689477.43674503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-477872.82265310432</v>
      </c>
      <c r="L1571" s="455">
        <f t="shared" ca="1" si="132"/>
        <v>-115167350.25939813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-115167350.25939813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-479863.95941415883</v>
      </c>
      <c r="L1572" s="455">
        <f t="shared" ca="1" si="132"/>
        <v>-115647214.21881229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-115647214.21881229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-481863.39257838461</v>
      </c>
      <c r="L1573" s="455">
        <f t="shared" ca="1" si="132"/>
        <v>-116129077.61139067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-116129077.61139067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-483871.15671412781</v>
      </c>
      <c r="L1574" s="455">
        <f t="shared" ca="1" si="132"/>
        <v>-116612948.76810479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-116612948.76810479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-485887.28653376998</v>
      </c>
      <c r="L1575" s="455">
        <f t="shared" ca="1" si="132"/>
        <v>-117098836.05463856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-117098836.05463856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-487911.81689432729</v>
      </c>
      <c r="L1576" s="455">
        <f t="shared" ca="1" si="132"/>
        <v>-117586747.87153289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-117586747.87153289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-489944.78279805375</v>
      </c>
      <c r="L1577" s="455">
        <f t="shared" ca="1" si="132"/>
        <v>-118076692.65433094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-118076692.65433094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-491986.21939304558</v>
      </c>
      <c r="L1578" s="455">
        <f t="shared" ca="1" si="132"/>
        <v>-118568678.87372398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-118568678.87372398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-494036.16197384993</v>
      </c>
      <c r="L1579" s="455">
        <f t="shared" ca="1" si="132"/>
        <v>-119062715.03569783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-119062715.03569783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-496094.64598207432</v>
      </c>
      <c r="L1580" s="455">
        <f t="shared" ca="1" si="132"/>
        <v>-119558809.6816799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-119558809.6816799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-498161.70700699964</v>
      </c>
      <c r="L1581" s="455">
        <f t="shared" ca="1" si="132"/>
        <v>-120056971.38868691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-120056971.38868691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-500237.38078619546</v>
      </c>
      <c r="L1582" s="455">
        <f t="shared" ca="1" si="132"/>
        <v>-120557208.76947311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-120557208.76947311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-502321.70320613793</v>
      </c>
      <c r="L1583" s="455">
        <f t="shared" ca="1" si="132"/>
        <v>-121059530.47267924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-121059530.47267924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-504414.71030283015</v>
      </c>
      <c r="L1584" s="455">
        <f t="shared" ca="1" si="132"/>
        <v>-121563945.18298207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-121563945.18298207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-506516.43826242525</v>
      </c>
      <c r="L1585" s="455">
        <f t="shared" ca="1" si="132"/>
        <v>-122070461.62124449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-122070461.62124449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-508626.92342185206</v>
      </c>
      <c r="L1586" s="455">
        <f t="shared" ca="1" si="132"/>
        <v>-122579088.54466633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-122579088.54466633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-510746.20226944308</v>
      </c>
      <c r="L1587" s="455">
        <f t="shared" ca="1" si="132"/>
        <v>-123089834.74693578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-123089834.74693578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-512874.31144556578</v>
      </c>
      <c r="L1588" s="455">
        <f t="shared" ca="1" si="132"/>
        <v>-123602709.05838135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-123602709.05838135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-515011.28774325561</v>
      </c>
      <c r="L1589" s="455">
        <f t="shared" ca="1" si="132"/>
        <v>-124117720.3461246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-124117720.3461246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-517157.16810885252</v>
      </c>
      <c r="L1590" s="455">
        <f t="shared" ca="1" si="132"/>
        <v>-124634877.51423346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-124634877.51423346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-519311.98964263935</v>
      </c>
      <c r="L1591" s="455">
        <f t="shared" ca="1" si="132"/>
        <v>-125154189.50387609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-125154189.50387609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-521475.78959948372</v>
      </c>
      <c r="L1592" s="455">
        <f t="shared" ca="1" si="132"/>
        <v>-125675665.29347557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-125675665.29347557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-523648.60538948153</v>
      </c>
      <c r="L1593" s="455">
        <f t="shared" ca="1" si="132"/>
        <v>-126199313.89886504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-126199313.89886504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-525830.47457860433</v>
      </c>
      <c r="L1594" s="455">
        <f t="shared" ca="1" si="132"/>
        <v>-126725144.37344365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-126725144.37344365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-528021.43488934857</v>
      </c>
      <c r="L1595" s="455">
        <f t="shared" ca="1" si="132"/>
        <v>-127253165.80833299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-127253165.80833299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-530221.52420138742</v>
      </c>
      <c r="L1596" s="455">
        <f t="shared" ca="1" si="132"/>
        <v>-127783387.33253439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-127783387.33253439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-532430.7805522267</v>
      </c>
      <c r="L1597" s="455">
        <f t="shared" ca="1" si="132"/>
        <v>-128315818.11308661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-128315818.11308661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-534649.24213786086</v>
      </c>
      <c r="L1598" s="455">
        <f t="shared" ca="1" si="132"/>
        <v>-128850467.35522448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-128850467.35522448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-536876.94731343538</v>
      </c>
      <c r="L1599" s="455">
        <f t="shared" ca="1" si="132"/>
        <v>-129387344.30253792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-129387344.30253792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-539113.93459390791</v>
      </c>
      <c r="L1600" s="455">
        <f t="shared" ca="1" si="132"/>
        <v>-129926458.23713182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-129926458.23713182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-541360.24265471601</v>
      </c>
      <c r="L1601" s="455">
        <f t="shared" ca="1" si="132"/>
        <v>-130467818.47978653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-130467818.47978653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-543615.91033244377</v>
      </c>
      <c r="L1602" s="455">
        <f t="shared" ca="1" si="132"/>
        <v>-131011434.39011897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-131011434.39011897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-545880.97662549559</v>
      </c>
      <c r="L1603" s="455">
        <f t="shared" ca="1" si="132"/>
        <v>-131557315.36674447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-131557315.36674447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-548155.4806947686</v>
      </c>
      <c r="L1604" s="455">
        <f t="shared" ca="1" si="132"/>
        <v>-132105470.84743924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-132105470.84743924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-550439.46186433022</v>
      </c>
      <c r="L1605" s="455">
        <f t="shared" ca="1" si="132"/>
        <v>-132655910.30930358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-132655910.30930358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-552732.95962209837</v>
      </c>
      <c r="L1606" s="455">
        <f t="shared" ca="1" si="132"/>
        <v>-133208643.26892568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-133208643.26892568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-555036.01362052362</v>
      </c>
      <c r="L1607" s="455">
        <f t="shared" ca="1" si="132"/>
        <v>-133763679.28254621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-133763679.28254621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-557348.66367727588</v>
      </c>
      <c r="L1608" s="455">
        <f t="shared" ca="1" si="132"/>
        <v>-134321027.9462235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-134321027.9462235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-559670.94977593119</v>
      </c>
      <c r="L1609" s="455">
        <f t="shared" ca="1" si="132"/>
        <v>-134880698.89599943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-134880698.89599943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-562002.91206666431</v>
      </c>
      <c r="L1610" s="455">
        <f t="shared" ca="1" si="132"/>
        <v>-135442701.8080661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-135442701.8080661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-564344.59086694208</v>
      </c>
      <c r="L1611" s="455">
        <f t="shared" ca="1" si="132"/>
        <v>-136007046.39893305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-136007046.39893305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-566696.02666222106</v>
      </c>
      <c r="L1612" s="455">
        <f t="shared" ca="1" si="132"/>
        <v>-136573742.42559528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-136573742.42559528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-569057.26010664704</v>
      </c>
      <c r="L1613" s="455">
        <f t="shared" ca="1" si="132"/>
        <v>-137142799.68570194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-137142799.68570194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-571428.33202375809</v>
      </c>
      <c r="L1614" s="455">
        <f t="shared" ca="1" si="132"/>
        <v>-137714228.01772571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-137714228.01772571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-573809.28340719047</v>
      </c>
      <c r="L1615" s="455">
        <f t="shared" ca="1" si="132"/>
        <v>-138288037.30113289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-138288037.30113289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-576200.15542138705</v>
      </c>
      <c r="L1616" s="455">
        <f t="shared" ca="1" si="132"/>
        <v>-138864237.45655426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-138864237.45655426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-578600.98940230941</v>
      </c>
      <c r="L1617" s="455">
        <f t="shared" ca="1" si="132"/>
        <v>-139442838.44595659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-139442838.44595659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-581011.8268581524</v>
      </c>
      <c r="L1618" s="455">
        <f t="shared" ca="1" si="132"/>
        <v>-140023850.27281475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-140023850.27281475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-583432.70947006147</v>
      </c>
      <c r="L1619" s="455">
        <f t="shared" ca="1" si="132"/>
        <v>-140607282.98228481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-140607282.98228481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-585863.67909285333</v>
      </c>
      <c r="L1620" s="455">
        <f t="shared" ca="1" si="132"/>
        <v>-141193146.66137767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-141193146.66137767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-588304.77775574033</v>
      </c>
      <c r="L1621" s="455">
        <f t="shared" ca="1" si="132"/>
        <v>-141781451.43913341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-141781451.43913341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-590756.04766305583</v>
      </c>
      <c r="L1622" s="455">
        <f t="shared" ca="1" si="132"/>
        <v>-142372207.48679647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-142372207.48679647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-593217.53119498526</v>
      </c>
      <c r="L1623" s="455">
        <f t="shared" ca="1" si="132"/>
        <v>-142965425.01799145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-142965425.01799145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-595689.27090829774</v>
      </c>
      <c r="L1624" s="455">
        <f t="shared" ca="1" si="132"/>
        <v>-143561114.28889975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-143561114.28889975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-598171.30953708233</v>
      </c>
      <c r="L1625" s="455">
        <f t="shared" ca="1" si="132"/>
        <v>-144159285.59843683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-144159285.59843683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-600663.68999348674</v>
      </c>
      <c r="L1626" s="455">
        <f t="shared" ca="1" si="132"/>
        <v>-144759949.28843033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-144759949.28843033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-603166.45536845969</v>
      </c>
      <c r="L1627" s="455">
        <f t="shared" ca="1" si="132"/>
        <v>-145363115.74379879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-145363115.74379879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-605679.64893249492</v>
      </c>
      <c r="L1628" s="455">
        <f t="shared" ca="1" si="132"/>
        <v>-145968795.39273128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-145968795.39273128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-608203.31413638033</v>
      </c>
      <c r="L1629" s="455">
        <f t="shared" ca="1" si="132"/>
        <v>-146576998.70686767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-146576998.70686767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-610737.49461194861</v>
      </c>
      <c r="L1630" s="455">
        <f t="shared" ca="1" si="132"/>
        <v>-147187736.20147961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-147187736.20147961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-613282.23417283176</v>
      </c>
      <c r="L1631" s="455">
        <f t="shared" ca="1" si="132"/>
        <v>-147801018.43565243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-147801018.43565243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-615837.57681521843</v>
      </c>
      <c r="L1632" s="455">
        <f t="shared" ca="1" si="132"/>
        <v>-148416856.01246765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-148416856.01246765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-618403.56671861524</v>
      </c>
      <c r="L1633" s="455">
        <f t="shared" ca="1" si="132"/>
        <v>-149035259.57918626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-149035259.57918626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-620980.24824660947</v>
      </c>
      <c r="L1634" s="455">
        <f t="shared" ca="1" si="132"/>
        <v>-149656239.82743287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-149656239.82743287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-623567.66594763694</v>
      </c>
      <c r="L1635" s="455">
        <f t="shared" ca="1" si="132"/>
        <v>-150279807.49338052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-150279807.49338052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-626165.86455575214</v>
      </c>
      <c r="L1636" s="455">
        <f t="shared" ca="1" si="132"/>
        <v>-150905973.35793626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-150905973.35793626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-628774.88899140107</v>
      </c>
      <c r="L1637" s="455">
        <f t="shared" ca="1" si="132"/>
        <v>-151534748.24692768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-151534748.24692768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-631394.78436219867</v>
      </c>
      <c r="L1638" s="455">
        <f t="shared" ca="1" si="132"/>
        <v>-152166143.03128988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-152166143.03128988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-634025.59596370778</v>
      </c>
      <c r="L1639" s="455">
        <f t="shared" ca="1" si="132"/>
        <v>-152800168.62725359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-152800168.62725359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-636667.36928022327</v>
      </c>
      <c r="L1640" s="455">
        <f t="shared" ca="1" si="132"/>
        <v>-153436835.99653381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-153436835.99653381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-639320.14998555754</v>
      </c>
      <c r="L1641" s="455">
        <f t="shared" ca="1" si="132"/>
        <v>-154076156.14651936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-154076156.14651936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-641983.98394383071</v>
      </c>
      <c r="L1642" s="455">
        <f t="shared" ca="1" si="132"/>
        <v>-154718140.13046318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-154718140.13046318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-644658.9172102632</v>
      </c>
      <c r="L1643" s="455">
        <f t="shared" ca="1" si="132"/>
        <v>-155362799.04767343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-155362799.04767343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-647344.99603197258</v>
      </c>
      <c r="L1644" s="455">
        <f t="shared" ca="1" si="132"/>
        <v>-156010144.0437054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-156010144.0437054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-650042.26684877253</v>
      </c>
      <c r="L1645" s="455">
        <f t="shared" ca="1" si="132"/>
        <v>-156660186.31055418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-156660186.31055418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-652750.77629397577</v>
      </c>
      <c r="L1646" s="455">
        <f t="shared" ca="1" si="132"/>
        <v>-157312937.08684814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-157312937.08684814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-655470.57119520055</v>
      </c>
      <c r="L1647" s="455">
        <f t="shared" ca="1" si="132"/>
        <v>-157968407.65804335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-157968407.65804335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-658201.69857518061</v>
      </c>
      <c r="L1648" s="455">
        <f t="shared" ca="1" si="132"/>
        <v>-158626609.35661852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-158626609.35661852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-660944.20565257722</v>
      </c>
      <c r="L1649" s="455">
        <f t="shared" ca="1" si="132"/>
        <v>-159287553.56227109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-159287553.56227109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-663698.13984279614</v>
      </c>
      <c r="L1650" s="455">
        <f t="shared" ca="1" si="132"/>
        <v>-159951251.7021139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-159951251.7021139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-666463.54875880794</v>
      </c>
      <c r="L1651" s="455">
        <f t="shared" ca="1" si="132"/>
        <v>-160617715.2508727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-160617715.2508727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-669240.48021196958</v>
      </c>
      <c r="L1652" s="455">
        <f t="shared" ca="1" si="132"/>
        <v>-161286955.73108467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-161286955.73108467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-672028.9822128528</v>
      </c>
      <c r="L1653" s="455">
        <f t="shared" ca="1" si="132"/>
        <v>-161958984.71329752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-161958984.71329752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-674829.10297207301</v>
      </c>
      <c r="L1654" s="455">
        <f t="shared" ca="1" si="132"/>
        <v>-162633813.81626958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-162633813.81626958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-677640.89090112317</v>
      </c>
      <c r="L1655" s="455">
        <f t="shared" ca="1" si="132"/>
        <v>-163311454.7071707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-163311454.7071707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-680464.39461321128</v>
      </c>
      <c r="L1656" s="455">
        <f t="shared" ca="1" si="132"/>
        <v>-163991919.1017839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-163991919.1017839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-683299.6629240996</v>
      </c>
      <c r="L1657" s="455">
        <f t="shared" ca="1" si="132"/>
        <v>-164675218.76470801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-164675218.76470801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-686146.7448529501</v>
      </c>
      <c r="L1658" s="455">
        <f t="shared" ca="1" si="132"/>
        <v>-165361365.50956097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-165361365.50956097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-689005.68962317077</v>
      </c>
      <c r="L1659" s="455">
        <f t="shared" ca="1" si="132"/>
        <v>-166050371.19918415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-166050371.19918415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-691876.54666326731</v>
      </c>
      <c r="L1660" s="455">
        <f t="shared" ca="1" si="132"/>
        <v>-166742247.7458474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-166742247.7458474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-694759.36560769752</v>
      </c>
      <c r="L1661" s="455">
        <f t="shared" ca="1" si="132"/>
        <v>-167437007.11145511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-167437007.11145511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-697654.19629772962</v>
      </c>
      <c r="L1662" s="455">
        <f t="shared" ca="1" si="132"/>
        <v>-168134661.30775285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-168134661.30775285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-700561.0887823035</v>
      </c>
      <c r="L1663" s="455">
        <f t="shared" ca="1" si="132"/>
        <v>-168835222.39653516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-168835222.39653516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-703480.09331889648</v>
      </c>
      <c r="L1664" s="455">
        <f t="shared" ca="1" si="132"/>
        <v>-169538702.48985407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-169538702.48985407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-706411.26037439192</v>
      </c>
      <c r="L1665" s="455">
        <f t="shared" ca="1" si="132"/>
        <v>-170245113.75022846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-170245113.75022846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-709354.64062595193</v>
      </c>
      <c r="L1666" s="455">
        <f t="shared" ca="1" si="132"/>
        <v>-170954468.39085442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-170954468.39085442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-712310.28496189346</v>
      </c>
      <c r="L1667" s="455">
        <f t="shared" ca="1" si="132"/>
        <v>-171666778.6758163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-171666778.6758163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-715278.24448256788</v>
      </c>
      <c r="L1668" s="455">
        <f t="shared" ca="1" si="132"/>
        <v>-172382056.92029887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-172382056.92029887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-718258.57050124533</v>
      </c>
      <c r="L1669" s="455">
        <f t="shared" ca="1" si="132"/>
        <v>-173100315.49080011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-173100315.49080011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-721251.31454500044</v>
      </c>
      <c r="L1670" s="455">
        <f t="shared" ca="1" si="132"/>
        <v>-173821566.80534512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-173821566.80534512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-724256.52835560462</v>
      </c>
      <c r="L1671" s="455">
        <f t="shared" ca="1" si="132"/>
        <v>-174545823.33370072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-174545823.33370072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-727274.26389041962</v>
      </c>
      <c r="L1672" s="455">
        <f t="shared" ca="1" si="132"/>
        <v>-175273097.59759113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-175273097.59759113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-730304.57332329638</v>
      </c>
      <c r="L1673" s="455">
        <f t="shared" ca="1" si="132"/>
        <v>-176003402.17091444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-176003402.17091444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-733347.50904547679</v>
      </c>
      <c r="L1674" s="455">
        <f t="shared" ca="1" si="132"/>
        <v>-176736749.67995992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-176736749.67995992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-736403.12366649962</v>
      </c>
      <c r="L1675" s="455">
        <f t="shared" ca="1" si="132"/>
        <v>-177473152.80362642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-177473152.80362642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-739471.4700151101</v>
      </c>
      <c r="L1676" s="455">
        <f t="shared" ca="1" si="132"/>
        <v>-178212624.27364153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-178212624.27364153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-742552.60114017304</v>
      </c>
      <c r="L1677" s="455">
        <f t="shared" ca="1" si="132"/>
        <v>-178955176.8747817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-178955176.8747817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-745646.57031159045</v>
      </c>
      <c r="L1678" s="455">
        <f t="shared" ca="1" si="132"/>
        <v>-179700823.44509327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-179700823.44509327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-748753.43102122191</v>
      </c>
      <c r="L1679" s="455">
        <f t="shared" ca="1" si="132"/>
        <v>-180449576.87611449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-180449576.87611449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-751873.23698381032</v>
      </c>
      <c r="L1680" s="455">
        <f t="shared" ca="1" si="132"/>
        <v>-181201450.11309829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-181201450.11309829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-755006.04213790956</v>
      </c>
      <c r="L1681" s="455">
        <f t="shared" ca="1" si="132"/>
        <v>-181956456.15523621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-181956456.15523621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-758151.90064681752</v>
      </c>
      <c r="L1682" s="455">
        <f t="shared" ca="1" si="132"/>
        <v>-182714608.05588302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-182714608.05588302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-761310.86689951259</v>
      </c>
      <c r="L1683" s="455">
        <f t="shared" ca="1" si="132"/>
        <v>-183475918.92278254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-183475918.92278254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-764482.99551159388</v>
      </c>
      <c r="L1684" s="455">
        <f t="shared" ca="1" si="132"/>
        <v>-184240401.91829413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-184240401.91829413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-767668.34132622555</v>
      </c>
      <c r="L1685" s="455">
        <f t="shared" ca="1" si="132"/>
        <v>-185008070.25962037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-185008070.25962037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-770866.95941508492</v>
      </c>
      <c r="L1686" s="455">
        <f t="shared" ca="1" si="132"/>
        <v>-185778937.21903545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-185778937.21903545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-774078.90507931437</v>
      </c>
      <c r="L1687" s="455">
        <f t="shared" ca="1" si="132"/>
        <v>-186553016.12411475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-186553016.12411475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-777304.23385047808</v>
      </c>
      <c r="L1688" s="455">
        <f t="shared" ca="1" si="132"/>
        <v>-187330320.35796523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-187330320.35796523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-780543.00149152183</v>
      </c>
      <c r="L1689" s="455">
        <f t="shared" ca="1" si="132"/>
        <v>-188110863.35945675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-188110863.35945675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-783795.26399773639</v>
      </c>
      <c r="L1690" s="455">
        <f t="shared" ca="1" si="132"/>
        <v>-188894658.62345448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-188894658.62345448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-787061.07759772695</v>
      </c>
      <c r="L1691" s="455">
        <f t="shared" ca="1" si="132"/>
        <v>-189681719.70105222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-189681719.70105222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-790340.49875438423</v>
      </c>
      <c r="L1692" s="455">
        <f t="shared" ca="1" si="132"/>
        <v>-190472060.1998066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-190472060.1998066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-793633.58416586078</v>
      </c>
      <c r="L1693" s="455">
        <f t="shared" ca="1" si="132"/>
        <v>-191265693.78397247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-191265693.78397247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-796940.39076655195</v>
      </c>
      <c r="L1694" s="455">
        <f t="shared" ca="1" si="132"/>
        <v>-192062634.17473903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-192062634.17473903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-800260.97572807933</v>
      </c>
      <c r="L1695" s="455">
        <f t="shared" ca="1" si="132"/>
        <v>-192862895.1504671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-192862895.1504671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-803595.39646027959</v>
      </c>
      <c r="L1696" s="455">
        <f t="shared" ca="1" si="132"/>
        <v>-193666490.54692736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-193666490.54692736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-806943.71061219729</v>
      </c>
      <c r="L1697" s="455">
        <f t="shared" ca="1" si="132"/>
        <v>-194473434.25753957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-194473434.25753957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-810305.97607308149</v>
      </c>
      <c r="L1698" s="455">
        <f t="shared" ca="1" si="132"/>
        <v>-195283740.23361266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-195283740.23361266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-813682.25097338611</v>
      </c>
      <c r="L1699" s="455">
        <f t="shared" ca="1" si="132"/>
        <v>-196097422.48458603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-196097422.48458603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-817072.59368577506</v>
      </c>
      <c r="L1700" s="455">
        <f t="shared" ca="1" si="132"/>
        <v>-196914495.07827181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-196914495.07827181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-820477.06282613252</v>
      </c>
      <c r="L1701" s="455">
        <f t="shared" ca="1" si="132"/>
        <v>-197734972.14109793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-197734972.14109793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-823895.71725457476</v>
      </c>
      <c r="L1702" s="455">
        <f t="shared" ca="1" si="132"/>
        <v>-198558867.85835251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-198558867.85835251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-827328.61607646884</v>
      </c>
      <c r="L1703" s="455">
        <f t="shared" ca="1" si="132"/>
        <v>-199386196.47442898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-199386196.47442898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-830775.81864345411</v>
      </c>
      <c r="L1704" s="455">
        <f t="shared" ca="1" si="132"/>
        <v>-200216972.29307243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-200216972.29307243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-834237.38455446844</v>
      </c>
      <c r="L1705" s="455">
        <f t="shared" ca="1" si="132"/>
        <v>-201051209.67762691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-201051209.67762691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-837713.37365677883</v>
      </c>
      <c r="L1706" s="455">
        <f t="shared" ca="1" si="132"/>
        <v>-201888923.05128369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-201888923.05128369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-841203.8460470154</v>
      </c>
      <c r="L1707" s="455">
        <f t="shared" ca="1" si="132"/>
        <v>-202730126.8973307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-202730126.8973307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-844708.86207221122</v>
      </c>
      <c r="L1708" s="455">
        <f t="shared" ca="1" si="132"/>
        <v>-203574835.7594029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-203574835.7594029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-848228.48233084544</v>
      </c>
      <c r="L1709" s="455">
        <f t="shared" ca="1" si="132"/>
        <v>-204423064.24173376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-204423064.24173376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-851762.76767389069</v>
      </c>
      <c r="L1710" s="455">
        <f t="shared" ca="1" si="132"/>
        <v>-205274827.00940764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-205274827.00940764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-855311.77920586511</v>
      </c>
      <c r="L1711" s="455">
        <f t="shared" ca="1" si="132"/>
        <v>-206130138.7886135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-206130138.7886135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-858875.57828588958</v>
      </c>
      <c r="L1712" s="455">
        <f t="shared" ca="1" si="132"/>
        <v>-206989014.3668994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-206989014.3668994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-862454.22652874747</v>
      </c>
      <c r="L1713" s="455">
        <f t="shared" ca="1" si="132"/>
        <v>-207851468.59342813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-207851468.59342813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-866047.78580595052</v>
      </c>
      <c r="L1714" s="455">
        <f t="shared" ca="1" si="132"/>
        <v>-208717516.37923408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-208717516.37923408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-869656.3182468086</v>
      </c>
      <c r="L1715" s="455">
        <f t="shared" ca="1" si="132"/>
        <v>-209587172.69748089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-209587172.69748089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-873279.88623950363</v>
      </c>
      <c r="L1716" s="455">
        <f t="shared" ca="1" si="132"/>
        <v>-210460452.58372039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-210460452.58372039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-876918.55243216828</v>
      </c>
      <c r="L1717" s="455">
        <f t="shared" ca="1" si="132"/>
        <v>-211337371.13615257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-211337371.13615257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-880572.37973396899</v>
      </c>
      <c r="L1718" s="455">
        <f t="shared" ca="1" si="132"/>
        <v>-212217943.51588655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-212217943.51588655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-884241.43131619401</v>
      </c>
      <c r="L1719" s="455">
        <f t="shared" ca="1" si="132"/>
        <v>-213102184.94720274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-213102184.94720274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-887925.77061334474</v>
      </c>
      <c r="L1720" s="455">
        <f t="shared" ca="1" si="132"/>
        <v>-213990110.71781608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-213990110.71781608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-891625.46132423379</v>
      </c>
      <c r="L1721" s="455">
        <f t="shared" ca="1" si="132"/>
        <v>-214881736.17914033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-214881736.17914033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-895340.56741308467</v>
      </c>
      <c r="L1722" s="455">
        <f t="shared" ca="1" si="132"/>
        <v>-215777076.74655342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-215777076.74655342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-899071.15311063919</v>
      </c>
      <c r="L1723" s="455">
        <f t="shared" ca="1" si="132"/>
        <v>-216676147.89966407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-216676147.89966407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-902817.28291526705</v>
      </c>
      <c r="L1724" s="455">
        <f t="shared" ca="1" si="132"/>
        <v>-217578965.18257934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-217578965.18257934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-906579.02159408061</v>
      </c>
      <c r="L1725" s="455">
        <f t="shared" ca="1" si="132"/>
        <v>-218485544.20417342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-218485544.20417342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-910356.43418405589</v>
      </c>
      <c r="L1726" s="455">
        <f t="shared" ca="1" si="132"/>
        <v>-219395900.63835746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-219395900.63835746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-914149.58599315607</v>
      </c>
      <c r="L1727" s="455">
        <f t="shared" ca="1" si="132"/>
        <v>-220310050.22435063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-220310050.22435063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-917958.54260146106</v>
      </c>
      <c r="L1728" s="455">
        <f t="shared" ca="1" si="132"/>
        <v>-221228008.7669521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-221228008.7669521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-921783.36986230034</v>
      </c>
      <c r="L1729" s="455">
        <f t="shared" ca="1" si="132"/>
        <v>-222149792.13681439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-222149792.13681439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-925624.13390339317</v>
      </c>
      <c r="L1730" s="455">
        <f t="shared" ca="1" si="132"/>
        <v>-223075416.27071777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-223075416.27071777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-929480.90112799068</v>
      </c>
      <c r="L1731" s="455">
        <f t="shared" ca="1" si="132"/>
        <v>-224004897.17184576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-224004897.17184576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-933353.73821602389</v>
      </c>
      <c r="L1732" s="455">
        <f t="shared" ca="1" si="132"/>
        <v>-224938250.91006178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-224938250.91006178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-937242.71212525736</v>
      </c>
      <c r="L1733" s="455">
        <f t="shared" ca="1" si="132"/>
        <v>-225875493.62218705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-225875493.62218705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-941147.89009244612</v>
      </c>
      <c r="L1734" s="455">
        <f t="shared" ca="1" si="132"/>
        <v>-226816641.51227948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-226816641.51227948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-945069.33963449765</v>
      </c>
      <c r="L1735" s="455">
        <f t="shared" ca="1" si="132"/>
        <v>-227761710.85191399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-227761710.85191399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-949007.12854964158</v>
      </c>
      <c r="L1736" s="455">
        <f t="shared" ca="1" si="132"/>
        <v>-228710717.98046362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-228710717.98046362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-952961.32491859852</v>
      </c>
      <c r="L1737" s="455">
        <f t="shared" ca="1" si="132"/>
        <v>-229663679.30538222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-229663679.30538222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-956931.99710575922</v>
      </c>
      <c r="L1738" s="455">
        <f t="shared" ca="1" si="132"/>
        <v>-230620611.30248797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-230620611.30248797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-960919.21376036643</v>
      </c>
      <c r="L1739" s="455">
        <f t="shared" ca="1" si="132"/>
        <v>-231581530.51624835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-231581530.51624835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-964923.0438177014</v>
      </c>
      <c r="L1740" s="455">
        <f t="shared" ca="1" si="132"/>
        <v>-232546453.56006604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-232546453.56006604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-968943.55650027515</v>
      </c>
      <c r="L1741" s="455">
        <f t="shared" ca="1" si="132"/>
        <v>-233515397.11656633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-233515397.11656633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-972980.82131902641</v>
      </c>
      <c r="L1742" s="455">
        <f t="shared" ca="1" si="132"/>
        <v>-234488377.93788534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-234488377.93788534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-977034.90807452227</v>
      </c>
      <c r="L1743" s="455">
        <f t="shared" ca="1" si="132"/>
        <v>-235465412.84595987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-235465412.84595987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-981105.8868581662</v>
      </c>
      <c r="L1744" s="455">
        <f t="shared" ca="1" si="132"/>
        <v>-236446518.73281804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-236446518.73281804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-985193.82805340842</v>
      </c>
      <c r="L1745" s="455">
        <f t="shared" ca="1" si="132"/>
        <v>-237431712.56087145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-237431712.56087145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-989298.80233696441</v>
      </c>
      <c r="L1746" s="455">
        <f t="shared" ca="1" si="132"/>
        <v>-238421011.36320841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-238421011.36320841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-993420.88068003498</v>
      </c>
      <c r="L1747" s="455">
        <f t="shared" ca="1" si="132"/>
        <v>-239414432.24388844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-239414432.24388844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-997560.1343495351</v>
      </c>
      <c r="L1748" s="455">
        <f t="shared" ca="1" si="132"/>
        <v>-240411992.37823796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-240411992.37823796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-1001716.6349093247</v>
      </c>
      <c r="L1749" s="455">
        <f t="shared" ca="1" si="132"/>
        <v>-241413709.01314729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-241413709.01314729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-1005890.454221447</v>
      </c>
      <c r="L1750" s="455">
        <f t="shared" ca="1" si="132"/>
        <v>-242419599.46736875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-242419599.46736875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-1010081.6644473698</v>
      </c>
      <c r="L1751" s="455">
        <f t="shared" ca="1" si="132"/>
        <v>-243429681.13181612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-243429681.13181612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-1014290.3380492338</v>
      </c>
      <c r="L1752" s="455">
        <f t="shared" ca="1" si="132"/>
        <v>-244443971.46986535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-244443971.46986535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-1018516.5477911056</v>
      </c>
      <c r="L1753" s="455">
        <f t="shared" ca="1" si="132"/>
        <v>-245462488.01765645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-245462488.01765645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-1022760.3667402352</v>
      </c>
      <c r="L1754" s="455">
        <f t="shared" ca="1" si="132"/>
        <v>-246485248.38439667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-246485248.38439667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-1027021.8682683194</v>
      </c>
      <c r="L1755" s="455">
        <f t="shared" ca="1" si="132"/>
        <v>-247512270.25266498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-247512270.25266498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-1031301.1260527708</v>
      </c>
      <c r="L1756" s="455">
        <f t="shared" ca="1" si="132"/>
        <v>-248543571.37871775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-248543571.37871775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-1035598.2140779906</v>
      </c>
      <c r="L1757" s="455">
        <f t="shared" ca="1" si="132"/>
        <v>-249579169.59279573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-249579169.59279573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-1039913.2066366489</v>
      </c>
      <c r="L1758" s="455">
        <f t="shared" ca="1" si="132"/>
        <v>-250619082.79943237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-250619082.79943237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-1044246.1783309683</v>
      </c>
      <c r="L1759" s="455">
        <f t="shared" ca="1" si="132"/>
        <v>-251663328.97776332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-251663328.97776332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-1048597.2040740137</v>
      </c>
      <c r="L1760" s="455">
        <f t="shared" ca="1" si="132"/>
        <v>-252711926.18183735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-252711926.18183735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-1052966.359090989</v>
      </c>
      <c r="L1761" s="455">
        <f t="shared" ca="1" si="132"/>
        <v>-253764892.54092833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-253764892.54092833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-1057353.7189205345</v>
      </c>
      <c r="L1762" s="455">
        <f t="shared" ca="1" si="132"/>
        <v>-254822246.25984886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-254822246.25984886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-1061759.3594160369</v>
      </c>
      <c r="L1763" s="455">
        <f t="shared" ca="1" si="132"/>
        <v>-255884005.6192649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-255884005.6192649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-1066183.3567469371</v>
      </c>
      <c r="L1764" s="455">
        <f t="shared" ca="1" si="132"/>
        <v>-256950188.97601184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-256950188.97601184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-1070625.7874000494</v>
      </c>
      <c r="L1765" s="455">
        <f t="shared" ca="1" si="132"/>
        <v>-258020814.76341188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-258020814.76341188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-1075086.7281808828</v>
      </c>
      <c r="L1766" s="455">
        <f t="shared" ca="1" si="132"/>
        <v>-259095901.49159276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-259095901.49159276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-1079566.2562149698</v>
      </c>
      <c r="L1767" s="455">
        <f t="shared" ca="1" si="132"/>
        <v>-260175467.74780774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-260175467.74780774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-1084064.4489491989</v>
      </c>
      <c r="L1768" s="455">
        <f t="shared" ca="1" si="132"/>
        <v>-261259532.19675693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-261259532.19675693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-1088581.384153154</v>
      </c>
      <c r="L1769" s="455">
        <f t="shared" ca="1" si="132"/>
        <v>-262348113.58091009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-262348113.58091009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-1093117.1399204587</v>
      </c>
      <c r="L1770" s="455">
        <f t="shared" ca="1" si="132"/>
        <v>-263441230.72083056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-263441230.72083056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-1097671.7946701273</v>
      </c>
      <c r="L1771" s="455">
        <f t="shared" ca="1" si="132"/>
        <v>-264538902.51550069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-264538902.51550069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-1102245.4271479195</v>
      </c>
      <c r="L1772" s="455">
        <f t="shared" ca="1" si="132"/>
        <v>-265641147.94264862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-265641147.94264862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-1106838.1164277026</v>
      </c>
      <c r="L1773" s="455">
        <f t="shared" ca="1" si="132"/>
        <v>-266747986.05907631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-266747986.05907631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-1111449.9419128178</v>
      </c>
      <c r="L1774" s="455">
        <f t="shared" ca="1" si="132"/>
        <v>-267859436.00098914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-267859436.00098914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-1116080.9833374547</v>
      </c>
      <c r="L1775" s="455">
        <f t="shared" ca="1" si="132"/>
        <v>-268975516.9843266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-268975516.9843266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-1120731.3207680276</v>
      </c>
      <c r="L1776" s="455">
        <f t="shared" ca="1" si="132"/>
        <v>-270096248.3050946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-270096248.3050946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-1125401.0346045608</v>
      </c>
      <c r="L1777" s="455">
        <f t="shared" ca="1" si="132"/>
        <v>-271221649.33969915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-271221649.33969915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-1130090.2055820797</v>
      </c>
      <c r="L1778" s="455">
        <f t="shared" ca="1" si="132"/>
        <v>-272351739.54528123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-272351739.54528123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-1134798.9147720051</v>
      </c>
      <c r="L1779" s="455">
        <f t="shared" ca="1" si="132"/>
        <v>-273486538.46005327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-273486538.46005327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-1139527.2435835553</v>
      </c>
      <c r="L1780" s="455">
        <f t="shared" ca="1" si="132"/>
        <v>-274626065.70363683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-274626065.70363683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-1144275.2737651535</v>
      </c>
      <c r="L1781" s="455">
        <f t="shared" ca="1" si="132"/>
        <v>-275770340.97740197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-275770340.97740197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-1149043.0874058416</v>
      </c>
      <c r="L1782" s="455">
        <f t="shared" ca="1" si="132"/>
        <v>-276919384.06480783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-276919384.06480783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-1153830.7669366994</v>
      </c>
      <c r="L1783" s="455">
        <f t="shared" ca="1" si="132"/>
        <v>-278073214.83174455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-278073214.83174455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-1158638.395132269</v>
      </c>
      <c r="L1784" s="455">
        <f t="shared" ca="1" si="132"/>
        <v>-279231853.2268768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-279231853.2268768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-1163466.0551119866</v>
      </c>
      <c r="L1785" s="455">
        <f t="shared" ca="1" si="132"/>
        <v>-280395319.2819888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-280395319.2819888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-1168313.8303416199</v>
      </c>
      <c r="L1786" s="455">
        <f t="shared" ca="1" si="132"/>
        <v>-281563633.11233044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-281563633.11233044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-1173181.8046347101</v>
      </c>
      <c r="L1787" s="455">
        <f t="shared" ca="1" si="132"/>
        <v>-282736814.91696513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-282736814.91696513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-1178070.0621540213</v>
      </c>
      <c r="L1788" s="455">
        <f t="shared" ca="1" si="132"/>
        <v>-283914884.97911912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-283914884.97911912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-1182978.6874129963</v>
      </c>
      <c r="L1789" s="455">
        <f t="shared" ca="1" si="132"/>
        <v>-285097863.6665321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-285097863.6665321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-1187907.7652772171</v>
      </c>
      <c r="L1790" s="455">
        <f t="shared" ca="1" si="132"/>
        <v>-286285771.43180931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-286285771.43180931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-1192857.3809658722</v>
      </c>
      <c r="L1791" s="455">
        <f t="shared" ca="1" si="132"/>
        <v>-287478628.81277519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-287478628.81277519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-1197827.6200532299</v>
      </c>
      <c r="L1792" s="455">
        <f t="shared" ca="1" si="132"/>
        <v>-288676456.43282843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-288676456.43282843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-1202818.5684701183</v>
      </c>
      <c r="L1793" s="455">
        <f t="shared" ref="L1793:L2047" ca="1" si="137">I1793-J1793+K1793</f>
        <v>-289879275.00129855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-289879275.00129855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-1207830.3125054105</v>
      </c>
      <c r="L1794" s="455">
        <f t="shared" ca="1" si="137"/>
        <v>-291087105.31380397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-291087105.31380397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-1212862.9388075166</v>
      </c>
      <c r="L1795" s="455">
        <f t="shared" ca="1" si="137"/>
        <v>-292299968.25261146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-292299968.25261146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-1217916.5343858812</v>
      </c>
      <c r="L1796" s="455">
        <f t="shared" ca="1" si="137"/>
        <v>-293517884.78699732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-293517884.78699732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-1222991.1866124887</v>
      </c>
      <c r="L1797" s="455">
        <f t="shared" ca="1" si="137"/>
        <v>-294740875.97360981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-294740875.97360981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-1228086.9832233742</v>
      </c>
      <c r="L1798" s="455">
        <f t="shared" ca="1" si="137"/>
        <v>-295968962.95683318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-295968962.95683318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-1233204.0123201383</v>
      </c>
      <c r="L1799" s="455">
        <f t="shared" ca="1" si="137"/>
        <v>-297202166.96915334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-297202166.96915334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-1238342.3623714722</v>
      </c>
      <c r="L1800" s="455">
        <f t="shared" ca="1" si="137"/>
        <v>-298440509.33152479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-298440509.33152479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-1243502.1222146866</v>
      </c>
      <c r="L1801" s="455">
        <f t="shared" ca="1" si="137"/>
        <v>-299684011.45373946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-299684011.45373946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-1248683.3810572478</v>
      </c>
      <c r="L1802" s="455">
        <f t="shared" ca="1" si="137"/>
        <v>-300932694.83479673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-300932694.83479673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-1253886.2284783197</v>
      </c>
      <c r="L1803" s="455">
        <f t="shared" ca="1" si="137"/>
        <v>-302186581.06327504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-302186581.06327504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-1259110.7544303127</v>
      </c>
      <c r="L1804" s="455">
        <f t="shared" ca="1" si="137"/>
        <v>-303445691.81770533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-303445691.81770533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-1264357.049240439</v>
      </c>
      <c r="L1805" s="455">
        <f t="shared" ca="1" si="137"/>
        <v>-304710048.86694574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-304710048.86694574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-1269625.203612274</v>
      </c>
      <c r="L1806" s="455">
        <f t="shared" ca="1" si="137"/>
        <v>-305979674.07055801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-305979674.07055801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-1274915.3086273251</v>
      </c>
      <c r="L1807" s="455">
        <f t="shared" ca="1" si="137"/>
        <v>-307254589.37918532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-307254589.37918532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-1280227.4557466055</v>
      </c>
      <c r="L1808" s="455">
        <f t="shared" ca="1" si="137"/>
        <v>-308534816.83493191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-308534816.83493191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-1285561.7368122162</v>
      </c>
      <c r="L1809" s="455">
        <f t="shared" ca="1" si="137"/>
        <v>-309820378.57174414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-309820378.57174414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-1290918.244048934</v>
      </c>
      <c r="L1810" s="455">
        <f t="shared" ca="1" si="137"/>
        <v>-311111296.8157931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-311111296.8157931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-1296297.0700658045</v>
      </c>
      <c r="L1811" s="455">
        <f t="shared" ca="1" si="137"/>
        <v>-312407593.88585889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-312407593.88585889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-1301698.3078577453</v>
      </c>
      <c r="L1812" s="455">
        <f t="shared" ca="1" si="137"/>
        <v>-313709292.19371665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-313709292.19371665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-1307122.0508071526</v>
      </c>
      <c r="L1813" s="455">
        <f t="shared" ca="1" si="137"/>
        <v>-315016414.24452382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-315016414.24452382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-1312568.3926855158</v>
      </c>
      <c r="L1814" s="455">
        <f t="shared" ca="1" si="137"/>
        <v>-316328982.63720936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-316328982.63720936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-1318037.4276550389</v>
      </c>
      <c r="L1815" s="455">
        <f t="shared" ca="1" si="137"/>
        <v>-317647020.0648644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-317647020.0648644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-1323529.2502702684</v>
      </c>
      <c r="L1816" s="455">
        <f t="shared" ca="1" si="137"/>
        <v>-318970549.31513464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-318970549.31513464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-1329043.9554797276</v>
      </c>
      <c r="L1817" s="455">
        <f t="shared" ca="1" si="137"/>
        <v>-320299593.27061439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-320299593.27061439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-1334581.6386275599</v>
      </c>
      <c r="L1818" s="455">
        <f t="shared" ca="1" si="137"/>
        <v>-321634174.90924197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-321634174.90924197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-1340142.3954551748</v>
      </c>
      <c r="L1819" s="455">
        <f t="shared" ca="1" si="137"/>
        <v>-322974317.30469716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-322974317.30469716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-1345726.3221029048</v>
      </c>
      <c r="L1820" s="455">
        <f t="shared" ca="1" si="137"/>
        <v>-324320043.62680006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-324320043.62680006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-1351333.5151116669</v>
      </c>
      <c r="L1821" s="455">
        <f t="shared" ca="1" si="137"/>
        <v>-325671377.14191175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-325671377.14191175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-1356964.0714246323</v>
      </c>
      <c r="L1822" s="455">
        <f t="shared" ca="1" si="137"/>
        <v>-327028341.21333635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-327028341.21333635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-1362618.0883889014</v>
      </c>
      <c r="L1823" s="455">
        <f t="shared" ca="1" si="137"/>
        <v>-328390959.30172527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-328390959.30172527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-1368295.6637571887</v>
      </c>
      <c r="L1824" s="455">
        <f t="shared" ca="1" si="137"/>
        <v>-329759254.96548247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-329759254.96548247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-1373996.8956895103</v>
      </c>
      <c r="L1825" s="455">
        <f t="shared" ca="1" si="137"/>
        <v>-331133251.86117196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-331133251.86117196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-1379721.8827548833</v>
      </c>
      <c r="L1826" s="455">
        <f t="shared" ca="1" si="137"/>
        <v>-332512973.74392682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-332512973.74392682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-1385470.7239330285</v>
      </c>
      <c r="L1827" s="455">
        <f t="shared" ca="1" si="137"/>
        <v>-333898444.46785986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-333898444.46785986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-1391243.5186160828</v>
      </c>
      <c r="L1828" s="455">
        <f t="shared" ca="1" si="137"/>
        <v>-335289687.98647594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-335289687.98647594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-1397040.3666103163</v>
      </c>
      <c r="L1829" s="455">
        <f t="shared" ca="1" si="137"/>
        <v>-336686728.35308623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-336686728.35308623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-1402861.3681378593</v>
      </c>
      <c r="L1830" s="455">
        <f t="shared" ca="1" si="137"/>
        <v>-338089589.72122407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-338089589.72122407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-1408706.6238384335</v>
      </c>
      <c r="L1831" s="455">
        <f t="shared" ca="1" si="137"/>
        <v>-339498296.34506249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-339498296.34506249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-1414576.2347710938</v>
      </c>
      <c r="L1832" s="455">
        <f t="shared" ca="1" si="137"/>
        <v>-340912872.57983357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-340912872.57983357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-1420470.3024159733</v>
      </c>
      <c r="L1833" s="455">
        <f t="shared" ca="1" si="137"/>
        <v>-342333342.88224953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-342333342.88224953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-1426388.9286760397</v>
      </c>
      <c r="L1834" s="455">
        <f t="shared" ca="1" si="137"/>
        <v>-343759731.8109256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-343759731.8109256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-1432332.2158788566</v>
      </c>
      <c r="L1835" s="455">
        <f t="shared" ca="1" si="137"/>
        <v>-345192064.02680445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-345192064.02680445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-1438300.2667783517</v>
      </c>
      <c r="L1836" s="455">
        <f t="shared" ca="1" si="137"/>
        <v>-346630364.2935828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-346630364.2935828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-1444293.184556595</v>
      </c>
      <c r="L1837" s="455">
        <f t="shared" ca="1" si="137"/>
        <v>-348074657.4781394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-348074657.4781394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-1450311.0728255808</v>
      </c>
      <c r="L1838" s="455">
        <f t="shared" ca="1" si="137"/>
        <v>-349524968.55096495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-349524968.55096495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-1456354.0356290205</v>
      </c>
      <c r="L1839" s="455">
        <f t="shared" ca="1" si="137"/>
        <v>-350981322.58659399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-350981322.58659399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-1462422.1774441416</v>
      </c>
      <c r="L1840" s="455">
        <f t="shared" ca="1" si="137"/>
        <v>-352443744.76403815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-352443744.76403815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-1468515.6031834923</v>
      </c>
      <c r="L1841" s="455">
        <f t="shared" ca="1" si="137"/>
        <v>-353912260.36722165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-353912260.36722165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-1474634.4181967569</v>
      </c>
      <c r="L1842" s="455">
        <f t="shared" ca="1" si="137"/>
        <v>-355386894.78541839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-355386894.78541839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-1480778.7282725766</v>
      </c>
      <c r="L1843" s="455">
        <f t="shared" ca="1" si="137"/>
        <v>-356867673.51369095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-356867673.51369095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-1486948.639640379</v>
      </c>
      <c r="L1844" s="455">
        <f t="shared" ca="1" si="137"/>
        <v>-358354622.15333134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-358354622.15333134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-1493144.2589722138</v>
      </c>
      <c r="L1845" s="455">
        <f t="shared" ca="1" si="137"/>
        <v>-359847766.41230357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-359847766.41230357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-1499365.6933845982</v>
      </c>
      <c r="L1846" s="455">
        <f t="shared" ca="1" si="137"/>
        <v>-361347132.10568815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-361347132.10568815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-1505613.0504403673</v>
      </c>
      <c r="L1847" s="455">
        <f t="shared" ca="1" si="137"/>
        <v>-362852745.15612853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-362852745.15612853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-1511886.4381505356</v>
      </c>
      <c r="L1848" s="455">
        <f t="shared" ca="1" si="137"/>
        <v>-364364631.59427905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-364364631.59427905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-1518185.9649761626</v>
      </c>
      <c r="L1849" s="455">
        <f t="shared" ca="1" si="137"/>
        <v>-365882817.55925524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-365882817.55925524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-1524511.7398302301</v>
      </c>
      <c r="L1850" s="455">
        <f t="shared" ca="1" si="137"/>
        <v>-367407329.2990855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-367407329.2990855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-1530863.8720795228</v>
      </c>
      <c r="L1851" s="455">
        <f t="shared" ca="1" si="137"/>
        <v>-368938193.17116505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-368938193.17116505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-1537242.4715465209</v>
      </c>
      <c r="L1852" s="455">
        <f t="shared" ca="1" si="137"/>
        <v>-370475435.64271158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-370475435.64271158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-1543647.6485112982</v>
      </c>
      <c r="L1853" s="455">
        <f t="shared" ca="1" si="137"/>
        <v>-372019083.29122287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-372019083.29122287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-1550079.5137134285</v>
      </c>
      <c r="L1854" s="455">
        <f t="shared" ca="1" si="137"/>
        <v>-373569162.80493629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-373569162.80493629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-1556538.1783539013</v>
      </c>
      <c r="L1855" s="455">
        <f t="shared" ca="1" si="137"/>
        <v>-375125700.9832902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-375125700.9832902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-1563023.7540970424</v>
      </c>
      <c r="L1856" s="455">
        <f t="shared" ca="1" si="137"/>
        <v>-376688724.73738724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-376688724.73738724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-1569536.3530724468</v>
      </c>
      <c r="L1857" s="455">
        <f t="shared" ca="1" si="137"/>
        <v>-378258261.0904597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-378258261.0904597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-1576076.0878769155</v>
      </c>
      <c r="L1858" s="455">
        <f t="shared" ca="1" si="137"/>
        <v>-379834337.17833662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-379834337.17833662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-1582643.0715764025</v>
      </c>
      <c r="L1859" s="455">
        <f t="shared" ca="1" si="137"/>
        <v>-381416980.24991304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-381416980.24991304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-1589237.4177079711</v>
      </c>
      <c r="L1860" s="455">
        <f t="shared" ca="1" si="137"/>
        <v>-383006217.66762102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-383006217.66762102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-1595859.2402817542</v>
      </c>
      <c r="L1861" s="455">
        <f t="shared" ca="1" si="137"/>
        <v>-384602076.90790278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-384602076.90790278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-1602508.6537829281</v>
      </c>
      <c r="L1862" s="455">
        <f t="shared" ca="1" si="137"/>
        <v>-386204585.56168568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-386204585.56168568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-1609185.7731736903</v>
      </c>
      <c r="L1863" s="455">
        <f t="shared" ca="1" si="137"/>
        <v>-387813771.33485937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-387813771.33485937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-1615890.7138952473</v>
      </c>
      <c r="L1864" s="455">
        <f t="shared" ca="1" si="137"/>
        <v>-389429662.04875463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-389429662.04875463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-1622623.5918698111</v>
      </c>
      <c r="L1865" s="455">
        <f t="shared" ca="1" si="137"/>
        <v>-391052285.64062446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-391052285.64062446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-1629384.523502602</v>
      </c>
      <c r="L1866" s="455">
        <f t="shared" ca="1" si="137"/>
        <v>-392681670.16412705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-392681670.16412705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-1636173.6256838627</v>
      </c>
      <c r="L1867" s="455">
        <f t="shared" ca="1" si="137"/>
        <v>-394317843.7898109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-394317843.7898109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-1642991.0157908788</v>
      </c>
      <c r="L1868" s="455">
        <f t="shared" ca="1" si="137"/>
        <v>-395960834.80560178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-395960834.80560178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-1649836.8116900073</v>
      </c>
      <c r="L1869" s="455">
        <f t="shared" ca="1" si="137"/>
        <v>-397610671.61729181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-397610671.61729181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-1656711.1317387158</v>
      </c>
      <c r="L1870" s="455">
        <f t="shared" ca="1" si="137"/>
        <v>-399267382.74903053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-399267382.74903053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-1663614.0947876272</v>
      </c>
      <c r="L1871" s="455">
        <f t="shared" ca="1" si="137"/>
        <v>-400930996.84381813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-400930996.84381813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-1670545.8201825756</v>
      </c>
      <c r="L1872" s="455">
        <f t="shared" ca="1" si="137"/>
        <v>-402601542.66400069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-402601542.66400069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-1677506.4277666695</v>
      </c>
      <c r="L1873" s="455">
        <f t="shared" ca="1" si="137"/>
        <v>-404279049.09176737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-404279049.09176737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-1684496.0378823641</v>
      </c>
      <c r="L1874" s="455">
        <f t="shared" ca="1" si="137"/>
        <v>-405963545.12964976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-405963545.12964976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-1691514.7713735406</v>
      </c>
      <c r="L1875" s="455">
        <f t="shared" ca="1" si="137"/>
        <v>-407655059.90102333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-407655059.90102333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-1698562.7495875971</v>
      </c>
      <c r="L1876" s="455">
        <f t="shared" ca="1" si="137"/>
        <v>-409353622.65061092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-409353622.65061092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-1705640.0943775454</v>
      </c>
      <c r="L1877" s="455">
        <f t="shared" ca="1" si="137"/>
        <v>-411059262.74498844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-411059262.74498844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-1712746.9281041184</v>
      </c>
      <c r="L1878" s="455">
        <f t="shared" ca="1" si="137"/>
        <v>-412772009.67309254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-412772009.67309254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-1719883.3736378856</v>
      </c>
      <c r="L1879" s="455">
        <f t="shared" ca="1" si="137"/>
        <v>-414491893.04673046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-414491893.04673046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-1727049.5543613769</v>
      </c>
      <c r="L1880" s="455">
        <f t="shared" ca="1" si="137"/>
        <v>-416218942.60109186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-416218942.60109186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-1734245.594171216</v>
      </c>
      <c r="L1881" s="455">
        <f t="shared" ca="1" si="137"/>
        <v>-417953188.19526309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-417953188.19526309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-1741471.6174802629</v>
      </c>
      <c r="L1882" s="455">
        <f t="shared" ca="1" si="137"/>
        <v>-419694659.81274337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-419694659.81274337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-1748727.749219764</v>
      </c>
      <c r="L1883" s="455">
        <f t="shared" ca="1" si="137"/>
        <v>-421443387.56196314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-421443387.56196314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-1756014.1148415131</v>
      </c>
      <c r="L1884" s="455">
        <f t="shared" ca="1" si="137"/>
        <v>-423199401.67680466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-423199401.67680466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-1763330.8403200193</v>
      </c>
      <c r="L1885" s="455">
        <f t="shared" ca="1" si="137"/>
        <v>-424962732.51712465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-424962732.51712465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-1770678.0521546861</v>
      </c>
      <c r="L1886" s="455">
        <f t="shared" ca="1" si="137"/>
        <v>-426733410.56927931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-426733410.56927931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-1778055.8773719971</v>
      </c>
      <c r="L1887" s="455">
        <f t="shared" ca="1" si="137"/>
        <v>-428511466.44665134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-428511466.44665134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-1785464.4435277137</v>
      </c>
      <c r="L1888" s="455">
        <f t="shared" ca="1" si="137"/>
        <v>-430296930.89017904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-430296930.89017904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-1792903.8787090795</v>
      </c>
      <c r="L1889" s="455">
        <f t="shared" ca="1" si="137"/>
        <v>-432089834.76888812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-432089834.76888812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-1800374.3115370339</v>
      </c>
      <c r="L1890" s="455">
        <f t="shared" ca="1" si="137"/>
        <v>-433890209.08042514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-433890209.08042514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-1807875.8711684383</v>
      </c>
      <c r="L1891" s="455">
        <f t="shared" ca="1" si="137"/>
        <v>-435698084.95159358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-435698084.95159358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-1815408.6872983067</v>
      </c>
      <c r="L1892" s="455">
        <f t="shared" ca="1" si="137"/>
        <v>-437513493.63889188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-437513493.63889188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-1822972.8901620496</v>
      </c>
      <c r="L1893" s="455">
        <f t="shared" ca="1" si="137"/>
        <v>-439336466.52905393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-439336466.52905393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-1830568.6105377246</v>
      </c>
      <c r="L1894" s="455">
        <f t="shared" ca="1" si="137"/>
        <v>-441167035.13959163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-441167035.13959163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-1838195.9797482986</v>
      </c>
      <c r="L1895" s="455">
        <f t="shared" ca="1" si="137"/>
        <v>-443005231.11933994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-443005231.11933994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-1845855.1296639163</v>
      </c>
      <c r="L1896" s="455">
        <f t="shared" ca="1" si="137"/>
        <v>-444851086.24900389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-444851086.24900389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-1853546.1927041828</v>
      </c>
      <c r="L1897" s="455">
        <f t="shared" ca="1" si="137"/>
        <v>-446704632.44170809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-446704632.44170809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-1861269.3018404506</v>
      </c>
      <c r="L1898" s="455">
        <f t="shared" ca="1" si="137"/>
        <v>-448565901.74354851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-448565901.74354851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-1869024.590598119</v>
      </c>
      <c r="L1899" s="455">
        <f t="shared" ca="1" si="137"/>
        <v>-450434926.33414662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-450434926.33414662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-1876812.1930589443</v>
      </c>
      <c r="L1900" s="455">
        <f t="shared" ca="1" si="137"/>
        <v>-452311738.52720559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-452311738.52720559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-1884632.2438633565</v>
      </c>
      <c r="L1901" s="455">
        <f t="shared" ca="1" si="137"/>
        <v>-454196370.77106893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-454196370.77106893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-1892484.8782127872</v>
      </c>
      <c r="L1902" s="455">
        <f t="shared" ca="1" si="137"/>
        <v>-456088855.64928174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-456088855.64928174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-1900370.2318720075</v>
      </c>
      <c r="L1903" s="455">
        <f t="shared" ca="1" si="137"/>
        <v>-457989225.88115376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-457989225.88115376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-1908288.4411714738</v>
      </c>
      <c r="L1904" s="455">
        <f t="shared" ca="1" si="137"/>
        <v>-459897514.32232523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-459897514.32232523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-1916239.6430096885</v>
      </c>
      <c r="L1905" s="455">
        <f t="shared" ca="1" si="137"/>
        <v>-461813753.96533489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-461813753.96533489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-1924223.974855562</v>
      </c>
      <c r="L1906" s="455">
        <f t="shared" ca="1" si="137"/>
        <v>-463737977.94019043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-463737977.94019043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-1932241.5747507932</v>
      </c>
      <c r="L1907" s="455">
        <f t="shared" ca="1" si="137"/>
        <v>-465670219.51494122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-465670219.51494122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-1940292.5813122552</v>
      </c>
      <c r="L1908" s="455">
        <f t="shared" ca="1" si="137"/>
        <v>-467610512.09625345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-467610512.09625345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-1948377.1337343894</v>
      </c>
      <c r="L1909" s="455">
        <f t="shared" ca="1" si="137"/>
        <v>-469558889.22998786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-469558889.22998786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-1956495.3717916161</v>
      </c>
      <c r="L1910" s="455">
        <f t="shared" ca="1" si="137"/>
        <v>-471515384.60177946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-471515384.60177946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-1964647.4358407478</v>
      </c>
      <c r="L1911" s="455">
        <f t="shared" ca="1" si="137"/>
        <v>-473480032.03762019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-473480032.03762019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-1972833.4668234177</v>
      </c>
      <c r="L1912" s="455">
        <f t="shared" ca="1" si="137"/>
        <v>-475452865.50444359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-475452865.50444359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-1981053.6062685149</v>
      </c>
      <c r="L1913" s="455">
        <f t="shared" ca="1" si="137"/>
        <v>-477433919.11071211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-477433919.11071211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-1989307.9962946337</v>
      </c>
      <c r="L1914" s="455">
        <f t="shared" ca="1" si="137"/>
        <v>-479423227.10700673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-479423227.10700673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-1997596.7796125279</v>
      </c>
      <c r="L1915" s="455">
        <f t="shared" ca="1" si="137"/>
        <v>-481420823.88661927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-481420823.88661927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-2005920.0995275802</v>
      </c>
      <c r="L1916" s="455">
        <f t="shared" ca="1" si="137"/>
        <v>-483426743.98614687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-483426743.98614687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-2014278.0999422786</v>
      </c>
      <c r="L1917" s="455">
        <f t="shared" ca="1" si="137"/>
        <v>-485441022.08608913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-485441022.08608913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-2022670.925358705</v>
      </c>
      <c r="L1918" s="455">
        <f t="shared" ca="1" si="137"/>
        <v>-487463693.01144785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-487463693.01144785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-2031098.7208810328</v>
      </c>
      <c r="L1919" s="455">
        <f t="shared" ca="1" si="137"/>
        <v>-489494791.73232889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-489494791.73232889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-2039561.6322180373</v>
      </c>
      <c r="L1920" s="455">
        <f t="shared" ca="1" si="137"/>
        <v>-491534353.36454695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-491534353.36454695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-2048059.8056856124</v>
      </c>
      <c r="L1921" s="455">
        <f t="shared" ca="1" si="137"/>
        <v>-493582413.17023259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-493582413.17023259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-2056593.3882093024</v>
      </c>
      <c r="L1922" s="455">
        <f t="shared" ca="1" si="137"/>
        <v>-495639006.55844188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-495639006.55844188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-2065162.5273268414</v>
      </c>
      <c r="L1923" s="455">
        <f t="shared" ca="1" si="137"/>
        <v>-497704169.0857687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-497704169.0857687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-2073767.3711907025</v>
      </c>
      <c r="L1924" s="455">
        <f t="shared" ca="1" si="137"/>
        <v>-499777936.45695943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-499777936.45695943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-2082408.0685706642</v>
      </c>
      <c r="L1925" s="455">
        <f t="shared" ca="1" si="137"/>
        <v>-501860344.5255301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-501860344.5255301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-2091084.7688563755</v>
      </c>
      <c r="L1926" s="455">
        <f t="shared" ca="1" si="137"/>
        <v>-503951429.29438645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-503951429.29438645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-2099797.6220599436</v>
      </c>
      <c r="L1927" s="455">
        <f t="shared" ca="1" si="137"/>
        <v>-506051226.91644639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-506051226.91644639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-2108546.7788185268</v>
      </c>
      <c r="L1928" s="455">
        <f t="shared" ca="1" si="137"/>
        <v>-508159773.69526494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-508159773.69526494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-2117332.3903969368</v>
      </c>
      <c r="L1929" s="455">
        <f t="shared" ca="1" si="137"/>
        <v>-510277106.08566189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-510277106.08566189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-2126154.6086902576</v>
      </c>
      <c r="L1930" s="455">
        <f t="shared" ca="1" si="137"/>
        <v>-512403260.69435215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-512403260.69435215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-2135013.586226467</v>
      </c>
      <c r="L1931" s="455">
        <f t="shared" ca="1" si="137"/>
        <v>-514538274.28057861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-514538274.28057861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-2143909.4761690777</v>
      </c>
      <c r="L1932" s="455">
        <f t="shared" ca="1" si="137"/>
        <v>-516682183.75674766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-516682183.75674766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-2152842.4323197817</v>
      </c>
      <c r="L1933" s="455">
        <f t="shared" ca="1" si="137"/>
        <v>-518835026.18906742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-518835026.18906742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-2161812.609121114</v>
      </c>
      <c r="L1934" s="455">
        <f t="shared" ca="1" si="137"/>
        <v>-520996838.79818857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-520996838.79818857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-2170820.1616591187</v>
      </c>
      <c r="L1935" s="455">
        <f t="shared" ca="1" si="137"/>
        <v>-523167658.95984769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-523167658.95984769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-2179865.2456660322</v>
      </c>
      <c r="L1936" s="455">
        <f t="shared" ca="1" si="137"/>
        <v>-525347524.20551372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-525347524.20551372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-2188948.0175229739</v>
      </c>
      <c r="L1937" s="455">
        <f t="shared" ca="1" si="137"/>
        <v>-527536472.22303671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-527536472.22303671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-2198068.6342626531</v>
      </c>
      <c r="L1938" s="455">
        <f t="shared" ca="1" si="137"/>
        <v>-529734540.85729939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-529734540.85729939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-2207227.2535720808</v>
      </c>
      <c r="L1939" s="455">
        <f t="shared" ca="1" si="137"/>
        <v>-531941768.11087149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-531941768.11087149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-2216424.0337952981</v>
      </c>
      <c r="L1940" s="455">
        <f t="shared" ca="1" si="137"/>
        <v>-534158192.14466679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-534158192.14466679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-2225659.1339361118</v>
      </c>
      <c r="L1941" s="455">
        <f t="shared" ca="1" si="137"/>
        <v>-536383851.2786029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-536383851.2786029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-2234932.7136608451</v>
      </c>
      <c r="L1942" s="455">
        <f t="shared" ca="1" si="137"/>
        <v>-538618783.99226379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-538618783.99226379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-2244244.9333010991</v>
      </c>
      <c r="L1943" s="455">
        <f t="shared" ca="1" si="137"/>
        <v>-540863028.92556489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-540863028.92556489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-2253595.9538565204</v>
      </c>
      <c r="L1944" s="455">
        <f t="shared" ca="1" si="137"/>
        <v>-543116624.87942135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-543116624.87942135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-2262985.9369975887</v>
      </c>
      <c r="L1945" s="455">
        <f t="shared" ca="1" si="137"/>
        <v>-545379610.81641889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-545379610.81641889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-2272415.0450684121</v>
      </c>
      <c r="L1946" s="455">
        <f t="shared" ca="1" si="137"/>
        <v>-547652025.86148727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-547652025.86148727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-2281883.4410895305</v>
      </c>
      <c r="L1947" s="455">
        <f t="shared" ca="1" si="137"/>
        <v>-549933909.30257678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-549933909.30257678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-2291391.2887607366</v>
      </c>
      <c r="L1948" s="455">
        <f t="shared" ca="1" si="137"/>
        <v>-552225300.59133756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-552225300.59133756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-2300938.7524639065</v>
      </c>
      <c r="L1949" s="455">
        <f t="shared" ca="1" si="137"/>
        <v>-554526239.3438015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-554526239.3438015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-2310525.9972658395</v>
      </c>
      <c r="L1950" s="455">
        <f t="shared" ca="1" si="137"/>
        <v>-556836765.34106731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-556836765.34106731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-2320153.188921114</v>
      </c>
      <c r="L1951" s="455">
        <f t="shared" ca="1" si="137"/>
        <v>-559156918.52998841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-559156918.52998841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-2329820.4938749517</v>
      </c>
      <c r="L1952" s="455">
        <f t="shared" ca="1" si="137"/>
        <v>-561486739.02386332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-561486739.02386332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-2339528.0792660969</v>
      </c>
      <c r="L1953" s="455">
        <f t="shared" ca="1" si="137"/>
        <v>-563826267.10312939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-563826267.10312939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-2349276.1129297055</v>
      </c>
      <c r="L1954" s="455">
        <f t="shared" ca="1" si="137"/>
        <v>-566175543.21605909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-566175543.21605909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-2359064.7634002464</v>
      </c>
      <c r="L1955" s="455">
        <f t="shared" ca="1" si="137"/>
        <v>-568534607.97945929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-568534607.97945929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-2368894.1999144135</v>
      </c>
      <c r="L1956" s="455">
        <f t="shared" ca="1" si="137"/>
        <v>-570903502.17937374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-570903502.17937374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-2378764.5924140573</v>
      </c>
      <c r="L1957" s="455">
        <f t="shared" ca="1" si="137"/>
        <v>-573282266.77178776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-573282266.77178776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-2388676.1115491157</v>
      </c>
      <c r="L1958" s="455">
        <f t="shared" ca="1" si="137"/>
        <v>-575670942.8833369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-575670942.8833369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-2398628.9286805703</v>
      </c>
      <c r="L1959" s="455">
        <f t="shared" ca="1" si="137"/>
        <v>-578069571.81201744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-578069571.81201744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-2408623.2158834059</v>
      </c>
      <c r="L1960" s="455">
        <f t="shared" ca="1" si="137"/>
        <v>-580478195.02790082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-580478195.02790082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-2418659.1459495868</v>
      </c>
      <c r="L1961" s="455">
        <f t="shared" ca="1" si="137"/>
        <v>-582896854.17385042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-582896854.17385042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-2428736.8923910432</v>
      </c>
      <c r="L1962" s="455">
        <f t="shared" ca="1" si="137"/>
        <v>-585325591.0662415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-585325591.0662415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-2438856.6294426727</v>
      </c>
      <c r="L1963" s="455">
        <f t="shared" ca="1" si="137"/>
        <v>-587764447.69568419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-587764447.69568419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-2449018.5320653506</v>
      </c>
      <c r="L1964" s="455">
        <f t="shared" ca="1" si="137"/>
        <v>-590213466.22774959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-590213466.22774959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-2459222.7759489566</v>
      </c>
      <c r="L1965" s="455">
        <f t="shared" ca="1" si="137"/>
        <v>-592672689.00369859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-592672689.00369859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-2469469.5375154107</v>
      </c>
      <c r="L1966" s="455">
        <f t="shared" ca="1" si="137"/>
        <v>-595142158.54121399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-595142158.54121399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-2479758.9939217251</v>
      </c>
      <c r="L1967" s="455">
        <f t="shared" ca="1" si="137"/>
        <v>-597621917.53513575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-597621917.53513575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-2490091.3230630658</v>
      </c>
      <c r="L1968" s="455">
        <f t="shared" ca="1" si="137"/>
        <v>-600112008.85819876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-600112008.85819876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-2500466.7035758281</v>
      </c>
      <c r="L1969" s="455">
        <f t="shared" ca="1" si="137"/>
        <v>-602612475.56177461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-602612475.56177461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-2510885.3148407275</v>
      </c>
      <c r="L1970" s="455">
        <f t="shared" ca="1" si="137"/>
        <v>-605123360.87661529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-605123360.87661529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-2521347.3369858968</v>
      </c>
      <c r="L1971" s="455">
        <f t="shared" ca="1" si="137"/>
        <v>-607644708.21360123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-607644708.21360123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-2531852.9508900051</v>
      </c>
      <c r="L1972" s="455">
        <f t="shared" ca="1" si="137"/>
        <v>-610176561.1644913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-610176561.1644913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-2542402.3381853802</v>
      </c>
      <c r="L1973" s="455">
        <f t="shared" ca="1" si="137"/>
        <v>-612718963.50267673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-612718963.50267673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-2552995.681261153</v>
      </c>
      <c r="L1974" s="455">
        <f t="shared" ca="1" si="137"/>
        <v>-615271959.18393791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-615271959.18393791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-2563633.1632664078</v>
      </c>
      <c r="L1975" s="455">
        <f t="shared" ca="1" si="137"/>
        <v>-617835592.34720433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-617835592.34720433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-2574314.9681133511</v>
      </c>
      <c r="L1976" s="455">
        <f t="shared" ca="1" si="137"/>
        <v>-620409907.31531763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-620409907.31531763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-2585041.2804804901</v>
      </c>
      <c r="L1977" s="455">
        <f t="shared" ca="1" si="137"/>
        <v>-622994948.59579813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-622994948.59579813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-2595812.2858158257</v>
      </c>
      <c r="L1978" s="455">
        <f t="shared" ca="1" si="137"/>
        <v>-625590760.88161397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-625590760.88161397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-2606628.1703400584</v>
      </c>
      <c r="L1979" s="455">
        <f t="shared" ca="1" si="137"/>
        <v>-628197389.05195403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-628197389.05195403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-2617489.1210498083</v>
      </c>
      <c r="L1980" s="455">
        <f t="shared" ca="1" si="137"/>
        <v>-630814878.17300379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-630814878.17300379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-2628395.325720849</v>
      </c>
      <c r="L1981" s="455">
        <f t="shared" ca="1" si="137"/>
        <v>-633443273.4987247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-633443273.4987247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-2639346.9729113528</v>
      </c>
      <c r="L1982" s="455">
        <f t="shared" ca="1" si="137"/>
        <v>-636082620.47163606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-636082620.47163606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-2650344.2519651502</v>
      </c>
      <c r="L1983" s="455">
        <f t="shared" ca="1" si="137"/>
        <v>-638732964.72360122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-638732964.72360122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-2661387.3530150051</v>
      </c>
      <c r="L1984" s="455">
        <f t="shared" ca="1" si="137"/>
        <v>-641394352.07661617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-641394352.07661617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-2672476.4669859009</v>
      </c>
      <c r="L1985" s="455">
        <f t="shared" ca="1" si="137"/>
        <v>-644066828.54360211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-644066828.54360211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-2683611.7855983423</v>
      </c>
      <c r="L1986" s="455">
        <f t="shared" ca="1" si="137"/>
        <v>-646750440.32920051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-646750440.32920051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-2694793.5013716687</v>
      </c>
      <c r="L1987" s="455">
        <f t="shared" ca="1" si="137"/>
        <v>-649445233.83057213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-649445233.83057213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-2706021.8076273836</v>
      </c>
      <c r="L1988" s="455">
        <f t="shared" ca="1" si="137"/>
        <v>-652151255.63819957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-652151255.63819957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-2717296.8984924983</v>
      </c>
      <c r="L1989" s="455">
        <f t="shared" ca="1" si="137"/>
        <v>-654868552.53669202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-654868552.53669202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-2728618.9689028836</v>
      </c>
      <c r="L1990" s="455">
        <f t="shared" ca="1" si="137"/>
        <v>-657597171.50559485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-657597171.50559485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-2739988.2146066451</v>
      </c>
      <c r="L1991" s="455">
        <f t="shared" ca="1" si="137"/>
        <v>-660337159.72020149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-660337159.72020149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-2751404.8321675062</v>
      </c>
      <c r="L1992" s="455">
        <f t="shared" ca="1" si="137"/>
        <v>-663088564.552369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-663088564.552369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-2762869.018968204</v>
      </c>
      <c r="L1993" s="455">
        <f t="shared" ca="1" si="137"/>
        <v>-665851433.57133722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-665851433.57133722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-2774380.973213905</v>
      </c>
      <c r="L1994" s="455">
        <f t="shared" ca="1" si="137"/>
        <v>-668625814.54455113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-668625814.54455113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-2785940.8939356296</v>
      </c>
      <c r="L1995" s="455">
        <f t="shared" ca="1" si="137"/>
        <v>-671411755.43848681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-671411755.43848681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-2797548.9809936951</v>
      </c>
      <c r="L1996" s="455">
        <f t="shared" ca="1" si="137"/>
        <v>-674209304.41948056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-674209304.41948056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-2809205.435081169</v>
      </c>
      <c r="L1997" s="455">
        <f t="shared" ca="1" si="137"/>
        <v>-677018509.85456169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-677018509.85456169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-2820910.4577273405</v>
      </c>
      <c r="L1998" s="455">
        <f t="shared" ca="1" si="137"/>
        <v>-679839420.312289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-679839420.312289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-2832664.2513012043</v>
      </c>
      <c r="L1999" s="455">
        <f t="shared" ca="1" si="137"/>
        <v>-682672084.56359017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-682672084.56359017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-2844467.0190149592</v>
      </c>
      <c r="L2000" s="455">
        <f t="shared" ca="1" si="137"/>
        <v>-685516551.58260512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-685516551.58260512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-2856318.9649275215</v>
      </c>
      <c r="L2001" s="455">
        <f t="shared" ca="1" si="137"/>
        <v>-688372870.54753268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-688372870.54753268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-2868220.2939480529</v>
      </c>
      <c r="L2002" s="455">
        <f t="shared" ca="1" si="137"/>
        <v>-691241090.84148073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-691241090.84148073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-2880171.2118395031</v>
      </c>
      <c r="L2003" s="455">
        <f t="shared" ca="1" si="137"/>
        <v>-694121262.05332029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-694121262.05332029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-2892171.9252221677</v>
      </c>
      <c r="L2004" s="455">
        <f t="shared" ca="1" si="137"/>
        <v>-697013433.97854245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-697013433.97854245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-2904222.6415772601</v>
      </c>
      <c r="L2005" s="455">
        <f t="shared" ca="1" si="137"/>
        <v>-699917656.62011969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-699917656.62011969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-2916323.5692504989</v>
      </c>
      <c r="L2006" s="455">
        <f t="shared" ca="1" si="137"/>
        <v>-702833980.18937016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-702833980.18937016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-2928474.9174557091</v>
      </c>
      <c r="L2007" s="455">
        <f t="shared" ca="1" si="137"/>
        <v>-705762455.10682583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-705762455.10682583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-2940676.896278441</v>
      </c>
      <c r="L2008" s="455">
        <f t="shared" ca="1" si="137"/>
        <v>-708703132.00310421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-708703132.00310421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-2952929.716679601</v>
      </c>
      <c r="L2009" s="455">
        <f t="shared" ca="1" si="137"/>
        <v>-711656061.71978378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-711656061.71978378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-2965233.5904990989</v>
      </c>
      <c r="L2010" s="455">
        <f t="shared" ca="1" si="137"/>
        <v>-714621295.31028283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-714621295.31028283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-2977588.7304595117</v>
      </c>
      <c r="L2011" s="455">
        <f t="shared" ca="1" si="137"/>
        <v>-717598884.0407424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-717598884.0407424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-2989995.3501697602</v>
      </c>
      <c r="L2012" s="455">
        <f t="shared" ca="1" si="137"/>
        <v>-720588879.39091218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-720588879.39091218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-3002453.6641288009</v>
      </c>
      <c r="L2013" s="455">
        <f t="shared" ca="1" si="137"/>
        <v>-723591333.05504096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-723591333.05504096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-3014963.8877293374</v>
      </c>
      <c r="L2014" s="455">
        <f t="shared" ca="1" si="137"/>
        <v>-726606296.94277024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-726606296.94277024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-3027526.2372615426</v>
      </c>
      <c r="L2015" s="455">
        <f t="shared" ca="1" si="137"/>
        <v>-729633823.18003178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-729633823.18003178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-3040140.9299167991</v>
      </c>
      <c r="L2016" s="455">
        <f t="shared" ca="1" si="137"/>
        <v>-732673964.10994864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-732673964.10994864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-3052808.1837914526</v>
      </c>
      <c r="L2017" s="455">
        <f t="shared" ca="1" si="137"/>
        <v>-735726772.29374003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-735726772.29374003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-3065528.2178905834</v>
      </c>
      <c r="L2018" s="455">
        <f t="shared" ca="1" si="137"/>
        <v>-738792300.51163065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-738792300.51163065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-3078301.2521317946</v>
      </c>
      <c r="L2019" s="455">
        <f t="shared" ca="1" si="137"/>
        <v>-741870601.76376247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-741870601.76376247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-3091127.5073490101</v>
      </c>
      <c r="L2020" s="455">
        <f t="shared" ca="1" si="137"/>
        <v>-744961729.27111149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-744961729.27111149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-3104007.205296298</v>
      </c>
      <c r="L2021" s="455">
        <f t="shared" ca="1" si="137"/>
        <v>-748065736.47640777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-748065736.47640777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-3116940.568651699</v>
      </c>
      <c r="L2022" s="455">
        <f t="shared" ca="1" si="137"/>
        <v>-751182677.04505944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-751182677.04505944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-3129927.8210210809</v>
      </c>
      <c r="L2023" s="455">
        <f t="shared" ca="1" si="137"/>
        <v>-754312604.86608052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-754312604.86608052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-3142969.1869420023</v>
      </c>
      <c r="L2024" s="455">
        <f t="shared" ca="1" si="137"/>
        <v>-757455574.0530225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-757455574.0530225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-3156064.8918875935</v>
      </c>
      <c r="L2025" s="455">
        <f t="shared" ca="1" si="137"/>
        <v>-760611638.94491005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-760611638.94491005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-3169215.1622704584</v>
      </c>
      <c r="L2026" s="455">
        <f t="shared" ca="1" si="137"/>
        <v>-763780854.10718048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-763780854.10718048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-3182420.2254465851</v>
      </c>
      <c r="L2027" s="455">
        <f t="shared" ca="1" si="137"/>
        <v>-766963274.33262706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-766963274.33262706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-3195680.3097192794</v>
      </c>
      <c r="L2028" s="455">
        <f t="shared" ca="1" si="137"/>
        <v>-770158954.64234638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-770158954.64234638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-3208995.6443431098</v>
      </c>
      <c r="L2029" s="455">
        <f t="shared" ca="1" si="137"/>
        <v>-773367950.28668952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-773367950.28668952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-3222366.459527873</v>
      </c>
      <c r="L2030" s="455">
        <f t="shared" ca="1" si="137"/>
        <v>-776590316.74621737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-776590316.74621737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-3235792.9864425724</v>
      </c>
      <c r="L2031" s="455">
        <f t="shared" ca="1" si="137"/>
        <v>-779826109.73265994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-779826109.73265994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-3249275.4572194163</v>
      </c>
      <c r="L2032" s="455">
        <f t="shared" ca="1" si="137"/>
        <v>-783075385.1898793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-783075385.1898793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-3262814.1049578302</v>
      </c>
      <c r="L2033" s="455">
        <f t="shared" ca="1" si="137"/>
        <v>-786338199.29483712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-786338199.29483712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-3276409.1637284881</v>
      </c>
      <c r="L2034" s="455">
        <f t="shared" ca="1" si="137"/>
        <v>-789614608.45856559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-789614608.45856559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-3290060.8685773565</v>
      </c>
      <c r="L2035" s="455">
        <f t="shared" ca="1" si="137"/>
        <v>-792904669.32714295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-792904669.32714295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-3303769.4555297624</v>
      </c>
      <c r="L2036" s="455">
        <f t="shared" ca="1" si="137"/>
        <v>-796208438.78267276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-796208438.78267276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-3317535.16159447</v>
      </c>
      <c r="L2037" s="455">
        <f t="shared" ca="1" si="137"/>
        <v>-799525973.94426727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-799525973.94426727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-3331358.2247677804</v>
      </c>
      <c r="L2038" s="455">
        <f t="shared" ca="1" si="137"/>
        <v>-802857332.16903508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-802857332.16903508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-3345238.884037646</v>
      </c>
      <c r="L2039" s="455">
        <f t="shared" ca="1" si="137"/>
        <v>-806202571.05307269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-806202571.05307269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-3359177.3793878029</v>
      </c>
      <c r="L2040" s="455">
        <f t="shared" ca="1" si="137"/>
        <v>-809561748.43246055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-809561748.43246055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-3373173.9518019189</v>
      </c>
      <c r="L2041" s="455">
        <f t="shared" ca="1" si="137"/>
        <v>-812934922.38426244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-812934922.38426244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-3387228.8432677602</v>
      </c>
      <c r="L2042" s="455">
        <f t="shared" ca="1" si="137"/>
        <v>-816322151.22753024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-816322151.22753024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-3401342.296781376</v>
      </c>
      <c r="L2043" s="455">
        <f t="shared" ca="1" si="137"/>
        <v>-819723493.52431166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-819723493.52431166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-3415514.5563512985</v>
      </c>
      <c r="L2044" s="455">
        <f t="shared" ca="1" si="137"/>
        <v>-823139008.08066297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-823139008.08066297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-3429745.8670027624</v>
      </c>
      <c r="L2045" s="455">
        <f t="shared" ca="1" si="137"/>
        <v>-826568753.94766569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-826568753.94766569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-3444036.4747819402</v>
      </c>
      <c r="L2046" s="455">
        <f t="shared" ca="1" si="137"/>
        <v>-830012790.42244768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-830012790.42244768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-3458386.6267601987</v>
      </c>
      <c r="L2047" s="455">
        <f t="shared" ca="1" si="137"/>
        <v>-833471177.04920793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-833471177.04920793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-3472796.5710383663</v>
      </c>
      <c r="L2048" s="455">
        <f t="shared" ref="L2048:L2302" ca="1" si="142">I2048-J2048+K2048</f>
        <v>-836943973.62024629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-836943973.62024629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-3487266.5567510263</v>
      </c>
      <c r="L2049" s="455">
        <f t="shared" ca="1" si="142"/>
        <v>-840431240.1769973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-840431240.1769973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-3501796.8340708222</v>
      </c>
      <c r="L2050" s="455">
        <f t="shared" ca="1" si="142"/>
        <v>-843933037.01106811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-843933037.01106811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-3516387.6542127836</v>
      </c>
      <c r="L2051" s="455">
        <f t="shared" ca="1" si="142"/>
        <v>-847449424.66528094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-847449424.66528094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-3531039.2694386705</v>
      </c>
      <c r="L2052" s="455">
        <f t="shared" ca="1" si="142"/>
        <v>-850980463.93471956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-850980463.93471956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-3545751.9330613315</v>
      </c>
      <c r="L2053" s="455">
        <f t="shared" ca="1" si="142"/>
        <v>-854526215.86778092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-854526215.86778092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-3560525.8994490872</v>
      </c>
      <c r="L2054" s="455">
        <f t="shared" ca="1" si="142"/>
        <v>-858086741.76723003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-858086741.76723003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-3575361.4240301251</v>
      </c>
      <c r="L2055" s="455">
        <f t="shared" ca="1" si="142"/>
        <v>-861662103.1912601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-861662103.1912601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-3590258.7632969171</v>
      </c>
      <c r="L2056" s="455">
        <f t="shared" ca="1" si="142"/>
        <v>-865252361.95455706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-865252361.95455706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-3605218.1748106545</v>
      </c>
      <c r="L2057" s="455">
        <f t="shared" ca="1" si="142"/>
        <v>-868857580.12936771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-868857580.12936771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-3620239.9172056983</v>
      </c>
      <c r="L2058" s="455">
        <f t="shared" ca="1" si="142"/>
        <v>-872477820.0465734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-872477820.0465734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-3635324.250194056</v>
      </c>
      <c r="L2059" s="455">
        <f t="shared" ca="1" si="142"/>
        <v>-876113144.29676747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-876113144.29676747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-3650471.434569865</v>
      </c>
      <c r="L2060" s="455">
        <f t="shared" ca="1" si="142"/>
        <v>-879763615.73133731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-879763615.73133731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-3665681.7322139055</v>
      </c>
      <c r="L2061" s="455">
        <f t="shared" ca="1" si="142"/>
        <v>-883429297.46355116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-883429297.46355116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-3680955.4060981302</v>
      </c>
      <c r="L2062" s="455">
        <f t="shared" ca="1" si="142"/>
        <v>-887110252.86964929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-887110252.86964929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-3696292.7202902054</v>
      </c>
      <c r="L2063" s="455">
        <f t="shared" ca="1" si="142"/>
        <v>-890806545.58993948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-890806545.58993948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-3711693.9399580811</v>
      </c>
      <c r="L2064" s="455">
        <f t="shared" ca="1" si="142"/>
        <v>-894518239.52989757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-894518239.52989757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-3727159.3313745735</v>
      </c>
      <c r="L2065" s="455">
        <f t="shared" ca="1" si="142"/>
        <v>-898245398.8612721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-898245398.8612721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-3742689.1619219668</v>
      </c>
      <c r="L2066" s="455">
        <f t="shared" ca="1" si="142"/>
        <v>-901988088.02319407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-901988088.02319407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-3758283.7000966426</v>
      </c>
      <c r="L2067" s="455">
        <f t="shared" ca="1" si="142"/>
        <v>-905746371.72329068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-905746371.72329068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-3773943.2155137118</v>
      </c>
      <c r="L2068" s="455">
        <f t="shared" ca="1" si="142"/>
        <v>-909520314.93880439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-909520314.93880439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-3789667.9789116848</v>
      </c>
      <c r="L2069" s="455">
        <f t="shared" ca="1" si="142"/>
        <v>-913309982.91771603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-913309982.91771603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-3805458.2621571501</v>
      </c>
      <c r="L2070" s="455">
        <f t="shared" ca="1" si="142"/>
        <v>-917115441.17987323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-917115441.17987323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-3821314.3382494715</v>
      </c>
      <c r="L2071" s="455">
        <f t="shared" ca="1" si="142"/>
        <v>-920936755.51812267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-920936755.51812267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-3837236.4813255104</v>
      </c>
      <c r="L2072" s="455">
        <f t="shared" ca="1" si="142"/>
        <v>-924773991.99944818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-924773991.99944818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-3853224.9666643674</v>
      </c>
      <c r="L2073" s="455">
        <f t="shared" ca="1" si="142"/>
        <v>-928627216.96611249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-928627216.96611249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-3869280.070692135</v>
      </c>
      <c r="L2074" s="455">
        <f t="shared" ca="1" si="142"/>
        <v>-932496497.03680468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-932496497.03680468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-3885402.0709866863</v>
      </c>
      <c r="L2075" s="455">
        <f t="shared" ca="1" si="142"/>
        <v>-936381899.1077913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-936381899.1077913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-3901591.2462824639</v>
      </c>
      <c r="L2076" s="455">
        <f t="shared" ca="1" si="142"/>
        <v>-940283490.35407376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-940283490.35407376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-3917847.8764753072</v>
      </c>
      <c r="L2077" s="455">
        <f t="shared" ca="1" si="142"/>
        <v>-944201338.2305491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-944201338.2305491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-3934172.2426272873</v>
      </c>
      <c r="L2078" s="455">
        <f t="shared" ca="1" si="142"/>
        <v>-948135510.47317636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-948135510.47317636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-3950564.626971568</v>
      </c>
      <c r="L2079" s="455">
        <f t="shared" ca="1" si="142"/>
        <v>-952086075.10014796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-952086075.10014796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-3967025.3129172837</v>
      </c>
      <c r="L2080" s="455">
        <f t="shared" ca="1" si="142"/>
        <v>-956053100.4130652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-956053100.4130652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-3983554.5850544381</v>
      </c>
      <c r="L2081" s="455">
        <f t="shared" ca="1" si="142"/>
        <v>-960036654.99811959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-960036654.99811959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-4000152.7291588322</v>
      </c>
      <c r="L2082" s="455">
        <f t="shared" ca="1" si="142"/>
        <v>-964036807.72727847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-964036807.72727847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-4016820.0321969935</v>
      </c>
      <c r="L2083" s="455">
        <f t="shared" ca="1" si="142"/>
        <v>-968053627.75947547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-968053627.75947547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-4033556.7823311477</v>
      </c>
      <c r="L2084" s="455">
        <f t="shared" ca="1" si="142"/>
        <v>-972087184.54180658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-972087184.54180658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-4050363.2689241939</v>
      </c>
      <c r="L2085" s="455">
        <f t="shared" ca="1" si="142"/>
        <v>-976137547.81073081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-976137547.81073081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-4067239.7825447121</v>
      </c>
      <c r="L2086" s="455">
        <f t="shared" ca="1" si="142"/>
        <v>-980204787.59327555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-980204787.59327555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-4084186.6149719814</v>
      </c>
      <c r="L2087" s="455">
        <f t="shared" ca="1" si="142"/>
        <v>-984288974.20824754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-984288974.20824754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-4101204.0592010315</v>
      </c>
      <c r="L2088" s="455">
        <f t="shared" ca="1" si="142"/>
        <v>-988390178.26744854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-988390178.26744854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-4118292.4094477021</v>
      </c>
      <c r="L2089" s="455">
        <f t="shared" ca="1" si="142"/>
        <v>-992508470.67689621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-992508470.67689621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-4135451.9611537335</v>
      </c>
      <c r="L2090" s="455">
        <f t="shared" ca="1" si="142"/>
        <v>-996643922.63804996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-996643922.63804996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-4152683.0109918746</v>
      </c>
      <c r="L2091" s="455">
        <f t="shared" ca="1" si="142"/>
        <v>-1000796605.6490419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-1000796605.6490419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-4169985.8568710079</v>
      </c>
      <c r="L2092" s="455">
        <f t="shared" ca="1" si="142"/>
        <v>-1004966591.5059129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-1004966591.5059129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-4187360.7979413033</v>
      </c>
      <c r="L2093" s="455">
        <f t="shared" ca="1" si="142"/>
        <v>-1009153952.3038542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-1009153952.3038542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-4204808.1345993923</v>
      </c>
      <c r="L2094" s="455">
        <f t="shared" ca="1" si="142"/>
        <v>-1013358760.4384537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-1013358760.4384537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-4222328.1684935568</v>
      </c>
      <c r="L2095" s="455">
        <f t="shared" ca="1" si="142"/>
        <v>-1017581088.6069472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-1017581088.6069472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-4239921.2025289461</v>
      </c>
      <c r="L2096" s="455">
        <f t="shared" ca="1" si="142"/>
        <v>-1021821009.8094761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-1021821009.8094761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-4257587.5408728169</v>
      </c>
      <c r="L2097" s="455">
        <f t="shared" ca="1" si="142"/>
        <v>-1026078597.3503489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-1026078597.3503489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-4275327.4889597874</v>
      </c>
      <c r="L2098" s="455">
        <f t="shared" ca="1" si="142"/>
        <v>-1030353924.8393087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-1030353924.8393087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-4293141.3534971196</v>
      </c>
      <c r="L2099" s="455">
        <f t="shared" ca="1" si="142"/>
        <v>-1034647066.1928059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-1034647066.1928059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-4311029.4424700243</v>
      </c>
      <c r="L2100" s="455">
        <f t="shared" ca="1" si="142"/>
        <v>-1038958095.635276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-1038958095.635276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-4328992.0651469827</v>
      </c>
      <c r="L2101" s="455">
        <f t="shared" ca="1" si="142"/>
        <v>-1043287087.700423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-1043287087.700423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-4347029.5320850955</v>
      </c>
      <c r="L2102" s="455">
        <f t="shared" ca="1" si="142"/>
        <v>-1047634117.2325081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-1047634117.2325081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-4365142.15513545</v>
      </c>
      <c r="L2103" s="455">
        <f t="shared" ca="1" si="142"/>
        <v>-1051999259.3876435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-1051999259.3876435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-4383330.2474485142</v>
      </c>
      <c r="L2104" s="455">
        <f t="shared" ca="1" si="142"/>
        <v>-1056382589.635092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-1056382589.635092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-4401594.1234795498</v>
      </c>
      <c r="L2105" s="455">
        <f t="shared" ca="1" si="142"/>
        <v>-1060784183.7585716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-1060784183.7585716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-4419934.0989940483</v>
      </c>
      <c r="L2106" s="455">
        <f t="shared" ca="1" si="142"/>
        <v>-1065204117.8575656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-1065204117.8575656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-4438350.4910731902</v>
      </c>
      <c r="L2107" s="455">
        <f t="shared" ca="1" si="142"/>
        <v>-1069642468.3486388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-1069642468.3486388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-4456843.6181193283</v>
      </c>
      <c r="L2108" s="455">
        <f t="shared" ca="1" si="142"/>
        <v>-1074099311.966758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-1074099311.966758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-4475413.7998614917</v>
      </c>
      <c r="L2109" s="455">
        <f t="shared" ca="1" si="142"/>
        <v>-1078574725.7666194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-1078574725.7666194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-4494061.3573609143</v>
      </c>
      <c r="L2110" s="455">
        <f t="shared" ca="1" si="142"/>
        <v>-1083068787.1239803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-1083068787.1239803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-4512786.6130165849</v>
      </c>
      <c r="L2111" s="455">
        <f t="shared" ca="1" si="142"/>
        <v>-1087581573.7369969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-1087581573.7369969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-4531589.8905708203</v>
      </c>
      <c r="L2112" s="455">
        <f t="shared" ca="1" si="142"/>
        <v>-1092113163.6275678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-1092113163.6275678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-4550471.5151148653</v>
      </c>
      <c r="L2113" s="455">
        <f t="shared" ca="1" si="142"/>
        <v>-1096663635.1426826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-1096663635.1426826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-4569431.8130945107</v>
      </c>
      <c r="L2114" s="455">
        <f t="shared" ca="1" si="142"/>
        <v>-1101233066.9557772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-1101233066.9557772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-4588471.1123157386</v>
      </c>
      <c r="L2115" s="455">
        <f t="shared" ca="1" si="142"/>
        <v>-1105821538.0680928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-1105821538.0680928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-4607589.7419503871</v>
      </c>
      <c r="L2116" s="455">
        <f t="shared" ca="1" si="142"/>
        <v>-1110429127.8100431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-1110429127.8100431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-4626788.0325418459</v>
      </c>
      <c r="L2117" s="455">
        <f t="shared" ca="1" si="142"/>
        <v>-1115055915.8425848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-1115055915.8425848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-4646066.3160107704</v>
      </c>
      <c r="L2118" s="455">
        <f t="shared" ca="1" si="142"/>
        <v>-1119701982.1585956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-1119701982.1585956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-4665424.9256608151</v>
      </c>
      <c r="L2119" s="455">
        <f t="shared" ca="1" si="142"/>
        <v>-1124367407.0842564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-1124367407.0842564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-4684864.1961844014</v>
      </c>
      <c r="L2120" s="455">
        <f t="shared" ca="1" si="142"/>
        <v>-1129052271.2804408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-1129052271.2804408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-4704384.4636685029</v>
      </c>
      <c r="L2121" s="455">
        <f t="shared" ca="1" si="142"/>
        <v>-1133756655.7441094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-1133756655.7441094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-4723986.0656004557</v>
      </c>
      <c r="L2122" s="455">
        <f t="shared" ca="1" si="142"/>
        <v>-1138480641.8097098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-1138480641.8097098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-4743669.3408737909</v>
      </c>
      <c r="L2123" s="455">
        <f t="shared" ca="1" si="142"/>
        <v>-1143224311.1505835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-1143224311.1505835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-4763434.6297940975</v>
      </c>
      <c r="L2124" s="455">
        <f t="shared" ca="1" si="142"/>
        <v>-1147987745.7803776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-1147987745.7803776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-4783282.274084907</v>
      </c>
      <c r="L2125" s="455">
        <f t="shared" ca="1" si="142"/>
        <v>-1152771028.0544624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-1152771028.0544624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-4803212.6168935932</v>
      </c>
      <c r="L2126" s="455">
        <f t="shared" ca="1" si="142"/>
        <v>-1157574240.671356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-1157574240.671356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-4823226.0027973168</v>
      </c>
      <c r="L2127" s="455">
        <f t="shared" ca="1" si="142"/>
        <v>-1162397466.6741533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-1162397466.6741533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-4843322.7778089717</v>
      </c>
      <c r="L2128" s="455">
        <f t="shared" ca="1" si="142"/>
        <v>-1167240789.4519622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-1167240789.4519622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-4863503.2893831758</v>
      </c>
      <c r="L2129" s="455">
        <f t="shared" ca="1" si="142"/>
        <v>-1172104292.7413454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-1172104292.7413454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-4883767.8864222728</v>
      </c>
      <c r="L2130" s="455">
        <f t="shared" ca="1" si="142"/>
        <v>-1176988060.6277676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-1176988060.6277676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-4904116.9192823647</v>
      </c>
      <c r="L2131" s="455">
        <f t="shared" ca="1" si="142"/>
        <v>-1181892177.54705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-1181892177.54705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-4924550.7397793746</v>
      </c>
      <c r="L2132" s="455">
        <f t="shared" ca="1" si="142"/>
        <v>-1186816728.2868295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-1186816728.2868295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-4945069.7011951227</v>
      </c>
      <c r="L2133" s="455">
        <f t="shared" ca="1" si="142"/>
        <v>-1191761797.9880247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-1191761797.9880247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-4965674.1582834367</v>
      </c>
      <c r="L2134" s="455">
        <f t="shared" ca="1" si="142"/>
        <v>-1196727472.1463082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-1196727472.1463082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-4986364.4672762845</v>
      </c>
      <c r="L2135" s="455">
        <f t="shared" ca="1" si="142"/>
        <v>-1201713836.6135845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-1201713836.6135845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-5007140.9858899359</v>
      </c>
      <c r="L2136" s="455">
        <f t="shared" ca="1" si="142"/>
        <v>-1206720977.5994744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-1206720977.5994744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-5028004.0733311437</v>
      </c>
      <c r="L2137" s="455">
        <f t="shared" ca="1" si="142"/>
        <v>-1211748981.6728055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-1211748981.6728055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-5048954.0903033568</v>
      </c>
      <c r="L2138" s="455">
        <f t="shared" ca="1" si="142"/>
        <v>-1216797935.763109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-1216797935.763109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-5069991.399012954</v>
      </c>
      <c r="L2139" s="455">
        <f t="shared" ca="1" si="142"/>
        <v>-1221867927.162122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-1221867927.162122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-5091116.3631755086</v>
      </c>
      <c r="L2140" s="455">
        <f t="shared" ca="1" si="142"/>
        <v>-1226959043.5252974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-1226959043.5252974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-5112329.3480220726</v>
      </c>
      <c r="L2141" s="455">
        <f t="shared" ca="1" si="142"/>
        <v>-1232071372.8733194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-1232071372.8733194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-5133630.7203054978</v>
      </c>
      <c r="L2142" s="455">
        <f t="shared" ca="1" si="142"/>
        <v>-1237205003.5936248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-1237205003.5936248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-5155020.8483067704</v>
      </c>
      <c r="L2143" s="455">
        <f t="shared" ca="1" si="142"/>
        <v>-1242360024.4419315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-1242360024.4419315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-5176500.1018413808</v>
      </c>
      <c r="L2144" s="455">
        <f t="shared" ca="1" si="142"/>
        <v>-1247536524.5437729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-1247536524.5437729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-5198068.8522657203</v>
      </c>
      <c r="L2145" s="455">
        <f t="shared" ca="1" si="142"/>
        <v>-1252734593.3960388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-1252734593.3960388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-5219727.4724834953</v>
      </c>
      <c r="L2146" s="455">
        <f t="shared" ca="1" si="142"/>
        <v>-1257954320.8685222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-1257954320.8685222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-5241476.3369521759</v>
      </c>
      <c r="L2147" s="455">
        <f t="shared" ca="1" si="142"/>
        <v>-1263195797.2054744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-1263195797.2054744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-5263315.8216894763</v>
      </c>
      <c r="L2148" s="455">
        <f t="shared" ca="1" si="142"/>
        <v>-1268459113.0271637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-1268459113.0271637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-5285246.3042798489</v>
      </c>
      <c r="L2149" s="455">
        <f t="shared" ca="1" si="142"/>
        <v>-1273744359.3314435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-1273744359.3314435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-5307268.163881015</v>
      </c>
      <c r="L2150" s="455">
        <f t="shared" ca="1" si="142"/>
        <v>-1279051627.4953246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-1279051627.4953246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-5329381.7812305195</v>
      </c>
      <c r="L2151" s="455">
        <f t="shared" ca="1" si="142"/>
        <v>-1284381009.2765551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-1284381009.2765551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-5351587.5386523129</v>
      </c>
      <c r="L2152" s="455">
        <f t="shared" ca="1" si="142"/>
        <v>-1289732596.8152075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-1289732596.8152075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-5373885.8200633647</v>
      </c>
      <c r="L2153" s="455">
        <f t="shared" ca="1" si="142"/>
        <v>-1295106482.6352708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-1295106482.6352708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-5396277.010980295</v>
      </c>
      <c r="L2154" s="455">
        <f t="shared" ca="1" si="142"/>
        <v>-1300502759.6462512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-1300502759.6462512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-5418761.498526047</v>
      </c>
      <c r="L2155" s="455">
        <f t="shared" ca="1" si="142"/>
        <v>-1305921521.1447773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-1305921521.1447773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-5441339.6714365724</v>
      </c>
      <c r="L2156" s="455">
        <f t="shared" ca="1" si="142"/>
        <v>-1311362860.8162138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-1311362860.8162138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-5464011.9200675581</v>
      </c>
      <c r="L2157" s="455">
        <f t="shared" ca="1" si="142"/>
        <v>-1316826872.7362814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-1316826872.7362814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-5486778.6364011727</v>
      </c>
      <c r="L2158" s="455">
        <f t="shared" ca="1" si="142"/>
        <v>-1322313651.3726826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-1322313651.3726826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-5509640.2140528439</v>
      </c>
      <c r="L2159" s="455">
        <f t="shared" ca="1" si="142"/>
        <v>-1327823291.5867355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-1327823291.5867355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-5532597.0482780645</v>
      </c>
      <c r="L2160" s="455">
        <f t="shared" ca="1" si="142"/>
        <v>-1333355888.6350136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-1333355888.6350136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-5555649.5359792234</v>
      </c>
      <c r="L2161" s="455">
        <f t="shared" ca="1" si="142"/>
        <v>-1338911538.1709929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-1338911538.1709929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-5578798.0757124703</v>
      </c>
      <c r="L2162" s="455">
        <f t="shared" ca="1" si="142"/>
        <v>-1344490336.2467053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-1344490336.2467053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-5602043.0676946053</v>
      </c>
      <c r="L2163" s="455">
        <f t="shared" ca="1" si="142"/>
        <v>-1350092379.3144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-1350092379.3144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-5625384.9138099998</v>
      </c>
      <c r="L2164" s="455">
        <f t="shared" ca="1" si="142"/>
        <v>-1355717764.22821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-1355717764.22821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-5648824.0176175414</v>
      </c>
      <c r="L2165" s="455">
        <f t="shared" ca="1" si="142"/>
        <v>-1361366588.2458274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-1361366588.2458274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-5672360.7843576139</v>
      </c>
      <c r="L2166" s="455">
        <f t="shared" ca="1" si="142"/>
        <v>-1367038949.030185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-1367038949.030185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-5695995.620959104</v>
      </c>
      <c r="L2167" s="455">
        <f t="shared" ca="1" si="142"/>
        <v>-1372734944.651144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-1372734944.651144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-5719728.9360464336</v>
      </c>
      <c r="L2168" s="455">
        <f t="shared" ca="1" si="142"/>
        <v>-1378454673.5871904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-1378454673.5871904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-5743561.1399466265</v>
      </c>
      <c r="L2169" s="455">
        <f t="shared" ca="1" si="142"/>
        <v>-1384198234.7271371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-1384198234.7271371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-5767492.6446964042</v>
      </c>
      <c r="L2170" s="455">
        <f t="shared" ca="1" si="142"/>
        <v>-1389965727.3718336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-1389965727.3718336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-5791523.8640493061</v>
      </c>
      <c r="L2171" s="455">
        <f t="shared" ca="1" si="142"/>
        <v>-1395757251.2358828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-1395757251.2358828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-5815655.2134828446</v>
      </c>
      <c r="L2172" s="455">
        <f t="shared" ca="1" si="142"/>
        <v>-1401572906.4493656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-1401572906.4493656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-5839887.1102056904</v>
      </c>
      <c r="L2173" s="455">
        <f t="shared" ca="1" si="142"/>
        <v>-1407412793.5595713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-1407412793.5595713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-5864219.9731648806</v>
      </c>
      <c r="L2174" s="455">
        <f t="shared" ca="1" si="142"/>
        <v>-1413277013.5327361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-1413277013.5327361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-5888654.223053067</v>
      </c>
      <c r="L2175" s="455">
        <f t="shared" ca="1" si="142"/>
        <v>-1419165667.755789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-1419165667.755789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-5913190.2823157879</v>
      </c>
      <c r="L2176" s="455">
        <f t="shared" ca="1" si="142"/>
        <v>-1425078858.0381048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-1425078858.0381048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-5937828.5751587702</v>
      </c>
      <c r="L2177" s="455">
        <f t="shared" ca="1" si="142"/>
        <v>-1431016686.6132636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-1431016686.6132636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-5962569.5275552645</v>
      </c>
      <c r="L2178" s="455">
        <f t="shared" ca="1" si="142"/>
        <v>-1436979256.1408188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-1436979256.1408188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-5987413.5672534117</v>
      </c>
      <c r="L2179" s="455">
        <f t="shared" ca="1" si="142"/>
        <v>-1442966669.7080722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-1442966669.7080722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-6012361.123783634</v>
      </c>
      <c r="L2180" s="455">
        <f t="shared" ca="1" si="142"/>
        <v>-1448979030.8318558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-1448979030.8318558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-6037412.628466066</v>
      </c>
      <c r="L2181" s="455">
        <f t="shared" ca="1" si="142"/>
        <v>-1455016443.4603219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-1455016443.4603219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-6062568.5144180078</v>
      </c>
      <c r="L2182" s="455">
        <f t="shared" ca="1" si="142"/>
        <v>-1461079011.97474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-1461079011.97474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-6087829.2165614171</v>
      </c>
      <c r="L2183" s="455">
        <f t="shared" ca="1" si="142"/>
        <v>-1467166841.1913013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-1467166841.1913013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-6113195.1716304226</v>
      </c>
      <c r="L2184" s="455">
        <f t="shared" ca="1" si="142"/>
        <v>-1473280036.3629317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-1473280036.3629317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-6138666.8181788819</v>
      </c>
      <c r="L2185" s="455">
        <f t="shared" ca="1" si="142"/>
        <v>-1479418703.1811106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-1479418703.1811106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-6164244.5965879606</v>
      </c>
      <c r="L2186" s="455">
        <f t="shared" ca="1" si="142"/>
        <v>-1485582947.7776985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-1485582947.7776985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-6189928.949073744</v>
      </c>
      <c r="L2187" s="455">
        <f t="shared" ca="1" si="142"/>
        <v>-1491772876.7267723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-1491772876.7267723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-6215720.3196948841</v>
      </c>
      <c r="L2188" s="455">
        <f t="shared" ca="1" si="142"/>
        <v>-1497988597.0464673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-1497988597.0464673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-6241619.1543602804</v>
      </c>
      <c r="L2189" s="455">
        <f t="shared" ca="1" si="142"/>
        <v>-1504230216.2008276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-1504230216.2008276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-6267625.9008367816</v>
      </c>
      <c r="L2190" s="455">
        <f t="shared" ca="1" si="142"/>
        <v>-1510497842.1016643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-1510497842.1016643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-6293741.0087569347</v>
      </c>
      <c r="L2191" s="455">
        <f t="shared" ca="1" si="142"/>
        <v>-1516791583.1104212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-1516791583.1104212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-6319964.9296267545</v>
      </c>
      <c r="L2192" s="455">
        <f t="shared" ca="1" si="142"/>
        <v>-1523111548.0400479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-1523111548.0400479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-6346298.1168335332</v>
      </c>
      <c r="L2193" s="455">
        <f t="shared" ca="1" si="142"/>
        <v>-1529457846.1568813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-1529457846.1568813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-6372741.0256536724</v>
      </c>
      <c r="L2194" s="455">
        <f t="shared" ca="1" si="142"/>
        <v>-1535830587.1825349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-1535830587.1825349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-6399294.1132605625</v>
      </c>
      <c r="L2195" s="455">
        <f t="shared" ca="1" si="142"/>
        <v>-1542229881.2957954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-1542229881.2957954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-6425957.838732481</v>
      </c>
      <c r="L2196" s="455">
        <f t="shared" ca="1" si="142"/>
        <v>-1548655839.1345279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-1548655839.1345279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-6452732.6630605329</v>
      </c>
      <c r="L2197" s="455">
        <f t="shared" ca="1" si="142"/>
        <v>-1555108571.7975883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-1555108571.7975883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-6479619.0491566183</v>
      </c>
      <c r="L2198" s="455">
        <f t="shared" ca="1" si="142"/>
        <v>-1561588190.846745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-1561588190.846745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-6506617.4618614372</v>
      </c>
      <c r="L2199" s="455">
        <f t="shared" ca="1" si="142"/>
        <v>-1568094808.3086064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-1568094808.3086064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-6533728.3679525265</v>
      </c>
      <c r="L2200" s="455">
        <f t="shared" ca="1" si="142"/>
        <v>-1574628536.676559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-1574628536.676559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-6560952.2361523286</v>
      </c>
      <c r="L2201" s="455">
        <f t="shared" ca="1" si="142"/>
        <v>-1581189488.9127114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-1581189488.9127114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-6588289.5371362977</v>
      </c>
      <c r="L2202" s="455">
        <f t="shared" ca="1" si="142"/>
        <v>-1587777778.4498477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-1587777778.4498477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-6615740.7435410321</v>
      </c>
      <c r="L2203" s="455">
        <f t="shared" ca="1" si="142"/>
        <v>-1594393519.1933887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-1594393519.1933887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-6643306.3299724525</v>
      </c>
      <c r="L2204" s="455">
        <f t="shared" ca="1" si="142"/>
        <v>-1601036825.5233612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-1601036825.5233612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-6670986.7730140053</v>
      </c>
      <c r="L2205" s="455">
        <f t="shared" ca="1" si="142"/>
        <v>-1607707812.2963753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-1607707812.2963753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-6698782.5512348972</v>
      </c>
      <c r="L2206" s="455">
        <f t="shared" ca="1" si="142"/>
        <v>-1614406594.8476102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-1614406594.8476102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-6726694.1451983759</v>
      </c>
      <c r="L2207" s="455">
        <f t="shared" ca="1" si="142"/>
        <v>-1621133288.9928086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-1621133288.9928086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-6754722.0374700353</v>
      </c>
      <c r="L2208" s="455">
        <f t="shared" ca="1" si="142"/>
        <v>-1627888011.0302787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-1627888011.0302787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-6782866.7126261611</v>
      </c>
      <c r="L2209" s="455">
        <f t="shared" ca="1" si="142"/>
        <v>-1634670877.7429049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-1634670877.7429049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-6811128.6572621036</v>
      </c>
      <c r="L2210" s="455">
        <f t="shared" ca="1" si="142"/>
        <v>-1641482006.400167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-1641482006.400167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-6839508.360000696</v>
      </c>
      <c r="L2211" s="455">
        <f t="shared" ca="1" si="142"/>
        <v>-1648321514.7601676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-1648321514.7601676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-6868006.3115006983</v>
      </c>
      <c r="L2212" s="455">
        <f t="shared" ca="1" si="142"/>
        <v>-1655189521.0716684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-1655189521.0716684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-6896623.0044652848</v>
      </c>
      <c r="L2213" s="455">
        <f t="shared" ca="1" si="142"/>
        <v>-1662086144.0761337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-1662086144.0761337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-6925358.933650557</v>
      </c>
      <c r="L2214" s="455">
        <f t="shared" ca="1" si="142"/>
        <v>-1669011503.0097842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-1669011503.0097842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-6954214.5958741009</v>
      </c>
      <c r="L2215" s="455">
        <f t="shared" ca="1" si="142"/>
        <v>-1675965717.6056583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-1675965717.6056583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-6983190.4900235757</v>
      </c>
      <c r="L2216" s="455">
        <f t="shared" ca="1" si="142"/>
        <v>-1682948908.0956819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-1682948908.0956819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-7012287.1170653421</v>
      </c>
      <c r="L2217" s="455">
        <f t="shared" ca="1" si="142"/>
        <v>-1689961195.2127473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-1689961195.2127473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-7041504.9800531128</v>
      </c>
      <c r="L2218" s="455">
        <f t="shared" ca="1" si="142"/>
        <v>-1697002700.1928005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-1697002700.1928005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-7070844.5841366677</v>
      </c>
      <c r="L2219" s="455">
        <f t="shared" ca="1" si="142"/>
        <v>-1704073544.7769372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-1704073544.7769372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-7100306.4365705717</v>
      </c>
      <c r="L2220" s="455">
        <f t="shared" ca="1" si="142"/>
        <v>-1711173851.2135079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-1711173851.2135079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-7129891.0467229495</v>
      </c>
      <c r="L2221" s="455">
        <f t="shared" ca="1" si="142"/>
        <v>-1718303742.2602308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-1718303742.2602308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-7159598.9260842949</v>
      </c>
      <c r="L2222" s="455">
        <f t="shared" ca="1" si="142"/>
        <v>-1725463341.1863151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-1725463341.1863151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-7189430.5882763127</v>
      </c>
      <c r="L2223" s="455">
        <f t="shared" ca="1" si="142"/>
        <v>-1732652771.7745914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-1732652771.7745914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-7219386.5490607983</v>
      </c>
      <c r="L2224" s="455">
        <f t="shared" ca="1" si="142"/>
        <v>-1739872158.3236523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-1739872158.3236523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-7249467.3263485515</v>
      </c>
      <c r="L2225" s="455">
        <f t="shared" ca="1" si="142"/>
        <v>-1747121625.6500008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-1747121625.6500008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-7279673.4402083363</v>
      </c>
      <c r="L2226" s="455">
        <f t="shared" ca="1" si="142"/>
        <v>-1754401299.0902092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-1754401299.0902092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-7310005.412875873</v>
      </c>
      <c r="L2227" s="455">
        <f t="shared" ca="1" si="142"/>
        <v>-1761711304.5030851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-1761711304.5030851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-7340463.7687628558</v>
      </c>
      <c r="L2228" s="455">
        <f t="shared" ca="1" si="142"/>
        <v>-1769051768.271848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-1769051768.271848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-7371049.0344660319</v>
      </c>
      <c r="L2229" s="455">
        <f t="shared" ca="1" si="142"/>
        <v>-1776422817.306314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-1776422817.306314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-7401761.7387763094</v>
      </c>
      <c r="L2230" s="455">
        <f t="shared" ca="1" si="142"/>
        <v>-1783824579.0450902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-1783824579.0450902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-7432602.4126878753</v>
      </c>
      <c r="L2231" s="455">
        <f t="shared" ca="1" si="142"/>
        <v>-1791257181.457778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-1791257181.457778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-7463571.5894074077</v>
      </c>
      <c r="L2232" s="455">
        <f t="shared" ca="1" si="142"/>
        <v>-1798720753.0471854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-1798720753.0471854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-7494669.8043632722</v>
      </c>
      <c r="L2233" s="455">
        <f t="shared" ca="1" si="142"/>
        <v>-1806215422.8515487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-1806215422.8515487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-7525897.595214786</v>
      </c>
      <c r="L2234" s="455">
        <f t="shared" ca="1" si="142"/>
        <v>-1813741320.4467635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-1813741320.4467635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-7557255.5018615155</v>
      </c>
      <c r="L2235" s="455">
        <f t="shared" ca="1" si="142"/>
        <v>-1821298575.9486251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-1821298575.9486251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-7588744.0664526047</v>
      </c>
      <c r="L2236" s="455">
        <f t="shared" ca="1" si="142"/>
        <v>-1828887320.0150776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-1828887320.0150776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-7620363.8333961572</v>
      </c>
      <c r="L2237" s="455">
        <f t="shared" ca="1" si="142"/>
        <v>-1836507683.8484738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-1836507683.8484738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-7652115.3493686402</v>
      </c>
      <c r="L2238" s="455">
        <f t="shared" ca="1" si="142"/>
        <v>-1844159799.1978424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-1844159799.1978424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-7683999.163324344</v>
      </c>
      <c r="L2239" s="455">
        <f t="shared" ca="1" si="142"/>
        <v>-1851843798.3611667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-1851843798.3611667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-7716015.826504861</v>
      </c>
      <c r="L2240" s="455">
        <f t="shared" ca="1" si="142"/>
        <v>-1859559814.1876717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-1859559814.1876717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-7748165.892448633</v>
      </c>
      <c r="L2241" s="455">
        <f t="shared" ca="1" si="142"/>
        <v>-1867307980.0801203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-1867307980.0801203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-7780449.9170005014</v>
      </c>
      <c r="L2242" s="455">
        <f t="shared" ca="1" si="142"/>
        <v>-1875088429.9971209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-1875088429.9971209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-7812868.4583213376</v>
      </c>
      <c r="L2243" s="455">
        <f t="shared" ca="1" si="142"/>
        <v>-1882901298.4554422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-1882901298.4554422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-7845422.0768976761</v>
      </c>
      <c r="L2244" s="455">
        <f t="shared" ca="1" si="142"/>
        <v>-1890746720.5323398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-1890746720.5323398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-7878111.3355514156</v>
      </c>
      <c r="L2245" s="455">
        <f t="shared" ca="1" si="142"/>
        <v>-1898624831.8678913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-1898624831.8678913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-7910936.7994495481</v>
      </c>
      <c r="L2246" s="455">
        <f t="shared" ca="1" si="142"/>
        <v>-1906535768.6673408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-1906535768.6673408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-7943899.0361139188</v>
      </c>
      <c r="L2247" s="455">
        <f t="shared" ca="1" si="142"/>
        <v>-1914479667.7034547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-1914479667.7034547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-7976998.615431061</v>
      </c>
      <c r="L2248" s="455">
        <f t="shared" ca="1" si="142"/>
        <v>-1922456666.3188858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-1922456666.3188858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-8010236.1096620243</v>
      </c>
      <c r="L2249" s="455">
        <f t="shared" ca="1" si="142"/>
        <v>-1930466902.4285479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-1930466902.4285479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-8043612.0934522822</v>
      </c>
      <c r="L2250" s="455">
        <f t="shared" ca="1" si="142"/>
        <v>-1938510514.5220001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-1938510514.5220001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-8077127.143841668</v>
      </c>
      <c r="L2251" s="455">
        <f t="shared" ca="1" si="142"/>
        <v>-1946587641.6658418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-1946587641.6658418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-8110781.8402743405</v>
      </c>
      <c r="L2252" s="455">
        <f t="shared" ca="1" si="142"/>
        <v>-1954698423.5061162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-1954698423.5061162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-8144576.7646088181</v>
      </c>
      <c r="L2253" s="455">
        <f t="shared" ca="1" si="142"/>
        <v>-1962843000.270725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-1962843000.270725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-8178512.5011280216</v>
      </c>
      <c r="L2254" s="455">
        <f t="shared" ca="1" si="142"/>
        <v>-1971021512.771853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-1971021512.771853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-8212589.6365493871</v>
      </c>
      <c r="L2255" s="455">
        <f t="shared" ca="1" si="142"/>
        <v>-1979234102.4084024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-1979234102.4084024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-8246808.7600350091</v>
      </c>
      <c r="L2256" s="455">
        <f t="shared" ca="1" si="142"/>
        <v>-1987480911.1684375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-1987480911.1684375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-8281170.4632018227</v>
      </c>
      <c r="L2257" s="455">
        <f t="shared" ca="1" si="142"/>
        <v>-1995762081.6316392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-1995762081.6316392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-8315675.3401318304</v>
      </c>
      <c r="L2258" s="455">
        <f t="shared" ca="1" si="142"/>
        <v>-2004077756.971771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-2004077756.971771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-8350323.9873823803</v>
      </c>
      <c r="L2259" s="455">
        <f t="shared" ca="1" si="142"/>
        <v>-2012428080.9591534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-2012428080.9591534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-8385117.0039964719</v>
      </c>
      <c r="L2260" s="455">
        <f t="shared" ca="1" si="142"/>
        <v>-2020813197.9631498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-2020813197.9631498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-8420054.9915131237</v>
      </c>
      <c r="L2261" s="455">
        <f t="shared" ca="1" si="142"/>
        <v>-2029233252.9546628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-2029233252.9546628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-8455138.5539777614</v>
      </c>
      <c r="L2262" s="455">
        <f t="shared" ca="1" si="142"/>
        <v>-2037688391.5086405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-2037688391.5086405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-8490368.2979526687</v>
      </c>
      <c r="L2263" s="455">
        <f t="shared" ca="1" si="142"/>
        <v>-2046178759.8065932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-2046178759.8065932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-8525744.8325274717</v>
      </c>
      <c r="L2264" s="455">
        <f t="shared" ca="1" si="142"/>
        <v>-2054704504.6391206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-2054704504.6391206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-8561268.7693296708</v>
      </c>
      <c r="L2265" s="455">
        <f t="shared" ca="1" si="142"/>
        <v>-2063265773.4084504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-2063265773.4084504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-8596940.7225352079</v>
      </c>
      <c r="L2266" s="455">
        <f t="shared" ca="1" si="142"/>
        <v>-2071862714.1309855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-2071862714.1309855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-8632761.3088791054</v>
      </c>
      <c r="L2267" s="455">
        <f t="shared" ca="1" si="142"/>
        <v>-2080495475.4398646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-2080495475.4398646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-8668731.1476661023</v>
      </c>
      <c r="L2268" s="455">
        <f t="shared" ca="1" si="142"/>
        <v>-2089164206.5875309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-2089164206.5875309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-8704850.860781379</v>
      </c>
      <c r="L2269" s="455">
        <f t="shared" ca="1" si="142"/>
        <v>-2097869057.4483123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-2097869057.4483123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-8741121.0727013014</v>
      </c>
      <c r="L2270" s="455">
        <f t="shared" ca="1" si="142"/>
        <v>-2106610178.5210135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-2106610178.5210135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-8777542.4105042219</v>
      </c>
      <c r="L2271" s="455">
        <f t="shared" ca="1" si="142"/>
        <v>-2115387720.9315176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-2115387720.9315176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-8814115.5038813241</v>
      </c>
      <c r="L2272" s="455">
        <f t="shared" ca="1" si="142"/>
        <v>-2124201836.4353988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-2124201836.4353988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-8850840.9851474948</v>
      </c>
      <c r="L2273" s="455">
        <f t="shared" ca="1" si="142"/>
        <v>-2133052677.4205463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-2133052677.4205463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-8887719.4892522767</v>
      </c>
      <c r="L2274" s="455">
        <f t="shared" ca="1" si="142"/>
        <v>-2141940396.9097986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-2141940396.9097986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-8924751.6537908278</v>
      </c>
      <c r="L2275" s="455">
        <f t="shared" ca="1" si="142"/>
        <v>-2150865148.5635896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-2150865148.5635896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-8961938.1190149561</v>
      </c>
      <c r="L2276" s="455">
        <f t="shared" ca="1" si="142"/>
        <v>-2159827086.6826043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-2159827086.6826043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-8999279.527844185</v>
      </c>
      <c r="L2277" s="455">
        <f t="shared" ca="1" si="142"/>
        <v>-2168826366.2104483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-2168826366.2104483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-9036776.5258768685</v>
      </c>
      <c r="L2278" s="455">
        <f t="shared" ca="1" si="142"/>
        <v>-2177863142.7363253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-2177863142.7363253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-9074429.7614013553</v>
      </c>
      <c r="L2279" s="455">
        <f t="shared" ca="1" si="142"/>
        <v>-2186937572.4977264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-2186937572.4977264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-9112239.8854071926</v>
      </c>
      <c r="L2280" s="455">
        <f t="shared" ca="1" si="142"/>
        <v>-2196049812.3831334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-2196049812.3831334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-9150207.5515963882</v>
      </c>
      <c r="L2281" s="455">
        <f t="shared" ca="1" si="142"/>
        <v>-2205200019.9347296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-2205200019.9347296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-9188333.4163947068</v>
      </c>
      <c r="L2282" s="455">
        <f t="shared" ca="1" si="142"/>
        <v>-2214388353.3511243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-2214388353.3511243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-9226618.1389630176</v>
      </c>
      <c r="L2283" s="455">
        <f t="shared" ca="1" si="142"/>
        <v>-2223614971.4900875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-2223614971.4900875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-9265062.3812086973</v>
      </c>
      <c r="L2284" s="455">
        <f t="shared" ca="1" si="142"/>
        <v>-2232880033.8712964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-2232880033.8712964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-9303666.8077970687</v>
      </c>
      <c r="L2285" s="455">
        <f t="shared" ca="1" si="142"/>
        <v>-2242183700.6790934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-2242183700.6790934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-9342432.0861628894</v>
      </c>
      <c r="L2286" s="455">
        <f t="shared" ca="1" si="142"/>
        <v>-2251526132.7652564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-2251526132.7652564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-9381358.8865219019</v>
      </c>
      <c r="L2287" s="455">
        <f t="shared" ca="1" si="142"/>
        <v>-2260907491.6517782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-2260907491.6517782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-9420447.8818824086</v>
      </c>
      <c r="L2288" s="455">
        <f t="shared" ca="1" si="142"/>
        <v>-2270327939.5336604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-2270327939.5336604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-9459699.7480569184</v>
      </c>
      <c r="L2289" s="455">
        <f t="shared" ca="1" si="142"/>
        <v>-2279787639.2817173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-2279787639.2817173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-9499115.1636738218</v>
      </c>
      <c r="L2290" s="455">
        <f t="shared" ca="1" si="142"/>
        <v>-2289286754.4453912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-2289286754.4453912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-9538694.8101891298</v>
      </c>
      <c r="L2291" s="455">
        <f t="shared" ca="1" si="142"/>
        <v>-2298825449.2555804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-2298825449.2555804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-9578439.3718982525</v>
      </c>
      <c r="L2292" s="455">
        <f t="shared" ca="1" si="142"/>
        <v>-2308403888.6274786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-2308403888.6274786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-9618349.5359478276</v>
      </c>
      <c r="L2293" s="455">
        <f t="shared" ca="1" si="142"/>
        <v>-2318022238.1634264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-2318022238.1634264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-9658425.9923476093</v>
      </c>
      <c r="L2294" s="455">
        <f t="shared" ca="1" si="142"/>
        <v>-2327680664.1557741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-2327680664.1557741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-9698669.4339823928</v>
      </c>
      <c r="L2295" s="455">
        <f t="shared" ca="1" si="142"/>
        <v>-2337379333.5897565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-2337379333.5897565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-9739080.556623986</v>
      </c>
      <c r="L2296" s="455">
        <f t="shared" ca="1" si="142"/>
        <v>-2347118414.1463804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-2347118414.1463804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-9779660.0589432511</v>
      </c>
      <c r="L2297" s="455">
        <f t="shared" ca="1" si="142"/>
        <v>-2356898074.2053237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-2356898074.2053237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-9820408.6425221823</v>
      </c>
      <c r="L2298" s="455">
        <f t="shared" ca="1" si="142"/>
        <v>-2366718482.847846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-2366718482.847846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-9861327.0118660256</v>
      </c>
      <c r="L2299" s="455">
        <f t="shared" ca="1" si="142"/>
        <v>-2376579809.8597121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-2376579809.8597121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-9902415.8744154666</v>
      </c>
      <c r="L2300" s="455">
        <f t="shared" ca="1" si="142"/>
        <v>-2386482225.7341275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-2386482225.7341275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-9943675.9405588638</v>
      </c>
      <c r="L2301" s="455">
        <f t="shared" ca="1" si="142"/>
        <v>-2396425901.6746864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-2396425901.6746864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-9985107.9236445259</v>
      </c>
      <c r="L2302" s="455">
        <f t="shared" ca="1" si="142"/>
        <v>-2406411009.598331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-2406411009.598331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-10026712.539993046</v>
      </c>
      <c r="L2303" s="455">
        <f t="shared" ref="L2303:L2557" ca="1" si="147">I2303-J2303+K2303</f>
        <v>-2416437722.1383238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-2416437722.1383238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-10068490.508909682</v>
      </c>
      <c r="L2304" s="455">
        <f t="shared" ca="1" si="147"/>
        <v>-2426506212.6472335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-2426506212.6472335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-10110442.552696805</v>
      </c>
      <c r="L2305" s="455">
        <f t="shared" ca="1" si="147"/>
        <v>-2436616655.1999302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-2436616655.1999302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-10152569.396666376</v>
      </c>
      <c r="L2306" s="455">
        <f t="shared" ca="1" si="147"/>
        <v>-2446769224.5965967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-2446769224.5965967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-10194871.769152487</v>
      </c>
      <c r="L2307" s="455">
        <f t="shared" ca="1" si="147"/>
        <v>-2456964096.3657494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-2456964096.3657494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-10237350.401523955</v>
      </c>
      <c r="L2308" s="455">
        <f t="shared" ca="1" si="147"/>
        <v>-2467201446.7672734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-2467201446.7672734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-10280006.028196972</v>
      </c>
      <c r="L2309" s="455">
        <f t="shared" ca="1" si="147"/>
        <v>-2477481452.7954702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-2477481452.7954702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-10322839.386647793</v>
      </c>
      <c r="L2310" s="455">
        <f t="shared" ca="1" si="147"/>
        <v>-2487804292.1821179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-2487804292.1821179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-10365851.217425492</v>
      </c>
      <c r="L2311" s="455">
        <f t="shared" ca="1" si="147"/>
        <v>-2498170143.3995433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-2498170143.3995433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-10409042.264164764</v>
      </c>
      <c r="L2312" s="455">
        <f t="shared" ca="1" si="147"/>
        <v>-2508579185.6637082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-2508579185.6637082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-10452413.273598785</v>
      </c>
      <c r="L2313" s="455">
        <f t="shared" ca="1" si="147"/>
        <v>-2519031598.9373069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-2519031598.9373069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-10495964.995572113</v>
      </c>
      <c r="L2314" s="455">
        <f t="shared" ca="1" si="147"/>
        <v>-2529527563.932879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-2529527563.932879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-10539698.183053663</v>
      </c>
      <c r="L2315" s="455">
        <f t="shared" ca="1" si="147"/>
        <v>-2540067262.1159325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-2540067262.1159325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-10583613.592149718</v>
      </c>
      <c r="L2316" s="455">
        <f t="shared" ca="1" si="147"/>
        <v>-2550650875.7080822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-2550650875.7080822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-10627711.982117008</v>
      </c>
      <c r="L2317" s="455">
        <f t="shared" ca="1" si="147"/>
        <v>-2561278587.6901994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-2561278587.6901994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-10671994.11537583</v>
      </c>
      <c r="L2318" s="455">
        <f t="shared" ca="1" si="147"/>
        <v>-2571950581.8055754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-2571950581.8055754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-10716460.757523231</v>
      </c>
      <c r="L2319" s="455">
        <f t="shared" ca="1" si="147"/>
        <v>-2582667042.5630984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-2582667042.5630984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-10761112.677346243</v>
      </c>
      <c r="L2320" s="455">
        <f t="shared" ca="1" si="147"/>
        <v>-2593428155.2404447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-2593428155.2404447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-10805950.646835186</v>
      </c>
      <c r="L2321" s="455">
        <f t="shared" ca="1" si="147"/>
        <v>-2604234105.88728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-2604234105.88728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-10850975.441197</v>
      </c>
      <c r="L2322" s="455">
        <f t="shared" ca="1" si="147"/>
        <v>-2615085081.3284769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-2615085081.3284769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-10896187.838868653</v>
      </c>
      <c r="L2323" s="455">
        <f t="shared" ca="1" si="147"/>
        <v>-2625981269.1673455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-2625981269.1673455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-10941588.621530605</v>
      </c>
      <c r="L2324" s="455">
        <f t="shared" ca="1" si="147"/>
        <v>-2636922857.7888761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-2636922857.7888761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-10987178.574120317</v>
      </c>
      <c r="L2325" s="455">
        <f t="shared" ca="1" si="147"/>
        <v>-2647910036.3629966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-2647910036.3629966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-11032958.484845819</v>
      </c>
      <c r="L2326" s="455">
        <f t="shared" ca="1" si="147"/>
        <v>-2658942994.8478422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-2658942994.8478422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-11078929.145199342</v>
      </c>
      <c r="L2327" s="455">
        <f t="shared" ca="1" si="147"/>
        <v>-2670021923.9930415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-2670021923.9930415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-11125091.349971006</v>
      </c>
      <c r="L2328" s="455">
        <f t="shared" ca="1" si="147"/>
        <v>-2681147015.3430123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-2681147015.3430123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-11171445.897262551</v>
      </c>
      <c r="L2329" s="455">
        <f t="shared" ca="1" si="147"/>
        <v>-2692318461.2402749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-2692318461.2402749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-11217993.588501146</v>
      </c>
      <c r="L2330" s="455">
        <f t="shared" ca="1" si="147"/>
        <v>-2703536454.8287759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-2703536454.8287759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-11264735.228453232</v>
      </c>
      <c r="L2331" s="455">
        <f t="shared" ca="1" si="147"/>
        <v>-2714801190.057229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-2714801190.057229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-11311671.625238454</v>
      </c>
      <c r="L2332" s="455">
        <f t="shared" ca="1" si="147"/>
        <v>-2726112861.6824675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-2726112861.6824675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-11358803.590343615</v>
      </c>
      <c r="L2333" s="455">
        <f t="shared" ca="1" si="147"/>
        <v>-2737471665.2728109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-2737471665.2728109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-11406131.938636713</v>
      </c>
      <c r="L2334" s="455">
        <f t="shared" ca="1" si="147"/>
        <v>-2748877797.2114477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-2748877797.2114477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-11453657.488381032</v>
      </c>
      <c r="L2335" s="455">
        <f t="shared" ca="1" si="147"/>
        <v>-2760331454.6998286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-2760331454.6998286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-11501381.061249286</v>
      </c>
      <c r="L2336" s="455">
        <f t="shared" ca="1" si="147"/>
        <v>-2771832835.7610779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-2771832835.7610779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-11549303.482337825</v>
      </c>
      <c r="L2337" s="455">
        <f t="shared" ca="1" si="147"/>
        <v>-2783382139.2434158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-2783382139.2434158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-11597425.580180898</v>
      </c>
      <c r="L2338" s="455">
        <f t="shared" ca="1" si="147"/>
        <v>-2794979564.823597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-2794979564.823597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-11645748.186764987</v>
      </c>
      <c r="L2339" s="455">
        <f t="shared" ca="1" si="147"/>
        <v>-2806625313.0103621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-2806625313.0103621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-11694272.137543175</v>
      </c>
      <c r="L2340" s="455">
        <f t="shared" ca="1" si="147"/>
        <v>-2818319585.1479053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-2818319585.1479053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-11742998.271449605</v>
      </c>
      <c r="L2341" s="455">
        <f t="shared" ca="1" si="147"/>
        <v>-2830062583.4193549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-2830062583.4193549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-11791927.430913979</v>
      </c>
      <c r="L2342" s="455">
        <f t="shared" ca="1" si="147"/>
        <v>-2841854510.8502688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-2841854510.8502688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-11841060.46187612</v>
      </c>
      <c r="L2343" s="455">
        <f t="shared" ca="1" si="147"/>
        <v>-2853695571.3121448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-2853695571.3121448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-11890398.213800604</v>
      </c>
      <c r="L2344" s="455">
        <f t="shared" ca="1" si="147"/>
        <v>-2865585969.5259452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-2865585969.5259452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-11939941.539691439</v>
      </c>
      <c r="L2345" s="455">
        <f t="shared" ca="1" si="147"/>
        <v>-2877525911.0656366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-2877525911.0656366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-11989691.296106819</v>
      </c>
      <c r="L2346" s="455">
        <f t="shared" ca="1" si="147"/>
        <v>-2889515602.3617435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-2889515602.3617435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-12039648.34317393</v>
      </c>
      <c r="L2347" s="455">
        <f t="shared" ca="1" si="147"/>
        <v>-2901555250.7049174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-2901555250.7049174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-12089813.544603823</v>
      </c>
      <c r="L2348" s="455">
        <f t="shared" ca="1" si="147"/>
        <v>-2913645064.2495213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-2913645064.2495213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-12140187.767706338</v>
      </c>
      <c r="L2349" s="455">
        <f t="shared" ca="1" si="147"/>
        <v>-2925785252.0172276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-2925785252.0172276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-12190771.883405115</v>
      </c>
      <c r="L2350" s="455">
        <f t="shared" ca="1" si="147"/>
        <v>-2937976023.9006329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-2937976023.9006329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-12241566.766252637</v>
      </c>
      <c r="L2351" s="455">
        <f t="shared" ca="1" si="147"/>
        <v>-2950217590.6668854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-2950217590.6668854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-12292573.294445356</v>
      </c>
      <c r="L2352" s="455">
        <f t="shared" ca="1" si="147"/>
        <v>-2962510163.9613309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-2962510163.9613309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-12343792.349838879</v>
      </c>
      <c r="L2353" s="455">
        <f t="shared" ca="1" si="147"/>
        <v>-2974853956.3111696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-2974853956.3111696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-12395224.817963207</v>
      </c>
      <c r="L2354" s="455">
        <f t="shared" ca="1" si="147"/>
        <v>-2987249181.1291327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-2987249181.1291327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-12446871.588038053</v>
      </c>
      <c r="L2355" s="455">
        <f t="shared" ca="1" si="147"/>
        <v>-2999696052.7171707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-2999696052.7171707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-12498733.552988211</v>
      </c>
      <c r="L2356" s="455">
        <f t="shared" ca="1" si="147"/>
        <v>-3012194786.2701588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-3012194786.2701588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-12550811.609458994</v>
      </c>
      <c r="L2357" s="455">
        <f t="shared" ca="1" si="147"/>
        <v>-3024745597.8796177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-3024745597.8796177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-12603106.65783174</v>
      </c>
      <c r="L2358" s="455">
        <f t="shared" ca="1" si="147"/>
        <v>-3037348704.5374494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-3037348704.5374494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-12655619.602239372</v>
      </c>
      <c r="L2359" s="455">
        <f t="shared" ca="1" si="147"/>
        <v>-3050004324.139689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-3050004324.139689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-12708351.350582037</v>
      </c>
      <c r="L2360" s="455">
        <f t="shared" ca="1" si="147"/>
        <v>-3062712675.4902711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-3062712675.4902711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-12761302.814542796</v>
      </c>
      <c r="L2361" s="455">
        <f t="shared" ca="1" si="147"/>
        <v>-3075473978.3048139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-3075473978.3048139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-12814474.909603391</v>
      </c>
      <c r="L2362" s="455">
        <f t="shared" ca="1" si="147"/>
        <v>-3088288453.2144175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-3088288453.2144175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-12867868.555060072</v>
      </c>
      <c r="L2363" s="455">
        <f t="shared" ca="1" si="147"/>
        <v>-3101156321.7694774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-3101156321.7694774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-12921484.674039489</v>
      </c>
      <c r="L2364" s="455">
        <f t="shared" ca="1" si="147"/>
        <v>-3114077806.4435167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-3114077806.4435167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-12975324.193514653</v>
      </c>
      <c r="L2365" s="455">
        <f t="shared" ca="1" si="147"/>
        <v>-3127053130.6370316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-3127053130.6370316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-13029388.044320965</v>
      </c>
      <c r="L2366" s="455">
        <f t="shared" ca="1" si="147"/>
        <v>-3140082518.6813526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-3140082518.6813526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-13083677.161172302</v>
      </c>
      <c r="L2367" s="455">
        <f t="shared" ca="1" si="147"/>
        <v>-3153166195.842525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-3153166195.842525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-13138192.482677188</v>
      </c>
      <c r="L2368" s="455">
        <f t="shared" ca="1" si="147"/>
        <v>-3166304388.325202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-3166304388.325202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-13192934.951355008</v>
      </c>
      <c r="L2369" s="455">
        <f t="shared" ca="1" si="147"/>
        <v>-3179497323.276557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-3179497323.276557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-13247905.513652321</v>
      </c>
      <c r="L2370" s="455">
        <f t="shared" ca="1" si="147"/>
        <v>-3192745228.7902093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-3192745228.7902093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-13303105.119959205</v>
      </c>
      <c r="L2371" s="455">
        <f t="shared" ca="1" si="147"/>
        <v>-3206048333.9101686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-3206048333.9101686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-13358534.724625703</v>
      </c>
      <c r="L2372" s="455">
        <f t="shared" ca="1" si="147"/>
        <v>-3219406868.6347942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-3219406868.6347942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-13414195.28597831</v>
      </c>
      <c r="L2373" s="455">
        <f t="shared" ca="1" si="147"/>
        <v>-3232821063.9207726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-3232821063.9207726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-13470087.766336553</v>
      </c>
      <c r="L2374" s="455">
        <f t="shared" ca="1" si="147"/>
        <v>-3246291151.687109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-3246291151.687109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-13526213.132029621</v>
      </c>
      <c r="L2375" s="455">
        <f t="shared" ca="1" si="147"/>
        <v>-3259817364.8191385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-3259817364.8191385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-13582572.353413077</v>
      </c>
      <c r="L2376" s="455">
        <f t="shared" ca="1" si="147"/>
        <v>-3273399937.1725516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-3273399937.1725516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-13639166.404885631</v>
      </c>
      <c r="L2377" s="455">
        <f t="shared" ca="1" si="147"/>
        <v>-3287039103.5774374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-3287039103.5774374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-13695996.264905989</v>
      </c>
      <c r="L2378" s="455">
        <f t="shared" ca="1" si="147"/>
        <v>-3300735099.8423433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-3300735099.8423433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-13753062.916009763</v>
      </c>
      <c r="L2379" s="455">
        <f t="shared" ca="1" si="147"/>
        <v>-3314488162.7583532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-3314488162.7583532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-13810367.344826471</v>
      </c>
      <c r="L2380" s="455">
        <f t="shared" ca="1" si="147"/>
        <v>-3328298530.1031799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-3328298530.1031799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-13867910.542096583</v>
      </c>
      <c r="L2381" s="455">
        <f t="shared" ca="1" si="147"/>
        <v>-3342166440.6452765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-3342166440.6452765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-13925693.502688652</v>
      </c>
      <c r="L2382" s="455">
        <f t="shared" ca="1" si="147"/>
        <v>-3356092134.1479654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-3356092134.1479654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-13983717.22561652</v>
      </c>
      <c r="L2383" s="455">
        <f t="shared" ca="1" si="147"/>
        <v>-3370075851.3735819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-3370075851.3735819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-14041982.714056592</v>
      </c>
      <c r="L2384" s="455">
        <f t="shared" ca="1" si="147"/>
        <v>-3384117834.0876384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-3384117834.0876384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-14100490.97536516</v>
      </c>
      <c r="L2385" s="455">
        <f t="shared" ca="1" si="147"/>
        <v>-3398218325.0630035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-3398218325.0630035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-14159243.021095848</v>
      </c>
      <c r="L2386" s="455">
        <f t="shared" ca="1" si="147"/>
        <v>-3412377568.0840993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-3412377568.0840993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-14218239.867017081</v>
      </c>
      <c r="L2387" s="455">
        <f t="shared" ca="1" si="147"/>
        <v>-3426595807.9511166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-3426595807.9511166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-14277482.533129653</v>
      </c>
      <c r="L2388" s="455">
        <f t="shared" ca="1" si="147"/>
        <v>-3440873290.4842463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-3440873290.4842463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-14336972.04368436</v>
      </c>
      <c r="L2389" s="455">
        <f t="shared" ca="1" si="147"/>
        <v>-3455210262.5279307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-3455210262.5279307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-14396709.427199714</v>
      </c>
      <c r="L2390" s="455">
        <f t="shared" ca="1" si="147"/>
        <v>-3469606971.9551306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-3469606971.9551306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-14456695.716479711</v>
      </c>
      <c r="L2391" s="455">
        <f t="shared" ca="1" si="147"/>
        <v>-3484063667.6716104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-3484063667.6716104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-14516931.948631711</v>
      </c>
      <c r="L2392" s="455">
        <f t="shared" ca="1" si="147"/>
        <v>-3498580599.6202421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-3498580599.6202421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-14577419.165084342</v>
      </c>
      <c r="L2393" s="455">
        <f t="shared" ca="1" si="147"/>
        <v>-3513158018.7853265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-3513158018.7853265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-14638158.411605528</v>
      </c>
      <c r="L2394" s="455">
        <f t="shared" ca="1" si="147"/>
        <v>-3527796177.1969318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-3527796177.1969318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-14699150.73832055</v>
      </c>
      <c r="L2395" s="455">
        <f t="shared" ca="1" si="147"/>
        <v>-3542495327.9352522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-3542495327.9352522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-14760397.199730216</v>
      </c>
      <c r="L2396" s="455">
        <f t="shared" ca="1" si="147"/>
        <v>-3557255725.1349826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-3557255725.1349826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-14821898.854729094</v>
      </c>
      <c r="L2397" s="455">
        <f t="shared" ca="1" si="147"/>
        <v>-3572077623.9897118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-3572077623.9897118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-14883656.766623801</v>
      </c>
      <c r="L2398" s="455">
        <f t="shared" ca="1" si="147"/>
        <v>-3586961280.7563357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-3586961280.7563357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-14945672.003151398</v>
      </c>
      <c r="L2399" s="455">
        <f t="shared" ca="1" si="147"/>
        <v>-3601906952.7594872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-3601906952.7594872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-15007945.636497861</v>
      </c>
      <c r="L2400" s="455">
        <f t="shared" ca="1" si="147"/>
        <v>-3616914898.3959851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-3616914898.3959851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-15070478.743316604</v>
      </c>
      <c r="L2401" s="455">
        <f t="shared" ca="1" si="147"/>
        <v>-3631985377.1393018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-3631985377.1393018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-15133272.404747093</v>
      </c>
      <c r="L2402" s="455">
        <f t="shared" ca="1" si="147"/>
        <v>-3647118649.5440488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-3647118649.5440488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-15196327.706433536</v>
      </c>
      <c r="L2403" s="455">
        <f t="shared" ca="1" si="147"/>
        <v>-3662314977.2504826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-3662314977.2504826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-15259645.738543676</v>
      </c>
      <c r="L2404" s="455">
        <f t="shared" ca="1" si="147"/>
        <v>-3677574622.9890261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-3677574622.9890261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-15323227.595787609</v>
      </c>
      <c r="L2405" s="455">
        <f t="shared" ca="1" si="147"/>
        <v>-3692897850.5848136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-3692897850.5848136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-15387074.377436724</v>
      </c>
      <c r="L2406" s="455">
        <f t="shared" ca="1" si="147"/>
        <v>-3708284924.9622502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-3708284924.9622502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-15451187.187342709</v>
      </c>
      <c r="L2407" s="455">
        <f t="shared" ca="1" si="147"/>
        <v>-3723736112.1495929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-3723736112.1495929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-15515567.133956639</v>
      </c>
      <c r="L2408" s="455">
        <f t="shared" ca="1" si="147"/>
        <v>-3739251679.2835493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-3739251679.2835493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-15580215.330348125</v>
      </c>
      <c r="L2409" s="455">
        <f t="shared" ca="1" si="147"/>
        <v>-3754831894.6138973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-3754831894.6138973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-15645132.894224571</v>
      </c>
      <c r="L2410" s="455">
        <f t="shared" ca="1" si="147"/>
        <v>-3770477027.508122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-3770477027.508122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-15710320.947950508</v>
      </c>
      <c r="L2411" s="455">
        <f t="shared" ca="1" si="147"/>
        <v>-3786187348.4560723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-3786187348.4560723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-15775780.618566968</v>
      </c>
      <c r="L2412" s="455">
        <f t="shared" ca="1" si="147"/>
        <v>-3801963129.0746393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-3801963129.0746393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-15841513.037810996</v>
      </c>
      <c r="L2413" s="455">
        <f t="shared" ca="1" si="147"/>
        <v>-3817804642.1124501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-3817804642.1124501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-15907519.342135208</v>
      </c>
      <c r="L2414" s="455">
        <f t="shared" ca="1" si="147"/>
        <v>-3833712161.4545856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-3833712161.4545856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-15973800.672727438</v>
      </c>
      <c r="L2415" s="455">
        <f t="shared" ca="1" si="147"/>
        <v>-3849685962.1273131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-3849685962.1273131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-16040358.175530471</v>
      </c>
      <c r="L2416" s="455">
        <f t="shared" ca="1" si="147"/>
        <v>-3865726320.3028436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-3865726320.3028436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-16107193.001261851</v>
      </c>
      <c r="L2417" s="455">
        <f t="shared" ca="1" si="147"/>
        <v>-3881833513.3041053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-3881833513.3041053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-16174306.305433773</v>
      </c>
      <c r="L2418" s="455">
        <f t="shared" ca="1" si="147"/>
        <v>-3898007819.609539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-3898007819.609539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-16241699.248373076</v>
      </c>
      <c r="L2419" s="455">
        <f t="shared" ca="1" si="147"/>
        <v>-3914249518.8579121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-3914249518.8579121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-16309372.995241299</v>
      </c>
      <c r="L2420" s="455">
        <f t="shared" ca="1" si="147"/>
        <v>-3930558891.8531532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-3930558891.8531532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-16377328.716054803</v>
      </c>
      <c r="L2421" s="455">
        <f t="shared" ca="1" si="147"/>
        <v>-3946936220.5692081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-3946936220.5692081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-16445567.585705034</v>
      </c>
      <c r="L2422" s="455">
        <f t="shared" ca="1" si="147"/>
        <v>-3963381788.1549129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-3963381788.1549129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-16514090.783978803</v>
      </c>
      <c r="L2423" s="455">
        <f t="shared" ca="1" si="147"/>
        <v>-3979895878.9388919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-3979895878.9388919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-16582899.495578716</v>
      </c>
      <c r="L2424" s="455">
        <f t="shared" ca="1" si="147"/>
        <v>-3996478778.4344707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-3996478778.4344707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-16651994.910143627</v>
      </c>
      <c r="L2425" s="455">
        <f t="shared" ca="1" si="147"/>
        <v>-4013130773.3446145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-4013130773.3446145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-16721378.222269228</v>
      </c>
      <c r="L2426" s="455">
        <f t="shared" ca="1" si="147"/>
        <v>-4029852151.5668836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-4029852151.5668836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-16791050.631528683</v>
      </c>
      <c r="L2427" s="455">
        <f t="shared" ca="1" si="147"/>
        <v>-4046643202.1984124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-4046643202.1984124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-16861013.342493385</v>
      </c>
      <c r="L2428" s="455">
        <f t="shared" ca="1" si="147"/>
        <v>-4063504215.540906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-4063504215.540906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-16931267.564753771</v>
      </c>
      <c r="L2429" s="455">
        <f t="shared" ca="1" si="147"/>
        <v>-4080435483.1056595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-4080435483.1056595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-17001814.51294025</v>
      </c>
      <c r="L2430" s="455">
        <f t="shared" ca="1" si="147"/>
        <v>-4097437297.6185999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-4097437297.6185999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-17072655.406744167</v>
      </c>
      <c r="L2431" s="455">
        <f t="shared" ca="1" si="147"/>
        <v>-4114509953.0253439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-4114509953.0253439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-17143791.470938932</v>
      </c>
      <c r="L2432" s="455">
        <f t="shared" ca="1" si="147"/>
        <v>-4131653744.4962831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-4131653744.4962831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-17215223.935401179</v>
      </c>
      <c r="L2433" s="455">
        <f t="shared" ca="1" si="147"/>
        <v>-4148868968.431684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-4148868968.431684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-17286954.035132017</v>
      </c>
      <c r="L2434" s="455">
        <f t="shared" ca="1" si="147"/>
        <v>-4166155922.4668159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-4166155922.4668159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-17358983.0102784</v>
      </c>
      <c r="L2435" s="455">
        <f t="shared" ca="1" si="147"/>
        <v>-4183514905.4770942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-4183514905.4770942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-17431312.106154557</v>
      </c>
      <c r="L2436" s="455">
        <f t="shared" ca="1" si="147"/>
        <v>-4200946217.5832486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-4200946217.5832486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-17503942.573263537</v>
      </c>
      <c r="L2437" s="455">
        <f t="shared" ca="1" si="147"/>
        <v>-4218450160.1565123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-4218450160.1565123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-17576875.667318802</v>
      </c>
      <c r="L2438" s="455">
        <f t="shared" ca="1" si="147"/>
        <v>-4236027035.8238311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-4236027035.8238311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-17650112.649265964</v>
      </c>
      <c r="L2439" s="455">
        <f t="shared" ca="1" si="147"/>
        <v>-4253677148.4730968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-4253677148.4730968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-17723654.785304569</v>
      </c>
      <c r="L2440" s="455">
        <f t="shared" ca="1" si="147"/>
        <v>-4271400803.2584014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-4271400803.2584014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-17797503.346910007</v>
      </c>
      <c r="L2441" s="455">
        <f t="shared" ca="1" si="147"/>
        <v>-4289198306.6053114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-4289198306.6053114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-17871659.610855468</v>
      </c>
      <c r="L2442" s="455">
        <f t="shared" ca="1" si="147"/>
        <v>-4307069966.2161665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-4307069966.2161665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-17946124.859234028</v>
      </c>
      <c r="L2443" s="455">
        <f t="shared" ca="1" si="147"/>
        <v>-4325016091.0754004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-4325016091.0754004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-18020900.379480835</v>
      </c>
      <c r="L2444" s="455">
        <f t="shared" ca="1" si="147"/>
        <v>-4343036991.4548807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-4343036991.4548807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-18095987.464395337</v>
      </c>
      <c r="L2445" s="455">
        <f t="shared" ca="1" si="147"/>
        <v>-4361132978.9192762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-4361132978.9192762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-18171387.412163652</v>
      </c>
      <c r="L2446" s="455">
        <f t="shared" ca="1" si="147"/>
        <v>-4379304366.33144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-4379304366.33144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-18247101.526381001</v>
      </c>
      <c r="L2447" s="455">
        <f t="shared" ca="1" si="147"/>
        <v>-4397551467.8578205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-4397551467.8578205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-18323131.116074253</v>
      </c>
      <c r="L2448" s="455">
        <f t="shared" ca="1" si="147"/>
        <v>-4415874598.9738951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-4415874598.9738951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-18399477.495724563</v>
      </c>
      <c r="L2449" s="455">
        <f t="shared" ca="1" si="147"/>
        <v>-4434274076.4696198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-4434274076.4696198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-18476141.98529008</v>
      </c>
      <c r="L2450" s="455">
        <f t="shared" ca="1" si="147"/>
        <v>-4452750218.4549103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-4452750218.4549103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-18553125.910228793</v>
      </c>
      <c r="L2451" s="455">
        <f t="shared" ca="1" si="147"/>
        <v>-4471303344.365139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-4471303344.365139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-18630430.601521414</v>
      </c>
      <c r="L2452" s="455">
        <f t="shared" ca="1" si="147"/>
        <v>-4489933774.9666605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-4489933774.9666605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-18708057.39569442</v>
      </c>
      <c r="L2453" s="455">
        <f t="shared" ca="1" si="147"/>
        <v>-4508641832.3623552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-4508641832.3623552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-18786007.634843148</v>
      </c>
      <c r="L2454" s="455">
        <f t="shared" ca="1" si="147"/>
        <v>-4527427839.9971981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-4527427839.9971981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-18864282.666654993</v>
      </c>
      <c r="L2455" s="455">
        <f t="shared" ca="1" si="147"/>
        <v>-4546292122.6638527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-4546292122.6638527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-18942883.844432719</v>
      </c>
      <c r="L2456" s="455">
        <f t="shared" ca="1" si="147"/>
        <v>-4565235006.5082855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-4565235006.5082855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-19021812.527117856</v>
      </c>
      <c r="L2457" s="455">
        <f t="shared" ca="1" si="147"/>
        <v>-4584256819.0354033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-4584256819.0354033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-19101070.07931418</v>
      </c>
      <c r="L2458" s="455">
        <f t="shared" ca="1" si="147"/>
        <v>-4603357889.1147175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-4603357889.1147175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-19180657.871311322</v>
      </c>
      <c r="L2459" s="455">
        <f t="shared" ca="1" si="147"/>
        <v>-4622538546.9860287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-4622538546.9860287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-19260577.279108454</v>
      </c>
      <c r="L2460" s="455">
        <f t="shared" ca="1" si="147"/>
        <v>-4641799124.2651367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-4641799124.2651367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-19340829.684438068</v>
      </c>
      <c r="L2461" s="455">
        <f t="shared" ca="1" si="147"/>
        <v>-4661139953.9495745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-4661139953.9495745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-19421416.474789895</v>
      </c>
      <c r="L2462" s="455">
        <f t="shared" ca="1" si="147"/>
        <v>-4680561370.4243641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-4680561370.4243641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-19502339.043434851</v>
      </c>
      <c r="L2463" s="455">
        <f t="shared" ca="1" si="147"/>
        <v>-4700063709.4677992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-4700063709.4677992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-19583598.789449163</v>
      </c>
      <c r="L2464" s="455">
        <f t="shared" ca="1" si="147"/>
        <v>-4719647308.2572479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-4719647308.2572479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-19665197.117738534</v>
      </c>
      <c r="L2465" s="455">
        <f t="shared" ca="1" si="147"/>
        <v>-4739312505.3749866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-4739312505.3749866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-19747135.439062443</v>
      </c>
      <c r="L2466" s="455">
        <f t="shared" ca="1" si="147"/>
        <v>-4759059640.8140488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-4759059640.8140488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-19829415.170058537</v>
      </c>
      <c r="L2467" s="455">
        <f t="shared" ca="1" si="147"/>
        <v>-4778889055.984107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-4778889055.984107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-19912037.733267114</v>
      </c>
      <c r="L2468" s="455">
        <f t="shared" ca="1" si="147"/>
        <v>-4798801093.7173738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-4798801093.7173738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-19995004.557155725</v>
      </c>
      <c r="L2469" s="455">
        <f t="shared" ca="1" si="147"/>
        <v>-4818796098.2745295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-4818796098.2745295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-20078317.076143872</v>
      </c>
      <c r="L2470" s="455">
        <f t="shared" ca="1" si="147"/>
        <v>-4838874415.3506737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-4838874415.3506737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-20161976.730627805</v>
      </c>
      <c r="L2471" s="455">
        <f t="shared" ca="1" si="147"/>
        <v>-4859036392.0813017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-4859036392.0813017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-20245984.967005424</v>
      </c>
      <c r="L2472" s="455">
        <f t="shared" ca="1" si="147"/>
        <v>-4879282377.0483074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-4879282377.0483074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-20330343.237701282</v>
      </c>
      <c r="L2473" s="455">
        <f t="shared" ca="1" si="147"/>
        <v>-4899612720.2860088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-4899612720.2860088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-20415053.001191702</v>
      </c>
      <c r="L2474" s="455">
        <f t="shared" ca="1" si="147"/>
        <v>-4920027773.2872009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-4920027773.2872009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-20500115.722030003</v>
      </c>
      <c r="L2475" s="455">
        <f t="shared" ca="1" si="147"/>
        <v>-4940527889.0092306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-4940527889.0092306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-20585532.870871793</v>
      </c>
      <c r="L2476" s="455">
        <f t="shared" ca="1" si="147"/>
        <v>-4961113421.8801022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-4961113421.8801022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-20671305.924500424</v>
      </c>
      <c r="L2477" s="455">
        <f t="shared" ca="1" si="147"/>
        <v>-4981784727.8046026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-4981784727.8046026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-20757436.365852512</v>
      </c>
      <c r="L2478" s="455">
        <f t="shared" ca="1" si="147"/>
        <v>-5002542164.170455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-5002542164.170455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-20843925.684043564</v>
      </c>
      <c r="L2479" s="455">
        <f t="shared" ca="1" si="147"/>
        <v>-5023386089.8544989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-5023386089.8544989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-20930775.374393746</v>
      </c>
      <c r="L2480" s="455">
        <f t="shared" ca="1" si="147"/>
        <v>-5044316865.2288923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-5044316865.2288923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-21017986.938453719</v>
      </c>
      <c r="L2481" s="455">
        <f t="shared" ca="1" si="147"/>
        <v>-5065334852.167346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-5065334852.167346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-21105561.884030607</v>
      </c>
      <c r="L2482" s="455">
        <f t="shared" ca="1" si="147"/>
        <v>-5086440414.0513763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-5086440414.0513763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-21193501.725214068</v>
      </c>
      <c r="L2483" s="455">
        <f t="shared" ca="1" si="147"/>
        <v>-5107633915.7765903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-5107633915.7765903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-21281807.982402459</v>
      </c>
      <c r="L2484" s="455">
        <f t="shared" ca="1" si="147"/>
        <v>-5128915723.7589931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-5128915723.7589931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-21370482.182329137</v>
      </c>
      <c r="L2485" s="455">
        <f t="shared" ca="1" si="147"/>
        <v>-5150286205.9413223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-5150286205.9413223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-21459525.858088844</v>
      </c>
      <c r="L2486" s="455">
        <f t="shared" ca="1" si="147"/>
        <v>-5171745731.7994108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-5171745731.7994108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-21548940.549164213</v>
      </c>
      <c r="L2487" s="455">
        <f t="shared" ca="1" si="147"/>
        <v>-5193294672.3485746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-5193294672.3485746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-21638727.801452395</v>
      </c>
      <c r="L2488" s="455">
        <f t="shared" ca="1" si="147"/>
        <v>-5214933400.1500273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-5214933400.1500273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-21728889.167291779</v>
      </c>
      <c r="L2489" s="455">
        <f t="shared" ca="1" si="147"/>
        <v>-5236662289.3173189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-5236662289.3173189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-21819426.205488827</v>
      </c>
      <c r="L2490" s="455">
        <f t="shared" ca="1" si="147"/>
        <v>-5258481715.5228081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-5258481715.5228081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-21910340.481345035</v>
      </c>
      <c r="L2491" s="455">
        <f t="shared" ca="1" si="147"/>
        <v>-5280392056.0041533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-5280392056.0041533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-22001633.56668397</v>
      </c>
      <c r="L2492" s="455">
        <f t="shared" ca="1" si="147"/>
        <v>-5302393689.570837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-5302393689.570837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-22093307.039878488</v>
      </c>
      <c r="L2493" s="455">
        <f t="shared" ca="1" si="147"/>
        <v>-5324486996.6107159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-5324486996.6107159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-22185362.485877983</v>
      </c>
      <c r="L2494" s="455">
        <f t="shared" ca="1" si="147"/>
        <v>-5346672359.0965939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-5346672359.0965939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-22277801.496235806</v>
      </c>
      <c r="L2495" s="455">
        <f t="shared" ca="1" si="147"/>
        <v>-5368950160.5928297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-5368950160.5928297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-22370625.669136789</v>
      </c>
      <c r="L2496" s="455">
        <f t="shared" ca="1" si="147"/>
        <v>-5391320786.2619667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-5391320786.2619667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-22463836.609424859</v>
      </c>
      <c r="L2497" s="455">
        <f t="shared" ca="1" si="147"/>
        <v>-5413784622.8713913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-5413784622.8713913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-22557435.928630795</v>
      </c>
      <c r="L2498" s="455">
        <f t="shared" ca="1" si="147"/>
        <v>-5436342058.8000221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-5436342058.8000221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-22651425.24500009</v>
      </c>
      <c r="L2499" s="455">
        <f t="shared" ca="1" si="147"/>
        <v>-5458993484.045022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-5458993484.045022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-22745806.183520924</v>
      </c>
      <c r="L2500" s="455">
        <f t="shared" ca="1" si="147"/>
        <v>-5481739290.2285433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-5481739290.2285433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-22840580.375952262</v>
      </c>
      <c r="L2501" s="455">
        <f t="shared" ca="1" si="147"/>
        <v>-5504579870.604496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-5504579870.604496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-22935749.460852068</v>
      </c>
      <c r="L2502" s="455">
        <f t="shared" ca="1" si="147"/>
        <v>-5527515620.0653477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-5527515620.0653477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-23031315.083605614</v>
      </c>
      <c r="L2503" s="455">
        <f t="shared" ca="1" si="147"/>
        <v>-5550546935.1489534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-5550546935.1489534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-23127278.896453973</v>
      </c>
      <c r="L2504" s="455">
        <f t="shared" ca="1" si="147"/>
        <v>-5573674214.0454073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-5573674214.0454073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-23223642.55852253</v>
      </c>
      <c r="L2505" s="455">
        <f t="shared" ca="1" si="147"/>
        <v>-5596897856.6039295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-5596897856.6039295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-23320407.735849705</v>
      </c>
      <c r="L2506" s="455">
        <f t="shared" ca="1" si="147"/>
        <v>-5620218264.3397789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-5620218264.3397789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-23417576.101415746</v>
      </c>
      <c r="L2507" s="455">
        <f t="shared" ca="1" si="147"/>
        <v>-5643635840.4411945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-5643635840.4411945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-23515149.335171644</v>
      </c>
      <c r="L2508" s="455">
        <f t="shared" ca="1" si="147"/>
        <v>-5667150989.7763662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-5667150989.7763662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-23613129.124068193</v>
      </c>
      <c r="L2509" s="455">
        <f t="shared" ca="1" si="147"/>
        <v>-5690764118.9004345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-5690764118.9004345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-23711517.162085142</v>
      </c>
      <c r="L2510" s="455">
        <f t="shared" ca="1" si="147"/>
        <v>-5714475636.06252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-5714475636.06252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-23810315.150260501</v>
      </c>
      <c r="L2511" s="455">
        <f t="shared" ca="1" si="147"/>
        <v>-5738285951.212781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-5738285951.212781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-23909524.79671992</v>
      </c>
      <c r="L2512" s="455">
        <f t="shared" ca="1" si="147"/>
        <v>-5762195476.0095005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-5762195476.0095005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-24009147.816706251</v>
      </c>
      <c r="L2513" s="455">
        <f t="shared" ca="1" si="147"/>
        <v>-5786204623.8262072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-5786204623.8262072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-24109185.932609197</v>
      </c>
      <c r="L2514" s="455">
        <f t="shared" ca="1" si="147"/>
        <v>-5810313809.7588167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-5810313809.7588167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-24209640.873995069</v>
      </c>
      <c r="L2515" s="455">
        <f t="shared" ca="1" si="147"/>
        <v>-5834523450.6328115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-5834523450.6328115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-24310514.377636716</v>
      </c>
      <c r="L2516" s="455">
        <f t="shared" ca="1" si="147"/>
        <v>-5858833965.0104485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-5858833965.0104485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-24411808.187543534</v>
      </c>
      <c r="L2517" s="455">
        <f t="shared" ca="1" si="147"/>
        <v>-5883245773.1979923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-5883245773.1979923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-24513524.054991633</v>
      </c>
      <c r="L2518" s="455">
        <f t="shared" ca="1" si="147"/>
        <v>-5907759297.252984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-5907759297.252984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-24615663.738554101</v>
      </c>
      <c r="L2519" s="455">
        <f t="shared" ca="1" si="147"/>
        <v>-5932374960.991538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-5932374960.991538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-24718229.004131407</v>
      </c>
      <c r="L2520" s="455">
        <f t="shared" ca="1" si="147"/>
        <v>-5957093189.9956694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-5957093189.9956694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-24821221.624981955</v>
      </c>
      <c r="L2521" s="455">
        <f t="shared" ca="1" si="147"/>
        <v>-5981914411.6206512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-5981914411.6206512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-24924643.381752715</v>
      </c>
      <c r="L2522" s="455">
        <f t="shared" ca="1" si="147"/>
        <v>-6006839055.0024042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-6006839055.0024042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-25028496.062510017</v>
      </c>
      <c r="L2523" s="455">
        <f t="shared" ca="1" si="147"/>
        <v>-6031867551.0649147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-6031867551.0649147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-25132781.462770477</v>
      </c>
      <c r="L2524" s="455">
        <f t="shared" ca="1" si="147"/>
        <v>-6057000332.5276852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-6057000332.5276852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-25237501.385532022</v>
      </c>
      <c r="L2525" s="455">
        <f t="shared" ca="1" si="147"/>
        <v>-6082237833.9132175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-6082237833.9132175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-25342657.641305074</v>
      </c>
      <c r="L2526" s="455">
        <f t="shared" ca="1" si="147"/>
        <v>-6107580491.5545225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-6107580491.5545225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-25448252.048143845</v>
      </c>
      <c r="L2527" s="455">
        <f t="shared" ca="1" si="147"/>
        <v>-6133028743.6026659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-6133028743.6026659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-25554286.431677774</v>
      </c>
      <c r="L2528" s="455">
        <f t="shared" ca="1" si="147"/>
        <v>-6158583030.0343437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-6158583030.0343437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-25660762.6251431</v>
      </c>
      <c r="L2529" s="455">
        <f t="shared" ca="1" si="147"/>
        <v>-6184243792.6594868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-6184243792.6594868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-25767682.469414528</v>
      </c>
      <c r="L2530" s="455">
        <f t="shared" ca="1" si="147"/>
        <v>-6210011475.1289015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-6210011475.1289015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-25875047.81303709</v>
      </c>
      <c r="L2531" s="455">
        <f t="shared" ca="1" si="147"/>
        <v>-6235886522.9419384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-6235886522.9419384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-25982860.512258075</v>
      </c>
      <c r="L2532" s="455">
        <f t="shared" ca="1" si="147"/>
        <v>-6261869383.4541969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-6261869383.4541969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-26091122.431059152</v>
      </c>
      <c r="L2533" s="455">
        <f t="shared" ca="1" si="147"/>
        <v>-6287960505.8852558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-6287960505.8852558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-26199835.441188566</v>
      </c>
      <c r="L2534" s="455">
        <f t="shared" ca="1" si="147"/>
        <v>-6314160341.3264446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-6314160341.3264446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-26309001.42219352</v>
      </c>
      <c r="L2535" s="455">
        <f t="shared" ca="1" si="147"/>
        <v>-6340469342.7486382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-6340469342.7486382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-26418622.26145266</v>
      </c>
      <c r="L2536" s="455">
        <f t="shared" ca="1" si="147"/>
        <v>-6366887965.0100908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-6366887965.0100908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-26528699.854208712</v>
      </c>
      <c r="L2537" s="455">
        <f t="shared" ca="1" si="147"/>
        <v>-6393416664.8642998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-6393416664.8642998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-26639236.103601247</v>
      </c>
      <c r="L2538" s="455">
        <f t="shared" ca="1" si="147"/>
        <v>-6420055900.9679012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-6420055900.9679012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-26750232.920699589</v>
      </c>
      <c r="L2539" s="455">
        <f t="shared" ca="1" si="147"/>
        <v>-6446806133.8886003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-6446806133.8886003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-26861692.224535834</v>
      </c>
      <c r="L2540" s="455">
        <f t="shared" ca="1" si="147"/>
        <v>-6473667826.1131363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-6473667826.1131363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-26973615.942138068</v>
      </c>
      <c r="L2541" s="455">
        <f t="shared" ca="1" si="147"/>
        <v>-6500641442.055274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-6500641442.055274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-27086006.008563641</v>
      </c>
      <c r="L2542" s="455">
        <f t="shared" ca="1" si="147"/>
        <v>-6527727448.063838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-6527727448.063838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-27198864.366932657</v>
      </c>
      <c r="L2543" s="455">
        <f t="shared" ca="1" si="147"/>
        <v>-6554926312.4307709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-6554926312.4307709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-27312192.968461543</v>
      </c>
      <c r="L2544" s="455">
        <f t="shared" ca="1" si="147"/>
        <v>-6582238505.3992329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-6582238505.3992329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-27425993.772496805</v>
      </c>
      <c r="L2545" s="455">
        <f t="shared" ca="1" si="147"/>
        <v>-6609664499.17173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-6609664499.17173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-27540268.746548876</v>
      </c>
      <c r="L2546" s="455">
        <f t="shared" ca="1" si="147"/>
        <v>-6637204767.9182787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-6637204767.9182787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-27655019.866326161</v>
      </c>
      <c r="L2547" s="455">
        <f t="shared" ca="1" si="147"/>
        <v>-6664859787.784605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-6664859787.784605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-27770249.115769189</v>
      </c>
      <c r="L2548" s="455">
        <f t="shared" ca="1" si="147"/>
        <v>-6692630036.9003744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-6692630036.9003744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-27885958.487084888</v>
      </c>
      <c r="L2549" s="455">
        <f t="shared" ca="1" si="147"/>
        <v>-6720515995.3874598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-6720515995.3874598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-28002149.980781082</v>
      </c>
      <c r="L2550" s="455">
        <f t="shared" ca="1" si="147"/>
        <v>-6748518145.3682413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-6748518145.3682413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-28118825.605700999</v>
      </c>
      <c r="L2551" s="455">
        <f t="shared" ca="1" si="147"/>
        <v>-6776636970.9739428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-6776636970.9739428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-28235987.379058089</v>
      </c>
      <c r="L2552" s="455">
        <f t="shared" ca="1" si="147"/>
        <v>-6804872958.3530006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-6804872958.3530006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-28353637.326470837</v>
      </c>
      <c r="L2553" s="455">
        <f t="shared" ca="1" si="147"/>
        <v>-6833226595.679471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-6833226595.679471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-28471777.481997799</v>
      </c>
      <c r="L2554" s="455">
        <f t="shared" ca="1" si="147"/>
        <v>-6861698373.1614685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-6861698373.1614685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-28590409.888172779</v>
      </c>
      <c r="L2555" s="455">
        <f t="shared" ca="1" si="147"/>
        <v>-6890288783.0496416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-6890288783.0496416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-28709536.596040174</v>
      </c>
      <c r="L2556" s="455">
        <f t="shared" ca="1" si="147"/>
        <v>-6918998319.6456814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-6918998319.6456814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-28829159.665190339</v>
      </c>
      <c r="L2557" s="455">
        <f t="shared" ca="1" si="147"/>
        <v>-6947827479.3108721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-6947827479.3108721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-28949281.1637953</v>
      </c>
      <c r="L2558" s="455">
        <f t="shared" ref="L2558:L2812" ca="1" si="152">I2558-J2558+K2558</f>
        <v>-6976776760.4746675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-6976776760.4746675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-29069903.168644447</v>
      </c>
      <c r="L2559" s="455">
        <f t="shared" ca="1" si="152"/>
        <v>-7005846663.6433125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-7005846663.6433125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-29191027.765180465</v>
      </c>
      <c r="L2560" s="455">
        <f t="shared" ca="1" si="152"/>
        <v>-7035037691.408493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-7035037691.408493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-29312657.047535386</v>
      </c>
      <c r="L2561" s="455">
        <f t="shared" ca="1" si="152"/>
        <v>-7064350348.456028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-7064350348.456028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-29434793.118566785</v>
      </c>
      <c r="L2562" s="455">
        <f t="shared" ca="1" si="152"/>
        <v>-7093785141.5745945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-7093785141.5745945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-29557438.089894146</v>
      </c>
      <c r="L2563" s="455">
        <f t="shared" ca="1" si="152"/>
        <v>-7123342579.6644888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-7123342579.6644888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-29680594.081935368</v>
      </c>
      <c r="L2564" s="455">
        <f t="shared" ca="1" si="152"/>
        <v>-7153023173.7464237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-7153023173.7464237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-29804263.223943427</v>
      </c>
      <c r="L2565" s="455">
        <f t="shared" ca="1" si="152"/>
        <v>-7182827436.9703674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-7182827436.9703674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-29928447.654043198</v>
      </c>
      <c r="L2566" s="455">
        <f t="shared" ca="1" si="152"/>
        <v>-7212755884.6244106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-7212755884.6244106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-30053149.519268375</v>
      </c>
      <c r="L2567" s="455">
        <f t="shared" ca="1" si="152"/>
        <v>-7242809034.1436787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-7242809034.1436787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-30178370.975598663</v>
      </c>
      <c r="L2568" s="455">
        <f t="shared" ca="1" si="152"/>
        <v>-7272987405.119277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-7272987405.119277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-30304114.187996991</v>
      </c>
      <c r="L2569" s="455">
        <f t="shared" ca="1" si="152"/>
        <v>-7303291519.3072739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-7303291519.3072739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-30430381.330446973</v>
      </c>
      <c r="L2570" s="455">
        <f t="shared" ca="1" si="152"/>
        <v>-7333721900.6377211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-7333721900.6377211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-30557174.585990507</v>
      </c>
      <c r="L2571" s="455">
        <f t="shared" ca="1" si="152"/>
        <v>-7364279075.223712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-7364279075.223712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-30684496.146765471</v>
      </c>
      <c r="L2572" s="455">
        <f t="shared" ca="1" si="152"/>
        <v>-7394963571.3704777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-7394963571.3704777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-30812348.214043651</v>
      </c>
      <c r="L2573" s="455">
        <f t="shared" ca="1" si="152"/>
        <v>-7425775919.5845213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-7425775919.5845213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-30940732.998268839</v>
      </c>
      <c r="L2574" s="455">
        <f t="shared" ca="1" si="152"/>
        <v>-7456716652.5827904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-7456716652.5827904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-31069652.719094958</v>
      </c>
      <c r="L2575" s="455">
        <f t="shared" ca="1" si="152"/>
        <v>-7487786305.3018856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-7487786305.3018856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-31199109.605424527</v>
      </c>
      <c r="L2576" s="455">
        <f t="shared" ca="1" si="152"/>
        <v>-7518985414.9073105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-7518985414.9073105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-31329105.895447128</v>
      </c>
      <c r="L2577" s="455">
        <f t="shared" ca="1" si="152"/>
        <v>-7550314520.8027573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-7550314520.8027573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-31459643.836678155</v>
      </c>
      <c r="L2578" s="455">
        <f t="shared" ca="1" si="152"/>
        <v>-7581774164.6394358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-7581774164.6394358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-31590725.68599765</v>
      </c>
      <c r="L2579" s="455">
        <f t="shared" ca="1" si="152"/>
        <v>-7613364890.3254337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-7613364890.3254337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-31722353.709689312</v>
      </c>
      <c r="L2580" s="455">
        <f t="shared" ca="1" si="152"/>
        <v>-7645087244.0351229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-7645087244.0351229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-31854530.183479678</v>
      </c>
      <c r="L2581" s="455">
        <f t="shared" ca="1" si="152"/>
        <v>-7676941774.2186022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-7676941774.2186022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-31987257.392577503</v>
      </c>
      <c r="L2582" s="455">
        <f t="shared" ca="1" si="152"/>
        <v>-7708929031.6111794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-7708929031.6111794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-32120537.631713241</v>
      </c>
      <c r="L2583" s="455">
        <f t="shared" ca="1" si="152"/>
        <v>-7741049569.2428923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-7741049569.2428923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-32254373.205178719</v>
      </c>
      <c r="L2584" s="455">
        <f t="shared" ca="1" si="152"/>
        <v>-7773303942.4480705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-7773303942.4480705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-32388766.426866956</v>
      </c>
      <c r="L2585" s="455">
        <f t="shared" ca="1" si="152"/>
        <v>-7805692708.8749371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-7805692708.8749371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-32523719.62031224</v>
      </c>
      <c r="L2586" s="455">
        <f t="shared" ca="1" si="152"/>
        <v>-7838216428.4952497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-7838216428.4952497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-32659235.118730206</v>
      </c>
      <c r="L2587" s="455">
        <f t="shared" ca="1" si="152"/>
        <v>-7870875663.6139803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-7870875663.6139803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-32795315.265058249</v>
      </c>
      <c r="L2588" s="455">
        <f t="shared" ca="1" si="152"/>
        <v>-7903670978.8790388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-7903670978.8790388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-32931962.411995996</v>
      </c>
      <c r="L2589" s="455">
        <f t="shared" ca="1" si="152"/>
        <v>-7936602941.2910347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-7936602941.2910347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-33069178.922045976</v>
      </c>
      <c r="L2590" s="455">
        <f t="shared" ca="1" si="152"/>
        <v>-7969672120.2130804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-7969672120.2130804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-33206967.167554505</v>
      </c>
      <c r="L2591" s="455">
        <f t="shared" ca="1" si="152"/>
        <v>-8002879087.3806353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-8002879087.3806353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-33345329.530752644</v>
      </c>
      <c r="L2592" s="455">
        <f t="shared" ca="1" si="152"/>
        <v>-8036224416.9113874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-8036224416.9113874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-33484268.403797448</v>
      </c>
      <c r="L2593" s="455">
        <f t="shared" ca="1" si="152"/>
        <v>-8069708685.3151846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-8069708685.3151846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-33623786.188813262</v>
      </c>
      <c r="L2594" s="455">
        <f t="shared" ca="1" si="152"/>
        <v>-8103332471.5039978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-8103332471.5039978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-33763885.297933325</v>
      </c>
      <c r="L2595" s="455">
        <f t="shared" ca="1" si="152"/>
        <v>-8137096356.8019314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-8137096356.8019314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-33904568.153341383</v>
      </c>
      <c r="L2596" s="455">
        <f t="shared" ca="1" si="152"/>
        <v>-8171000924.9552727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-8171000924.9552727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-34045837.187313639</v>
      </c>
      <c r="L2597" s="455">
        <f t="shared" ca="1" si="152"/>
        <v>-8205046762.1425867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-8205046762.1425867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-34187694.84226077</v>
      </c>
      <c r="L2598" s="455">
        <f t="shared" ca="1" si="152"/>
        <v>-8239234456.9848471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-8239234456.9848471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-34330143.570770197</v>
      </c>
      <c r="L2599" s="455">
        <f t="shared" ca="1" si="152"/>
        <v>-8273564600.5556173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-8273564600.5556173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-34473185.835648403</v>
      </c>
      <c r="L2600" s="455">
        <f t="shared" ca="1" si="152"/>
        <v>-8308037786.3912659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-8308037786.3912659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-34616824.109963611</v>
      </c>
      <c r="L2601" s="455">
        <f t="shared" ca="1" si="152"/>
        <v>-8342654610.5012293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-8342654610.5012293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-34761060.877088457</v>
      </c>
      <c r="L2602" s="455">
        <f t="shared" ca="1" si="152"/>
        <v>-8377415671.3783178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-8377415671.3783178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-34905898.630742989</v>
      </c>
      <c r="L2603" s="455">
        <f t="shared" ca="1" si="152"/>
        <v>-8412321570.0090609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-8412321570.0090609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-35051339.875037752</v>
      </c>
      <c r="L2604" s="455">
        <f t="shared" ca="1" si="152"/>
        <v>-8447372909.884099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-8447372909.884099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-35197387.124517083</v>
      </c>
      <c r="L2605" s="455">
        <f t="shared" ca="1" si="152"/>
        <v>-8482570297.0086164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-8482570297.0086164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-35344042.904202573</v>
      </c>
      <c r="L2606" s="455">
        <f t="shared" ca="1" si="152"/>
        <v>-8517914339.9128189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-8517914339.9128189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-35491309.749636747</v>
      </c>
      <c r="L2607" s="455">
        <f t="shared" ca="1" si="152"/>
        <v>-8553405649.6624556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-8553405649.6624556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-35639190.206926897</v>
      </c>
      <c r="L2608" s="455">
        <f t="shared" ca="1" si="152"/>
        <v>-8589044839.8693829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-8589044839.8693829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-35787686.832789101</v>
      </c>
      <c r="L2609" s="455">
        <f t="shared" ca="1" si="152"/>
        <v>-8624832526.7021713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-8624832526.7021713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-35936802.194592379</v>
      </c>
      <c r="L2610" s="455">
        <f t="shared" ca="1" si="152"/>
        <v>-8660769328.8967628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-8660769328.8967628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-36086538.870403178</v>
      </c>
      <c r="L2611" s="455">
        <f t="shared" ca="1" si="152"/>
        <v>-8696855867.7671661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-8696855867.7671661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-36236899.449029855</v>
      </c>
      <c r="L2612" s="455">
        <f t="shared" ca="1" si="152"/>
        <v>-8733092767.2161961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-8733092767.2161961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-36387886.530067481</v>
      </c>
      <c r="L2613" s="455">
        <f t="shared" ca="1" si="152"/>
        <v>-8769480653.7462635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-8769480653.7462635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-36539502.723942764</v>
      </c>
      <c r="L2614" s="455">
        <f t="shared" ca="1" si="152"/>
        <v>-8806020156.4702072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-8806020156.4702072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-36691750.651959196</v>
      </c>
      <c r="L2615" s="455">
        <f t="shared" ca="1" si="152"/>
        <v>-8842711907.1221657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-8842711907.1221657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-36844632.946342357</v>
      </c>
      <c r="L2616" s="455">
        <f t="shared" ca="1" si="152"/>
        <v>-8879556540.0685081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-8879556540.0685081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-36998152.250285447</v>
      </c>
      <c r="L2617" s="455">
        <f t="shared" ca="1" si="152"/>
        <v>-8916554692.3187943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-8916554692.3187943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-37152311.217994973</v>
      </c>
      <c r="L2618" s="455">
        <f t="shared" ca="1" si="152"/>
        <v>-8953707003.5367889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-8953707003.5367889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-37307112.514736623</v>
      </c>
      <c r="L2619" s="455">
        <f t="shared" ca="1" si="152"/>
        <v>-8991014116.0515251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-8991014116.0515251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-37462558.816881351</v>
      </c>
      <c r="L2620" s="455">
        <f t="shared" ca="1" si="152"/>
        <v>-9028476674.8684063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-9028476674.8684063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-37618652.811951689</v>
      </c>
      <c r="L2621" s="455">
        <f t="shared" ca="1" si="152"/>
        <v>-9066095327.6803589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-9066095327.6803589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-37775397.19866816</v>
      </c>
      <c r="L2622" s="455">
        <f t="shared" ca="1" si="152"/>
        <v>-9103870724.8790264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-9103870724.8790264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-37932794.686995946</v>
      </c>
      <c r="L2623" s="455">
        <f t="shared" ca="1" si="152"/>
        <v>-9141803519.5660229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-9141803519.5660229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-38090847.998191759</v>
      </c>
      <c r="L2624" s="455">
        <f t="shared" ca="1" si="152"/>
        <v>-9179894367.5642147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-9179894367.5642147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-38249559.864850894</v>
      </c>
      <c r="L2625" s="455">
        <f t="shared" ca="1" si="152"/>
        <v>-9218143927.4290657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-9218143927.4290657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-38408933.030954443</v>
      </c>
      <c r="L2626" s="455">
        <f t="shared" ca="1" si="152"/>
        <v>-9256552860.4600201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-9256552860.4600201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-38568970.251916751</v>
      </c>
      <c r="L2627" s="455">
        <f t="shared" ca="1" si="152"/>
        <v>-9295121830.711937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-9295121830.711937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-38729674.294633068</v>
      </c>
      <c r="L2628" s="455">
        <f t="shared" ca="1" si="152"/>
        <v>-9333851505.0065708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-9333851505.0065708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-38891047.937527381</v>
      </c>
      <c r="L2629" s="455">
        <f t="shared" ca="1" si="152"/>
        <v>-9372742552.9440975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-9372742552.9440975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-39053093.970600404</v>
      </c>
      <c r="L2630" s="455">
        <f t="shared" ca="1" si="152"/>
        <v>-9411795646.9146976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-9411795646.9146976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-39215815.195477903</v>
      </c>
      <c r="L2631" s="455">
        <f t="shared" ca="1" si="152"/>
        <v>-9451011462.1101761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-9451011462.1101761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-39379214.425459065</v>
      </c>
      <c r="L2632" s="455">
        <f t="shared" ca="1" si="152"/>
        <v>-9490390676.535635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-9490390676.535635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-39543294.485565148</v>
      </c>
      <c r="L2633" s="455">
        <f t="shared" ca="1" si="152"/>
        <v>-9529933971.0212002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-9529933971.0212002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-39708058.212588333</v>
      </c>
      <c r="L2634" s="455">
        <f t="shared" ca="1" si="152"/>
        <v>-9569642029.2337894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-9569642029.2337894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-39873508.455140792</v>
      </c>
      <c r="L2635" s="455">
        <f t="shared" ca="1" si="152"/>
        <v>-9609515537.6889305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-9609515537.6889305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-40039648.073703878</v>
      </c>
      <c r="L2636" s="455">
        <f t="shared" ca="1" si="152"/>
        <v>-9649555185.7626343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-9649555185.7626343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-40206479.940677643</v>
      </c>
      <c r="L2637" s="455">
        <f t="shared" ca="1" si="152"/>
        <v>-9689761665.7033119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-9689761665.7033119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-40374006.940430462</v>
      </c>
      <c r="L2638" s="455">
        <f t="shared" ca="1" si="152"/>
        <v>-9730135672.6437416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-9730135672.6437416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-40542231.969348922</v>
      </c>
      <c r="L2639" s="455">
        <f t="shared" ca="1" si="152"/>
        <v>-9770677904.6130905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-9770677904.6130905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-40711157.935887873</v>
      </c>
      <c r="L2640" s="455">
        <f t="shared" ca="1" si="152"/>
        <v>-9811389062.5489788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-9811389062.5489788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-40880787.760620743</v>
      </c>
      <c r="L2641" s="455">
        <f t="shared" ca="1" si="152"/>
        <v>-9852269850.3095989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-9852269850.3095989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-41051124.376289994</v>
      </c>
      <c r="L2642" s="455">
        <f t="shared" ca="1" si="152"/>
        <v>-9893320974.6858883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-9893320974.6858883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-41222170.727857865</v>
      </c>
      <c r="L2643" s="455">
        <f t="shared" ca="1" si="152"/>
        <v>-9934543145.4137459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-9934543145.4137459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-41393929.772557274</v>
      </c>
      <c r="L2644" s="455">
        <f t="shared" ca="1" si="152"/>
        <v>-9975937075.1863041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-9975937075.1863041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-41566404.479942933</v>
      </c>
      <c r="L2645" s="455">
        <f t="shared" ca="1" si="152"/>
        <v>-10017503479.666246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-10017503479.666246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-41739597.831942692</v>
      </c>
      <c r="L2646" s="455">
        <f t="shared" ca="1" si="152"/>
        <v>-10059243077.49819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-10059243077.49819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-41913512.822909124</v>
      </c>
      <c r="L2647" s="455">
        <f t="shared" ca="1" si="152"/>
        <v>-10101156590.321098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-10101156590.321098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-42088152.459671244</v>
      </c>
      <c r="L2648" s="455">
        <f t="shared" ca="1" si="152"/>
        <v>-10143244742.780769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-10143244742.780769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-42263519.761586539</v>
      </c>
      <c r="L2649" s="455">
        <f t="shared" ca="1" si="152"/>
        <v>-10185508262.542356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-10185508262.542356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-42439617.760593154</v>
      </c>
      <c r="L2650" s="455">
        <f t="shared" ca="1" si="152"/>
        <v>-10227947880.30295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-10227947880.30295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-42616449.501262292</v>
      </c>
      <c r="L2651" s="455">
        <f t="shared" ca="1" si="152"/>
        <v>-10270564329.804213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-10270564329.804213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-42794018.040850885</v>
      </c>
      <c r="L2652" s="455">
        <f t="shared" ca="1" si="152"/>
        <v>-10313358347.845064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-10313358347.845064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-42972326.449354433</v>
      </c>
      <c r="L2653" s="455">
        <f t="shared" ca="1" si="152"/>
        <v>-10356330674.294418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-10356330674.294418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-43151377.809560075</v>
      </c>
      <c r="L2654" s="455">
        <f t="shared" ca="1" si="152"/>
        <v>-10399482052.103979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-10399482052.103979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-43331175.217099912</v>
      </c>
      <c r="L2655" s="455">
        <f t="shared" ca="1" si="152"/>
        <v>-10442813227.321079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-10442813227.321079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-43511721.780504495</v>
      </c>
      <c r="L2656" s="455">
        <f t="shared" ca="1" si="152"/>
        <v>-10486324949.101583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-10486324949.101583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-43693020.621256597</v>
      </c>
      <c r="L2657" s="455">
        <f t="shared" ca="1" si="152"/>
        <v>-10530017969.722839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-10530017969.722839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-43875074.87384516</v>
      </c>
      <c r="L2658" s="455">
        <f t="shared" ca="1" si="152"/>
        <v>-10573893044.596685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-10573893044.596685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-44057887.685819522</v>
      </c>
      <c r="L2659" s="455">
        <f t="shared" ca="1" si="152"/>
        <v>-10617950932.282505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-10617950932.282505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-44241462.217843771</v>
      </c>
      <c r="L2660" s="455">
        <f t="shared" ca="1" si="152"/>
        <v>-10662192394.500349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-10662192394.500349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-44425801.643751457</v>
      </c>
      <c r="L2661" s="455">
        <f t="shared" ca="1" si="152"/>
        <v>-10706618196.1441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-10706618196.1441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-44610909.150600418</v>
      </c>
      <c r="L2662" s="455">
        <f t="shared" ca="1" si="152"/>
        <v>-10751229105.294701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-10751229105.294701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-44796787.938727915</v>
      </c>
      <c r="L2663" s="455">
        <f t="shared" ca="1" si="152"/>
        <v>-10796025893.233429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-10796025893.233429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-44983441.221805952</v>
      </c>
      <c r="L2664" s="455">
        <f t="shared" ca="1" si="152"/>
        <v>-10841009334.455235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-10841009334.455235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-45170872.226896808</v>
      </c>
      <c r="L2665" s="455">
        <f t="shared" ca="1" si="152"/>
        <v>-10886180206.682131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-10886180206.682131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-45359084.19450888</v>
      </c>
      <c r="L2666" s="455">
        <f t="shared" ca="1" si="152"/>
        <v>-10931539290.87664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-10931539290.87664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-45548080.378652669</v>
      </c>
      <c r="L2667" s="455">
        <f t="shared" ca="1" si="152"/>
        <v>-10977087371.255293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-10977087371.255293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-45737864.046897054</v>
      </c>
      <c r="L2668" s="455">
        <f t="shared" ca="1" si="152"/>
        <v>-11022825235.302191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-11022825235.302191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-45928438.480425797</v>
      </c>
      <c r="L2669" s="455">
        <f t="shared" ca="1" si="152"/>
        <v>-11068753673.782616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-11068753673.782616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-46119806.974094234</v>
      </c>
      <c r="L2670" s="455">
        <f t="shared" ca="1" si="152"/>
        <v>-11114873480.75671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-11114873480.75671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-46311972.836486295</v>
      </c>
      <c r="L2671" s="455">
        <f t="shared" ca="1" si="152"/>
        <v>-11161185453.593197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-11161185453.593197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-46504939.389971651</v>
      </c>
      <c r="L2672" s="455">
        <f t="shared" ca="1" si="152"/>
        <v>-11207690392.983168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-11207690392.983168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-46698709.970763199</v>
      </c>
      <c r="L2673" s="455">
        <f t="shared" ca="1" si="152"/>
        <v>-11254389102.95393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-11254389102.95393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-46893287.92897471</v>
      </c>
      <c r="L2674" s="455">
        <f t="shared" ca="1" si="152"/>
        <v>-11301282390.882904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-11301282390.882904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-47088676.628678769</v>
      </c>
      <c r="L2675" s="455">
        <f t="shared" ca="1" si="152"/>
        <v>-11348371067.511583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-11348371067.511583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-47284879.447964929</v>
      </c>
      <c r="L2676" s="455">
        <f t="shared" ca="1" si="152"/>
        <v>-11395655946.959549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-11395655946.959549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-47481899.778998122</v>
      </c>
      <c r="L2677" s="455">
        <f t="shared" ca="1" si="152"/>
        <v>-11443137846.738546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-11443137846.738546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-47679741.028077275</v>
      </c>
      <c r="L2678" s="455">
        <f t="shared" ca="1" si="152"/>
        <v>-11490817587.766624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-11490817587.766624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-47878406.61569427</v>
      </c>
      <c r="L2679" s="455">
        <f t="shared" ca="1" si="152"/>
        <v>-11538695994.382318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-11538695994.382318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-48077899.976592995</v>
      </c>
      <c r="L2680" s="455">
        <f t="shared" ca="1" si="152"/>
        <v>-11586773894.358912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-11586773894.358912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-48278224.559828795</v>
      </c>
      <c r="L2681" s="455">
        <f t="shared" ca="1" si="152"/>
        <v>-11635052118.918741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-11635052118.918741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-48479383.828828089</v>
      </c>
      <c r="L2682" s="455">
        <f t="shared" ca="1" si="152"/>
        <v>-11683531502.74757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-11683531502.74757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-48681381.261448205</v>
      </c>
      <c r="L2683" s="455">
        <f t="shared" ca="1" si="152"/>
        <v>-11732212884.009018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-11732212884.009018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-48884220.350037575</v>
      </c>
      <c r="L2684" s="455">
        <f t="shared" ca="1" si="152"/>
        <v>-11781097104.359055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-11781097104.359055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-49087904.601496063</v>
      </c>
      <c r="L2685" s="455">
        <f t="shared" ca="1" si="152"/>
        <v>-11830185008.96055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-11830185008.96055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-49292437.537335627</v>
      </c>
      <c r="L2686" s="455">
        <f t="shared" ca="1" si="152"/>
        <v>-11879477446.497887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-11879477446.497887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-49497822.693741195</v>
      </c>
      <c r="L2687" s="455">
        <f t="shared" ca="1" si="152"/>
        <v>-11928975269.191628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-11928975269.191628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-49704063.621631779</v>
      </c>
      <c r="L2688" s="455">
        <f t="shared" ca="1" si="152"/>
        <v>-11978679332.813259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-11978679332.813259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-49911163.886721909</v>
      </c>
      <c r="L2689" s="455">
        <f t="shared" ca="1" si="152"/>
        <v>-12028590496.699982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-12028590496.699982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-50119127.06958326</v>
      </c>
      <c r="L2690" s="455">
        <f t="shared" ca="1" si="152"/>
        <v>-12078709623.769566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-12078709623.769566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-50327956.765706524</v>
      </c>
      <c r="L2691" s="455">
        <f t="shared" ca="1" si="152"/>
        <v>-12129037580.535273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-12129037580.535273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-50537656.585563637</v>
      </c>
      <c r="L2692" s="455">
        <f t="shared" ca="1" si="152"/>
        <v>-12179575237.120836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-12179575237.120836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-50748230.154670149</v>
      </c>
      <c r="L2693" s="455">
        <f t="shared" ca="1" si="152"/>
        <v>-12230323467.275507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-12230323467.275507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-50959681.113647945</v>
      </c>
      <c r="L2694" s="455">
        <f t="shared" ca="1" si="152"/>
        <v>-12281283148.389154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-12281283148.389154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-51172013.118288144</v>
      </c>
      <c r="L2695" s="455">
        <f t="shared" ca="1" si="152"/>
        <v>-12332455161.507442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-12332455161.507442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-51385229.839614347</v>
      </c>
      <c r="L2696" s="455">
        <f t="shared" ca="1" si="152"/>
        <v>-12383840391.347057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-12383840391.347057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-51599334.963946074</v>
      </c>
      <c r="L2697" s="455">
        <f t="shared" ca="1" si="152"/>
        <v>-12435439726.311003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-12435439726.311003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-51814332.192962512</v>
      </c>
      <c r="L2698" s="455">
        <f t="shared" ca="1" si="152"/>
        <v>-12487254058.503965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-12487254058.503965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-52030225.243766524</v>
      </c>
      <c r="L2699" s="455">
        <f t="shared" ca="1" si="152"/>
        <v>-12539284283.747732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-12539284283.747732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-52247017.848948881</v>
      </c>
      <c r="L2700" s="455">
        <f t="shared" ca="1" si="152"/>
        <v>-12591531301.596682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-12591531301.596682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-52464713.756652839</v>
      </c>
      <c r="L2701" s="455">
        <f t="shared" ca="1" si="152"/>
        <v>-12643996015.353334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-12643996015.353334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-52683316.730638891</v>
      </c>
      <c r="L2702" s="455">
        <f t="shared" ca="1" si="152"/>
        <v>-12696679332.083973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-12696679332.083973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-52902830.550349884</v>
      </c>
      <c r="L2703" s="455">
        <f t="shared" ca="1" si="152"/>
        <v>-12749582162.634323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-12749582162.634323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-53123259.010976344</v>
      </c>
      <c r="L2704" s="455">
        <f t="shared" ca="1" si="152"/>
        <v>-12802705421.6453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-12802705421.6453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-53344605.923522085</v>
      </c>
      <c r="L2705" s="455">
        <f t="shared" ca="1" si="152"/>
        <v>-12856050027.568823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-12856050027.568823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-53566875.114870094</v>
      </c>
      <c r="L2706" s="455">
        <f t="shared" ca="1" si="152"/>
        <v>-12909616902.683693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-12909616902.683693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-53790070.427848719</v>
      </c>
      <c r="L2707" s="455">
        <f t="shared" ca="1" si="152"/>
        <v>-12963406973.111542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-12963406973.111542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-54014195.721298091</v>
      </c>
      <c r="L2708" s="455">
        <f t="shared" ca="1" si="152"/>
        <v>-13017421168.83284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-13017421168.83284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-54239254.870136835</v>
      </c>
      <c r="L2709" s="455">
        <f t="shared" ca="1" si="152"/>
        <v>-13071660423.702976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-13071660423.702976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-54465251.765429065</v>
      </c>
      <c r="L2710" s="455">
        <f t="shared" ca="1" si="152"/>
        <v>-13126125675.468405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-13126125675.468405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-54692190.314451687</v>
      </c>
      <c r="L2711" s="455">
        <f t="shared" ca="1" si="152"/>
        <v>-13180817865.782856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-13180817865.782856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-54920074.440761901</v>
      </c>
      <c r="L2712" s="455">
        <f t="shared" ca="1" si="152"/>
        <v>-13235737940.223618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-13235737940.223618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-55148908.084265076</v>
      </c>
      <c r="L2713" s="455">
        <f t="shared" ca="1" si="152"/>
        <v>-13290886848.307882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-13290886848.307882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-55378695.201282844</v>
      </c>
      <c r="L2714" s="455">
        <f t="shared" ca="1" si="152"/>
        <v>-13346265543.509165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-13346265543.509165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-55609439.764621519</v>
      </c>
      <c r="L2715" s="455">
        <f t="shared" ca="1" si="152"/>
        <v>-13401874983.273787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-13401874983.273787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-55841145.763640784</v>
      </c>
      <c r="L2716" s="455">
        <f t="shared" ca="1" si="152"/>
        <v>-13457716129.037428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-13457716129.037428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-56073817.204322606</v>
      </c>
      <c r="L2717" s="455">
        <f t="shared" ca="1" si="152"/>
        <v>-13513789946.241751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-13513789946.241751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-56307458.10934063</v>
      </c>
      <c r="L2718" s="455">
        <f t="shared" ca="1" si="152"/>
        <v>-13570097404.351091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-13570097404.351091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-56542072.51812955</v>
      </c>
      <c r="L2719" s="455">
        <f t="shared" ca="1" si="152"/>
        <v>-13626639476.869221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-13626639476.869221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-56777664.486955084</v>
      </c>
      <c r="L2720" s="455">
        <f t="shared" ca="1" si="152"/>
        <v>-13683417141.356176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-13683417141.356176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-57014238.088984057</v>
      </c>
      <c r="L2721" s="455">
        <f t="shared" ca="1" si="152"/>
        <v>-13740431379.44516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-13740431379.44516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-57251797.414354831</v>
      </c>
      <c r="L2722" s="455">
        <f t="shared" ca="1" si="152"/>
        <v>-13797683176.859514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-13797683176.859514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-57490346.570247985</v>
      </c>
      <c r="L2723" s="455">
        <f t="shared" ca="1" si="152"/>
        <v>-13855173523.429762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-13855173523.429762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-57729889.68095734</v>
      </c>
      <c r="L2724" s="455">
        <f t="shared" ca="1" si="152"/>
        <v>-13912903413.11072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-13912903413.11072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-57970430.887961328</v>
      </c>
      <c r="L2725" s="455">
        <f t="shared" ca="1" si="152"/>
        <v>-13970873843.99868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-13970873843.99868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-58211974.349994503</v>
      </c>
      <c r="L2726" s="455">
        <f t="shared" ca="1" si="152"/>
        <v>-14029085818.348675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-14029085818.348675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-58454524.243119471</v>
      </c>
      <c r="L2727" s="455">
        <f t="shared" ca="1" si="152"/>
        <v>-14087540342.591795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-14087540342.591795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-58698084.760799147</v>
      </c>
      <c r="L2728" s="455">
        <f t="shared" ca="1" si="152"/>
        <v>-14146238427.352594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-14146238427.352594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-58942660.113969132</v>
      </c>
      <c r="L2729" s="455">
        <f t="shared" ca="1" si="152"/>
        <v>-14205181087.466564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-14205181087.466564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-59188254.531110682</v>
      </c>
      <c r="L2730" s="455">
        <f t="shared" ca="1" si="152"/>
        <v>-14264369341.997675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-14264369341.997675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-59434872.258323647</v>
      </c>
      <c r="L2731" s="455">
        <f t="shared" ca="1" si="152"/>
        <v>-14323804214.255999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-14323804214.255999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-59682517.559399985</v>
      </c>
      <c r="L2732" s="455">
        <f t="shared" ca="1" si="152"/>
        <v>-14383486731.815399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-14383486731.815399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-59931194.715897493</v>
      </c>
      <c r="L2733" s="455">
        <f t="shared" ca="1" si="152"/>
        <v>-14443417926.531296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-14443417926.531296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-60180908.02721373</v>
      </c>
      <c r="L2734" s="455">
        <f t="shared" ca="1" si="152"/>
        <v>-14503598834.55851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-14503598834.55851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-60431661.810660467</v>
      </c>
      <c r="L2735" s="455">
        <f t="shared" ca="1" si="152"/>
        <v>-14564030496.369171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-14564030496.369171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-60683460.401538216</v>
      </c>
      <c r="L2736" s="455">
        <f t="shared" ca="1" si="152"/>
        <v>-14624713956.77071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-14624713956.77071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-60936308.153211288</v>
      </c>
      <c r="L2737" s="455">
        <f t="shared" ca="1" si="152"/>
        <v>-14685650264.923922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-14685650264.923922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-61190209.437183008</v>
      </c>
      <c r="L2738" s="455">
        <f t="shared" ca="1" si="152"/>
        <v>-14746840474.361105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-14746840474.361105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-61445168.643171273</v>
      </c>
      <c r="L2739" s="455">
        <f t="shared" ca="1" si="152"/>
        <v>-14808285643.004276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-14808285643.004276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-61701190.179184482</v>
      </c>
      <c r="L2740" s="455">
        <f t="shared" ca="1" si="152"/>
        <v>-14869986833.18346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-14869986833.18346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-61958278.471597753</v>
      </c>
      <c r="L2741" s="455">
        <f t="shared" ca="1" si="152"/>
        <v>-14931945111.655058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-14931945111.655058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-62216437.965229407</v>
      </c>
      <c r="L2742" s="455">
        <f t="shared" ca="1" si="152"/>
        <v>-14994161549.620287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-14994161549.620287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-62475673.123417862</v>
      </c>
      <c r="L2743" s="455">
        <f t="shared" ca="1" si="152"/>
        <v>-15056637222.743706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-15056637222.743706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-62735988.428098775</v>
      </c>
      <c r="L2744" s="455">
        <f t="shared" ca="1" si="152"/>
        <v>-15119373211.171804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-15119373211.171804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-62997388.379882522</v>
      </c>
      <c r="L2745" s="455">
        <f t="shared" ca="1" si="152"/>
        <v>-15182370599.551687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-15182370599.551687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-63259877.498132035</v>
      </c>
      <c r="L2746" s="455">
        <f t="shared" ca="1" si="152"/>
        <v>-15245630477.04982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-15245630477.04982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-63523460.321040913</v>
      </c>
      <c r="L2747" s="455">
        <f t="shared" ca="1" si="152"/>
        <v>-15309153937.370861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-15309153937.370861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-63788141.405711919</v>
      </c>
      <c r="L2748" s="455">
        <f t="shared" ca="1" si="152"/>
        <v>-15372942078.776573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-15372942078.776573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-64053925.328235716</v>
      </c>
      <c r="L2749" s="455">
        <f t="shared" ca="1" si="152"/>
        <v>-15436996004.104809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-15436996004.104809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-64320816.683770046</v>
      </c>
      <c r="L2750" s="455">
        <f t="shared" ca="1" si="152"/>
        <v>-15501316820.788578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-15501316820.788578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-64588820.086619064</v>
      </c>
      <c r="L2751" s="455">
        <f t="shared" ca="1" si="152"/>
        <v>-15565905640.875196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-15565905640.875196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-64857940.170313321</v>
      </c>
      <c r="L2752" s="455">
        <f t="shared" ca="1" si="152"/>
        <v>-15630763581.045509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-15630763581.045509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-65128181.587689631</v>
      </c>
      <c r="L2753" s="455">
        <f t="shared" ca="1" si="152"/>
        <v>-15695891762.6332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-15695891762.6332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-65399549.010971665</v>
      </c>
      <c r="L2754" s="455">
        <f t="shared" ca="1" si="152"/>
        <v>-15761291311.644171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-15761291311.644171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-65672047.131850705</v>
      </c>
      <c r="L2755" s="455">
        <f t="shared" ca="1" si="152"/>
        <v>-15826963358.776022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-15826963358.776022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-65945680.661566749</v>
      </c>
      <c r="L2756" s="455">
        <f t="shared" ca="1" si="152"/>
        <v>-15892909039.43759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-15892909039.43759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-66220454.330989949</v>
      </c>
      <c r="L2757" s="455">
        <f t="shared" ca="1" si="152"/>
        <v>-15959129493.768579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-15959129493.768579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-66496372.890702412</v>
      </c>
      <c r="L2758" s="455">
        <f t="shared" ca="1" si="152"/>
        <v>-16025625866.659283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-16025625866.659283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-66773441.111080341</v>
      </c>
      <c r="L2759" s="455">
        <f t="shared" ca="1" si="152"/>
        <v>-16092399307.770363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-16092399307.770363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-67051663.782376513</v>
      </c>
      <c r="L2760" s="455">
        <f t="shared" ca="1" si="152"/>
        <v>-16159450971.55274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-16159450971.55274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-67331045.714803085</v>
      </c>
      <c r="L2761" s="455">
        <f t="shared" ca="1" si="152"/>
        <v>-16226782017.267544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-16226782017.267544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-67611591.738614768</v>
      </c>
      <c r="L2762" s="455">
        <f t="shared" ca="1" si="152"/>
        <v>-16294393609.006159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-16294393609.006159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-67893306.704192325</v>
      </c>
      <c r="L2763" s="455">
        <f t="shared" ca="1" si="152"/>
        <v>-16362286915.710352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-16362286915.710352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-68176195.482126459</v>
      </c>
      <c r="L2764" s="455">
        <f t="shared" ca="1" si="152"/>
        <v>-16430463111.192478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-16430463111.192478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-68460262.963302001</v>
      </c>
      <c r="L2765" s="455">
        <f t="shared" ca="1" si="152"/>
        <v>-16498923374.155781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-16498923374.155781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-68745514.058982432</v>
      </c>
      <c r="L2766" s="455">
        <f t="shared" ca="1" si="152"/>
        <v>-16567668888.214764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-16567668888.214764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-69031953.700894848</v>
      </c>
      <c r="L2767" s="455">
        <f t="shared" ca="1" si="152"/>
        <v>-16636700841.915659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-16636700841.915659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-69319586.84131524</v>
      </c>
      <c r="L2768" s="455">
        <f t="shared" ca="1" si="152"/>
        <v>-16706020428.756973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-16706020428.756973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-69608418.453154057</v>
      </c>
      <c r="L2769" s="455">
        <f t="shared" ca="1" si="152"/>
        <v>-16775628847.210127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-16775628847.210127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-69898453.530042201</v>
      </c>
      <c r="L2770" s="455">
        <f t="shared" ca="1" si="152"/>
        <v>-16845527300.74017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-16845527300.74017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-70189697.086417377</v>
      </c>
      <c r="L2771" s="455">
        <f t="shared" ca="1" si="152"/>
        <v>-16915716997.826588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-16915716997.826588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-70482154.157610774</v>
      </c>
      <c r="L2772" s="455">
        <f t="shared" ca="1" si="152"/>
        <v>-16986199151.984198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-16986199151.984198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-70775829.799934149</v>
      </c>
      <c r="L2773" s="455">
        <f t="shared" ca="1" si="152"/>
        <v>-17056974981.784132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-17056974981.784132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-71070729.090767205</v>
      </c>
      <c r="L2774" s="455">
        <f t="shared" ca="1" si="152"/>
        <v>-17128045710.874899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-17128045710.874899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-71366857.128645405</v>
      </c>
      <c r="L2775" s="455">
        <f t="shared" ca="1" si="152"/>
        <v>-17199412568.003544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-17199412568.003544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-71664219.033348098</v>
      </c>
      <c r="L2776" s="455">
        <f t="shared" ca="1" si="152"/>
        <v>-17271076787.036892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-17271076787.036892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-71962819.945987046</v>
      </c>
      <c r="L2777" s="455">
        <f t="shared" ca="1" si="152"/>
        <v>-17343039606.98288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-17343039606.98288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-72262665.029095337</v>
      </c>
      <c r="L2778" s="455">
        <f t="shared" ca="1" si="152"/>
        <v>-17415302272.011974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-17415302272.011974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-72563759.466716558</v>
      </c>
      <c r="L2779" s="455">
        <f t="shared" ca="1" si="152"/>
        <v>-17487866031.478691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-17487866031.478691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-72866108.464494541</v>
      </c>
      <c r="L2780" s="455">
        <f t="shared" ca="1" si="152"/>
        <v>-17560732139.943184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-17560732139.943184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-73169717.249763265</v>
      </c>
      <c r="L2781" s="455">
        <f t="shared" ca="1" si="152"/>
        <v>-17633901857.192947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-17633901857.192947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-73474591.071637273</v>
      </c>
      <c r="L2782" s="455">
        <f t="shared" ca="1" si="152"/>
        <v>-17707376448.264584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-17707376448.264584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-73780735.201102436</v>
      </c>
      <c r="L2783" s="455">
        <f t="shared" ca="1" si="152"/>
        <v>-17781157183.465687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-17781157183.465687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-74088154.931107029</v>
      </c>
      <c r="L2784" s="455">
        <f t="shared" ca="1" si="152"/>
        <v>-17855245338.396793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-17855245338.396793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-74396855.576653302</v>
      </c>
      <c r="L2785" s="455">
        <f t="shared" ca="1" si="152"/>
        <v>-17929642193.973446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-17929642193.973446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-74706842.474889353</v>
      </c>
      <c r="L2786" s="455">
        <f t="shared" ca="1" si="152"/>
        <v>-18004349036.448334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-18004349036.448334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-75018120.985201389</v>
      </c>
      <c r="L2787" s="455">
        <f t="shared" ca="1" si="152"/>
        <v>-18079367157.433537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-18079367157.433537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-75330696.489306405</v>
      </c>
      <c r="L2788" s="455">
        <f t="shared" ca="1" si="152"/>
        <v>-18154697853.922844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-18154697853.922844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-75644574.391345188</v>
      </c>
      <c r="L2789" s="455">
        <f t="shared" ca="1" si="152"/>
        <v>-18230342428.31419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-18230342428.31419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-75959760.117975786</v>
      </c>
      <c r="L2790" s="455">
        <f t="shared" ca="1" si="152"/>
        <v>-18306302188.432167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-18306302188.432167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-76276259.118467361</v>
      </c>
      <c r="L2791" s="455">
        <f t="shared" ca="1" si="152"/>
        <v>-18382578447.550636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-18382578447.550636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-76594076.864794314</v>
      </c>
      <c r="L2792" s="455">
        <f t="shared" ca="1" si="152"/>
        <v>-18459172524.415432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-18459172524.415432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-76913218.851730973</v>
      </c>
      <c r="L2793" s="455">
        <f t="shared" ca="1" si="152"/>
        <v>-18536085743.267162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-18536085743.267162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-77233690.596946508</v>
      </c>
      <c r="L2794" s="455">
        <f t="shared" ca="1" si="152"/>
        <v>-18613319433.864109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-18613319433.864109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-77555497.641100451</v>
      </c>
      <c r="L2795" s="455">
        <f t="shared" ca="1" si="152"/>
        <v>-18690874931.505211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-18690874931.505211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-77878645.547938377</v>
      </c>
      <c r="L2796" s="455">
        <f t="shared" ca="1" si="152"/>
        <v>-18768753577.05315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-18768753577.05315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-78203139.90438813</v>
      </c>
      <c r="L2797" s="455">
        <f t="shared" ca="1" si="152"/>
        <v>-18846956716.957539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-18846956716.957539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-78528986.320656404</v>
      </c>
      <c r="L2798" s="455">
        <f t="shared" ca="1" si="152"/>
        <v>-18925485703.278194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-18925485703.278194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-78856190.430325806</v>
      </c>
      <c r="L2799" s="455">
        <f t="shared" ca="1" si="152"/>
        <v>-19004341893.708519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-19004341893.708519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-79184757.890452161</v>
      </c>
      <c r="L2800" s="455">
        <f t="shared" ca="1" si="152"/>
        <v>-19083526651.598972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-19083526651.598972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-79514694.381662384</v>
      </c>
      <c r="L2801" s="455">
        <f t="shared" ca="1" si="152"/>
        <v>-19163041345.980637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-19163041345.980637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-79846005.608252645</v>
      </c>
      <c r="L2802" s="455">
        <f t="shared" ca="1" si="152"/>
        <v>-19242887351.58889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-19242887351.58889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-80178697.298287034</v>
      </c>
      <c r="L2803" s="455">
        <f t="shared" ca="1" si="152"/>
        <v>-19323066048.887177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-19323066048.887177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-80512775.203696564</v>
      </c>
      <c r="L2804" s="455">
        <f t="shared" ca="1" si="152"/>
        <v>-19403578824.090874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-19403578824.090874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-80848245.100378633</v>
      </c>
      <c r="L2805" s="455">
        <f t="shared" ca="1" si="152"/>
        <v>-19484427069.191254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-19484427069.191254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-81185112.788296893</v>
      </c>
      <c r="L2806" s="455">
        <f t="shared" ca="1" si="152"/>
        <v>-19565612181.979549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-19565612181.979549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-81523384.091581449</v>
      </c>
      <c r="L2807" s="455">
        <f t="shared" ca="1" si="152"/>
        <v>-19647135566.071133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-19647135566.071133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-81863064.858629718</v>
      </c>
      <c r="L2808" s="455">
        <f t="shared" ca="1" si="152"/>
        <v>-19728998630.929764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-19728998630.929764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-82204160.962207347</v>
      </c>
      <c r="L2809" s="455">
        <f t="shared" ca="1" si="152"/>
        <v>-19811202791.891972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-19811202791.891972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-82546678.299549878</v>
      </c>
      <c r="L2810" s="455">
        <f t="shared" ca="1" si="152"/>
        <v>-19893749470.191521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-19893749470.191521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-82890622.792464674</v>
      </c>
      <c r="L2811" s="455">
        <f t="shared" ca="1" si="152"/>
        <v>-19976640092.983986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-19976640092.983986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-83236000.387433276</v>
      </c>
      <c r="L2812" s="455">
        <f t="shared" ca="1" si="152"/>
        <v>-20059876093.371418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-20059876093.371418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-83582817.055714235</v>
      </c>
      <c r="L2813" s="455">
        <f t="shared" ref="L2813:L3067" ca="1" si="157">I2813-J2813+K2813</f>
        <v>-20143458910.427132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-20143458910.427132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-83931078.793446377</v>
      </c>
      <c r="L2814" s="455">
        <f t="shared" ca="1" si="157"/>
        <v>-20227389989.220577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-20227389989.220577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-84280791.621752411</v>
      </c>
      <c r="L2815" s="455">
        <f t="shared" ca="1" si="157"/>
        <v>-20311670780.842331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-20311670780.842331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-84631961.586843044</v>
      </c>
      <c r="L2816" s="455">
        <f t="shared" ca="1" si="157"/>
        <v>-20396302742.429173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-20396302742.429173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-84984594.760121554</v>
      </c>
      <c r="L2817" s="455">
        <f t="shared" ca="1" si="157"/>
        <v>-20481287337.189293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-20481287337.189293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-85338697.238288715</v>
      </c>
      <c r="L2818" s="455">
        <f t="shared" ca="1" si="157"/>
        <v>-20566626034.427582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-20566626034.427582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-85694275.143448263</v>
      </c>
      <c r="L2819" s="455">
        <f t="shared" ca="1" si="157"/>
        <v>-20652320309.57103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-20652320309.57103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-86051334.623212621</v>
      </c>
      <c r="L2820" s="455">
        <f t="shared" ca="1" si="157"/>
        <v>-20738371644.194241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-20738371644.194241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-86409881.850809336</v>
      </c>
      <c r="L2821" s="455">
        <f t="shared" ca="1" si="157"/>
        <v>-20824781526.045052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-20824781526.045052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-86769923.025187716</v>
      </c>
      <c r="L2822" s="455">
        <f t="shared" ca="1" si="157"/>
        <v>-20911551449.07024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-20911551449.07024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-87131464.371125996</v>
      </c>
      <c r="L2823" s="455">
        <f t="shared" ca="1" si="157"/>
        <v>-20998682913.441364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-20998682913.441364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-87494512.139339015</v>
      </c>
      <c r="L2824" s="455">
        <f t="shared" ca="1" si="157"/>
        <v>-21086177425.580704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-21086177425.580704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-87859072.606586263</v>
      </c>
      <c r="L2825" s="455">
        <f t="shared" ca="1" si="157"/>
        <v>-21174036498.18729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-21174036498.18729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-88225152.075780377</v>
      </c>
      <c r="L2826" s="455">
        <f t="shared" ca="1" si="157"/>
        <v>-21262261650.263069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-21262261650.263069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-88592756.876096115</v>
      </c>
      <c r="L2827" s="455">
        <f t="shared" ca="1" si="157"/>
        <v>-21350854407.139164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-21350854407.139164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-88961893.363079846</v>
      </c>
      <c r="L2828" s="455">
        <f t="shared" ca="1" si="157"/>
        <v>-21439816300.502243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-21439816300.502243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-89332567.918759346</v>
      </c>
      <c r="L2829" s="455">
        <f t="shared" ca="1" si="157"/>
        <v>-21529148868.421001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-21529148868.421001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-89704786.951754168</v>
      </c>
      <c r="L2830" s="455">
        <f t="shared" ca="1" si="157"/>
        <v>-21618853655.372757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-21618853655.372757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-90078556.897386491</v>
      </c>
      <c r="L2831" s="455">
        <f t="shared" ca="1" si="157"/>
        <v>-21708932212.270142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-21708932212.270142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-90453884.217792258</v>
      </c>
      <c r="L2832" s="455">
        <f t="shared" ca="1" si="157"/>
        <v>-21799386096.487934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-21799386096.487934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-90830775.402033061</v>
      </c>
      <c r="L2833" s="455">
        <f t="shared" ca="1" si="157"/>
        <v>-21890216871.889969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-21890216871.889969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-91209236.966208205</v>
      </c>
      <c r="L2834" s="455">
        <f t="shared" ca="1" si="157"/>
        <v>-21981426108.856178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-21981426108.856178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-91589275.453567415</v>
      </c>
      <c r="L2835" s="455">
        <f t="shared" ca="1" si="157"/>
        <v>-22073015384.309746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-22073015384.309746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-91970897.434623942</v>
      </c>
      <c r="L2836" s="455">
        <f t="shared" ca="1" si="157"/>
        <v>-22164986281.74437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-22164986281.74437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-92354109.507268205</v>
      </c>
      <c r="L2837" s="455">
        <f t="shared" ca="1" si="157"/>
        <v>-22257340391.251637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-22257340391.251637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-92738918.296881825</v>
      </c>
      <c r="L2838" s="455">
        <f t="shared" ca="1" si="157"/>
        <v>-22350079309.548519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-22350079309.548519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-93125330.456452161</v>
      </c>
      <c r="L2839" s="455">
        <f t="shared" ca="1" si="157"/>
        <v>-22443204640.004971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-22443204640.004971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-93513352.666687369</v>
      </c>
      <c r="L2840" s="455">
        <f t="shared" ca="1" si="157"/>
        <v>-22536717992.671658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-22536717992.671658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-93902991.636131912</v>
      </c>
      <c r="L2841" s="455">
        <f t="shared" ca="1" si="157"/>
        <v>-22630620984.307789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-22630620984.307789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-94294254.101282448</v>
      </c>
      <c r="L2842" s="455">
        <f t="shared" ca="1" si="157"/>
        <v>-22724915238.409073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-22724915238.409073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-94687146.826704472</v>
      </c>
      <c r="L2843" s="455">
        <f t="shared" ca="1" si="157"/>
        <v>-22819602385.235779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-22819602385.235779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-95081676.605149075</v>
      </c>
      <c r="L2844" s="455">
        <f t="shared" ca="1" si="157"/>
        <v>-22914684061.840927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-22914684061.840927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-95477850.257670522</v>
      </c>
      <c r="L2845" s="455">
        <f t="shared" ca="1" si="157"/>
        <v>-23010161912.098598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-23010161912.098598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-95875674.633744165</v>
      </c>
      <c r="L2846" s="455">
        <f t="shared" ca="1" si="157"/>
        <v>-23106037586.732342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-23106037586.732342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-96275156.611384749</v>
      </c>
      <c r="L2847" s="455">
        <f t="shared" ca="1" si="157"/>
        <v>-23202312743.343727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-23202312743.343727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-96676303.097265527</v>
      </c>
      <c r="L2848" s="455">
        <f t="shared" ca="1" si="157"/>
        <v>-23298989046.440994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-23298989046.440994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-97079121.026837468</v>
      </c>
      <c r="L2849" s="455">
        <f t="shared" ca="1" si="157"/>
        <v>-23396068167.467831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-23396068167.467831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-97483617.364449292</v>
      </c>
      <c r="L2850" s="455">
        <f t="shared" ca="1" si="157"/>
        <v>-23493551784.832279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-23493551784.832279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-97889799.103467822</v>
      </c>
      <c r="L2851" s="455">
        <f t="shared" ca="1" si="157"/>
        <v>-23591441583.935745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-23591441583.935745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-98297673.266398937</v>
      </c>
      <c r="L2852" s="455">
        <f t="shared" ca="1" si="157"/>
        <v>-23689739257.202145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-23689739257.202145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-98707246.905008942</v>
      </c>
      <c r="L2853" s="455">
        <f t="shared" ca="1" si="157"/>
        <v>-23788446504.107155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-23788446504.107155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-99118527.100446478</v>
      </c>
      <c r="L2854" s="455">
        <f t="shared" ca="1" si="157"/>
        <v>-23887565031.2076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-23887565031.2076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-99531520.963365003</v>
      </c>
      <c r="L2855" s="455">
        <f t="shared" ca="1" si="157"/>
        <v>-23987096552.170963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-23987096552.170963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-99946235.634045675</v>
      </c>
      <c r="L2856" s="455">
        <f t="shared" ca="1" si="157"/>
        <v>-24087042787.805008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-24087042787.805008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-100362678.28252086</v>
      </c>
      <c r="L2857" s="455">
        <f t="shared" ca="1" si="157"/>
        <v>-24187405466.087528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-24187405466.087528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-100780856.10869804</v>
      </c>
      <c r="L2858" s="455">
        <f t="shared" ca="1" si="157"/>
        <v>-24288186322.196228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-24288186322.196228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-101200776.34248428</v>
      </c>
      <c r="L2859" s="455">
        <f t="shared" ca="1" si="157"/>
        <v>-24389387098.538712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-24389387098.538712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-101622446.2439113</v>
      </c>
      <c r="L2860" s="455">
        <f t="shared" ca="1" si="157"/>
        <v>-24491009544.782623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-24491009544.782623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-102045873.10326093</v>
      </c>
      <c r="L2861" s="455">
        <f t="shared" ca="1" si="157"/>
        <v>-24593055417.885883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-24593055417.885883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-102471064.24119118</v>
      </c>
      <c r="L2862" s="455">
        <f t="shared" ca="1" si="157"/>
        <v>-24695526482.127075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-24695526482.127075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-102898027.00886281</v>
      </c>
      <c r="L2863" s="455">
        <f t="shared" ca="1" si="157"/>
        <v>-24798424509.135937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-24798424509.135937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-103326768.7880664</v>
      </c>
      <c r="L2864" s="455">
        <f t="shared" ca="1" si="157"/>
        <v>-24901751277.924004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-24901751277.924004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-103757296.99135001</v>
      </c>
      <c r="L2865" s="455">
        <f t="shared" ca="1" si="157"/>
        <v>-25005508574.915352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-25005508574.915352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-104189619.0621473</v>
      </c>
      <c r="L2866" s="455">
        <f t="shared" ca="1" si="157"/>
        <v>-25109698193.977501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-25109698193.977501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-104623742.47490625</v>
      </c>
      <c r="L2867" s="455">
        <f t="shared" ca="1" si="157"/>
        <v>-25214321936.452408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-25214321936.452408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-105059674.73521836</v>
      </c>
      <c r="L2868" s="455">
        <f t="shared" ca="1" si="157"/>
        <v>-25319381611.187626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-25319381611.187626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-105497423.37994844</v>
      </c>
      <c r="L2869" s="455">
        <f t="shared" ca="1" si="157"/>
        <v>-25424879034.567574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-25424879034.567574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-105936995.97736488</v>
      </c>
      <c r="L2870" s="455">
        <f t="shared" ca="1" si="157"/>
        <v>-25530816030.544937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-25530816030.544937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-106378400.12727056</v>
      </c>
      <c r="L2871" s="455">
        <f t="shared" ca="1" si="157"/>
        <v>-25637194430.672207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-25637194430.672207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-106821643.4611342</v>
      </c>
      <c r="L2872" s="455">
        <f t="shared" ca="1" si="157"/>
        <v>-25744016074.133343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-25744016074.133343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-107266733.64222226</v>
      </c>
      <c r="L2873" s="455">
        <f t="shared" ca="1" si="157"/>
        <v>-25851282807.775566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-25851282807.775566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-107713678.36573152</v>
      </c>
      <c r="L2874" s="455">
        <f t="shared" ca="1" si="157"/>
        <v>-25958996486.141296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-25958996486.141296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-108162485.35892206</v>
      </c>
      <c r="L2875" s="455">
        <f t="shared" ca="1" si="157"/>
        <v>-26067158971.500217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-26067158971.500217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-108613162.3812509</v>
      </c>
      <c r="L2876" s="455">
        <f t="shared" ca="1" si="157"/>
        <v>-26175772133.88147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-26175772133.88147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-109065717.22450612</v>
      </c>
      <c r="L2877" s="455">
        <f t="shared" ca="1" si="157"/>
        <v>-26284837851.105976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-26284837851.105976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-109520157.71294157</v>
      </c>
      <c r="L2878" s="455">
        <f t="shared" ca="1" si="157"/>
        <v>-26394358008.818916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-26394358008.818916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-109976491.70341215</v>
      </c>
      <c r="L2879" s="455">
        <f t="shared" ca="1" si="157"/>
        <v>-26504334500.522327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-26504334500.522327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-110434727.0855097</v>
      </c>
      <c r="L2880" s="455">
        <f t="shared" ca="1" si="157"/>
        <v>-26614769227.607838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-26614769227.607838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-110894871.78169931</v>
      </c>
      <c r="L2881" s="455">
        <f t="shared" ca="1" si="157"/>
        <v>-26725664099.389538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-26725664099.389538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-111356933.7474564</v>
      </c>
      <c r="L2882" s="455">
        <f t="shared" ca="1" si="157"/>
        <v>-26837021033.136993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-26837021033.136993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-111820920.97140415</v>
      </c>
      <c r="L2883" s="455">
        <f t="shared" ca="1" si="157"/>
        <v>-26948841954.108398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-26948841954.108398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-112286841.47545166</v>
      </c>
      <c r="L2884" s="455">
        <f t="shared" ca="1" si="157"/>
        <v>-27061128795.583851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-27061128795.583851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-112754703.3149327</v>
      </c>
      <c r="L2885" s="455">
        <f t="shared" ca="1" si="157"/>
        <v>-27173883498.898785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-27173883498.898785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-113224514.57874493</v>
      </c>
      <c r="L2886" s="455">
        <f t="shared" ca="1" si="157"/>
        <v>-27287108013.477531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-27287108013.477531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-113696283.38948971</v>
      </c>
      <c r="L2887" s="455">
        <f t="shared" ca="1" si="157"/>
        <v>-27400804296.86702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-27400804296.86702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-114170017.90361258</v>
      </c>
      <c r="L2888" s="455">
        <f t="shared" ca="1" si="157"/>
        <v>-27514974314.770634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-27514974314.770634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-114645726.3115443</v>
      </c>
      <c r="L2889" s="455">
        <f t="shared" ca="1" si="157"/>
        <v>-27629620041.082176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-27629620041.082176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-115123416.83784242</v>
      </c>
      <c r="L2890" s="455">
        <f t="shared" ca="1" si="157"/>
        <v>-27744743457.920017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-27744743457.920017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-115603097.74133341</v>
      </c>
      <c r="L2891" s="455">
        <f t="shared" ca="1" si="157"/>
        <v>-27860346555.66135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-27860346555.66135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-116084777.31525563</v>
      </c>
      <c r="L2892" s="455">
        <f t="shared" ca="1" si="157"/>
        <v>-27976431332.976604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-27976431332.976604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-116568463.88740252</v>
      </c>
      <c r="L2893" s="455">
        <f t="shared" ca="1" si="157"/>
        <v>-28092999796.864006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-28092999796.864006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-117054165.82026671</v>
      </c>
      <c r="L2894" s="455">
        <f t="shared" ca="1" si="157"/>
        <v>-28210053962.684273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-28210053962.684273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-117541891.51118447</v>
      </c>
      <c r="L2895" s="455">
        <f t="shared" ca="1" si="157"/>
        <v>-28327595854.195457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-28327595854.195457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-118031649.39248107</v>
      </c>
      <c r="L2896" s="455">
        <f t="shared" ca="1" si="157"/>
        <v>-28445627503.58794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-28445627503.58794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-118523447.93161641</v>
      </c>
      <c r="L2897" s="455">
        <f t="shared" ca="1" si="157"/>
        <v>-28564150951.519558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-28564150951.519558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-119017295.63133149</v>
      </c>
      <c r="L2898" s="455">
        <f t="shared" ca="1" si="157"/>
        <v>-28683168247.15089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-28683168247.15089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-119513201.02979538</v>
      </c>
      <c r="L2899" s="455">
        <f t="shared" ca="1" si="157"/>
        <v>-28802681448.180687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-28802681448.180687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-120011172.70075285</v>
      </c>
      <c r="L2900" s="455">
        <f t="shared" ca="1" si="157"/>
        <v>-28922692620.881439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-28922692620.881439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-120511219.25367266</v>
      </c>
      <c r="L2901" s="455">
        <f t="shared" ca="1" si="157"/>
        <v>-29043203840.135113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-29043203840.135113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-121013349.33389629</v>
      </c>
      <c r="L2902" s="455">
        <f t="shared" ca="1" si="157"/>
        <v>-29164217189.469009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-29164217189.469009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-121517571.62278754</v>
      </c>
      <c r="L2903" s="455">
        <f t="shared" ca="1" si="157"/>
        <v>-29285734761.091797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-29285734761.091797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-122023894.83788249</v>
      </c>
      <c r="L2904" s="455">
        <f t="shared" ca="1" si="157"/>
        <v>-29407758655.92968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-29407758655.92968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-122532327.73304033</v>
      </c>
      <c r="L2905" s="455">
        <f t="shared" ca="1" si="157"/>
        <v>-29530290983.66272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-29530290983.66272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-123042879.09859468</v>
      </c>
      <c r="L2906" s="455">
        <f t="shared" ca="1" si="157"/>
        <v>-29653333862.761314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-29653333862.761314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-123555557.76150548</v>
      </c>
      <c r="L2907" s="455">
        <f t="shared" ca="1" si="157"/>
        <v>-29776889420.52282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-29776889420.52282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-124070372.58551174</v>
      </c>
      <c r="L2908" s="455">
        <f t="shared" ca="1" si="157"/>
        <v>-29900959793.10833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-29900959793.10833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-124587332.4712847</v>
      </c>
      <c r="L2909" s="455">
        <f t="shared" ca="1" si="157"/>
        <v>-30025547125.579613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-30025547125.579613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-125106446.35658172</v>
      </c>
      <c r="L2910" s="455">
        <f t="shared" ca="1" si="157"/>
        <v>-30150653571.936195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-30150653571.936195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-125627723.21640082</v>
      </c>
      <c r="L2911" s="455">
        <f t="shared" ca="1" si="157"/>
        <v>-30276281295.152596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-30276281295.152596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-126151172.06313582</v>
      </c>
      <c r="L2912" s="455">
        <f t="shared" ca="1" si="157"/>
        <v>-30402432467.215733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-30402432467.215733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-126676801.94673222</v>
      </c>
      <c r="L2913" s="455">
        <f t="shared" ca="1" si="157"/>
        <v>-30529109269.162464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-30529109269.162464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-127204621.95484358</v>
      </c>
      <c r="L2914" s="455">
        <f t="shared" ca="1" si="157"/>
        <v>-30656313891.11731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-30656313891.11731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-127734641.21298881</v>
      </c>
      <c r="L2915" s="455">
        <f t="shared" ca="1" si="157"/>
        <v>-30784048532.330299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-30784048532.330299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-128266868.8847096</v>
      </c>
      <c r="L2916" s="455">
        <f t="shared" ca="1" si="157"/>
        <v>-30912315401.215008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-30912315401.215008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-128801314.17172919</v>
      </c>
      <c r="L2917" s="455">
        <f t="shared" ca="1" si="157"/>
        <v>-31041116715.386738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-31041116715.386738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-129337986.31411141</v>
      </c>
      <c r="L2918" s="455">
        <f t="shared" ca="1" si="157"/>
        <v>-31170454701.700848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-31170454701.700848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-129876894.5904202</v>
      </c>
      <c r="L2919" s="455">
        <f t="shared" ca="1" si="157"/>
        <v>-31300331596.291267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-31300331596.291267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-130418048.31788029</v>
      </c>
      <c r="L2920" s="455">
        <f t="shared" ca="1" si="157"/>
        <v>-31430749644.609146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-31430749644.609146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-130961456.85253811</v>
      </c>
      <c r="L2921" s="455">
        <f t="shared" ca="1" si="157"/>
        <v>-31561711101.461685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-31561711101.461685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-131507129.58942367</v>
      </c>
      <c r="L2922" s="455">
        <f t="shared" ca="1" si="157"/>
        <v>-31693218231.051109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-31693218231.051109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-132055075.96271296</v>
      </c>
      <c r="L2923" s="455">
        <f t="shared" ca="1" si="157"/>
        <v>-31825273307.013821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-31825273307.013821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-132605305.44589092</v>
      </c>
      <c r="L2924" s="455">
        <f t="shared" ca="1" si="157"/>
        <v>-31957878612.459713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-31957878612.459713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-133157827.55191547</v>
      </c>
      <c r="L2925" s="455">
        <f t="shared" ca="1" si="157"/>
        <v>-32091036440.011627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-32091036440.011627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-133712651.83338176</v>
      </c>
      <c r="L2926" s="455">
        <f t="shared" ca="1" si="157"/>
        <v>-32224749091.845009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-32224749091.845009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-134269787.88268751</v>
      </c>
      <c r="L2927" s="455">
        <f t="shared" ca="1" si="157"/>
        <v>-32359018879.727695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-32359018879.727695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-134829245.33219874</v>
      </c>
      <c r="L2928" s="455">
        <f t="shared" ca="1" si="157"/>
        <v>-32493848125.059895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-32493848125.059895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-135391033.85441622</v>
      </c>
      <c r="L2929" s="455">
        <f t="shared" ca="1" si="157"/>
        <v>-32629239158.91431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-32629239158.91431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-135955163.16214296</v>
      </c>
      <c r="L2930" s="455">
        <f t="shared" ca="1" si="157"/>
        <v>-32765194322.076454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-32765194322.076454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-136521643.00865188</v>
      </c>
      <c r="L2931" s="455">
        <f t="shared" ca="1" si="157"/>
        <v>-32901715965.085106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-32901715965.085106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-137090483.18785459</v>
      </c>
      <c r="L2932" s="455">
        <f t="shared" ca="1" si="157"/>
        <v>-33038806448.272961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-33038806448.272961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-137661693.53447068</v>
      </c>
      <c r="L2933" s="455">
        <f t="shared" ca="1" si="157"/>
        <v>-33176468141.80743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-33176468141.80743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-138235283.92419761</v>
      </c>
      <c r="L2934" s="455">
        <f t="shared" ca="1" si="157"/>
        <v>-33314703425.731628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-33314703425.731628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-138811264.27388179</v>
      </c>
      <c r="L2935" s="455">
        <f t="shared" ca="1" si="157"/>
        <v>-33453514690.005508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-33453514690.005508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-139389644.5416896</v>
      </c>
      <c r="L2936" s="455">
        <f t="shared" ca="1" si="157"/>
        <v>-33592904334.547199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-33592904334.547199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-139970434.72727999</v>
      </c>
      <c r="L2937" s="455">
        <f t="shared" ca="1" si="157"/>
        <v>-33732874769.274479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-33732874769.274479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-140553644.871977</v>
      </c>
      <c r="L2938" s="455">
        <f t="shared" ca="1" si="157"/>
        <v>-33873428414.146458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-33873428414.146458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-141139285.05894357</v>
      </c>
      <c r="L2939" s="455">
        <f t="shared" ca="1" si="157"/>
        <v>-34014567699.205402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-34014567699.205402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-141727365.41335583</v>
      </c>
      <c r="L2940" s="455">
        <f t="shared" ca="1" si="157"/>
        <v>-34156295064.618759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-34156295064.618759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-142317896.10257813</v>
      </c>
      <c r="L2941" s="455">
        <f t="shared" ca="1" si="157"/>
        <v>-34298612960.721336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-34298612960.721336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-142910887.33633891</v>
      </c>
      <c r="L2942" s="455">
        <f t="shared" ca="1" si="157"/>
        <v>-34441523848.057678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-34441523848.057678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-143506349.366907</v>
      </c>
      <c r="L2943" s="455">
        <f t="shared" ca="1" si="157"/>
        <v>-34585030197.424583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-34585030197.424583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-144104292.48926911</v>
      </c>
      <c r="L2944" s="455">
        <f t="shared" ca="1" si="157"/>
        <v>-34729134489.913849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-34729134489.913849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-144704727.04130769</v>
      </c>
      <c r="L2945" s="455">
        <f t="shared" ca="1" si="157"/>
        <v>-34873839216.955154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-34873839216.955154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-145307663.40397981</v>
      </c>
      <c r="L2946" s="455">
        <f t="shared" ca="1" si="157"/>
        <v>-35019146880.359131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-35019146880.359131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-145913112.00149637</v>
      </c>
      <c r="L2947" s="455">
        <f t="shared" ca="1" si="157"/>
        <v>-35165059992.360626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-35165059992.360626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-146521083.30150262</v>
      </c>
      <c r="L2948" s="455">
        <f t="shared" ca="1" si="157"/>
        <v>-35311581075.662132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-35311581075.662132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-147131587.81525889</v>
      </c>
      <c r="L2949" s="455">
        <f t="shared" ca="1" si="157"/>
        <v>-35458712663.477394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-35458712663.477394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-147744636.09782249</v>
      </c>
      <c r="L2950" s="455">
        <f t="shared" ca="1" si="157"/>
        <v>-35606457299.575218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-35606457299.575218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-148360238.74823007</v>
      </c>
      <c r="L2951" s="455">
        <f t="shared" ca="1" si="157"/>
        <v>-35754817538.323448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-35754817538.323448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-148978406.40968102</v>
      </c>
      <c r="L2952" s="455">
        <f t="shared" ca="1" si="157"/>
        <v>-35903795944.733131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-35903795944.733131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-149599149.76972139</v>
      </c>
      <c r="L2953" s="455">
        <f t="shared" ca="1" si="157"/>
        <v>-36053395094.502853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-36053395094.502853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-150222479.56042856</v>
      </c>
      <c r="L2954" s="455">
        <f t="shared" ca="1" si="157"/>
        <v>-36203617574.063278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-36203617574.063278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-150848406.558597</v>
      </c>
      <c r="L2955" s="455">
        <f t="shared" ca="1" si="157"/>
        <v>-36354465980.621872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-36354465980.621872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-151476941.58592448</v>
      </c>
      <c r="L2956" s="455">
        <f t="shared" ca="1" si="157"/>
        <v>-36505942922.207794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-36505942922.207794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-152108095.50919914</v>
      </c>
      <c r="L2957" s="455">
        <f t="shared" ca="1" si="157"/>
        <v>-36658051017.716995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-36658051017.716995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-152741879.24048749</v>
      </c>
      <c r="L2958" s="455">
        <f t="shared" ca="1" si="157"/>
        <v>-36810792896.957481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-36810792896.957481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-153378303.73732284</v>
      </c>
      <c r="L2959" s="455">
        <f t="shared" ca="1" si="157"/>
        <v>-36964171200.694801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-36964171200.694801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-154017380.002895</v>
      </c>
      <c r="L2960" s="455">
        <f t="shared" ca="1" si="157"/>
        <v>-37118188580.697693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-37118188580.697693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-154659119.08624038</v>
      </c>
      <c r="L2961" s="455">
        <f t="shared" ca="1" si="157"/>
        <v>-37272847699.783936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-37272847699.783936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-155303532.08243307</v>
      </c>
      <c r="L2962" s="455">
        <f t="shared" ca="1" si="157"/>
        <v>-37428151231.866371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-37428151231.866371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-155950630.13277656</v>
      </c>
      <c r="L2963" s="455">
        <f t="shared" ca="1" si="157"/>
        <v>-37584101861.999146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-37584101861.999146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-156600424.42499644</v>
      </c>
      <c r="L2964" s="455">
        <f t="shared" ca="1" si="157"/>
        <v>-37740702286.424141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-37740702286.424141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-157252926.19343391</v>
      </c>
      <c r="L2965" s="455">
        <f t="shared" ca="1" si="157"/>
        <v>-37897955212.617577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-37897955212.617577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-157908146.71923989</v>
      </c>
      <c r="L2966" s="455">
        <f t="shared" ca="1" si="157"/>
        <v>-38055863359.336815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-38055863359.336815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-158566097.33057007</v>
      </c>
      <c r="L2967" s="455">
        <f t="shared" ca="1" si="157"/>
        <v>-38214429456.667381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-38214429456.667381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-159226789.40278074</v>
      </c>
      <c r="L2968" s="455">
        <f t="shared" ca="1" si="157"/>
        <v>-38373656246.07016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-38373656246.07016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-159890234.35862565</v>
      </c>
      <c r="L2969" s="455">
        <f t="shared" ca="1" si="157"/>
        <v>-38533546480.428787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-38533546480.428787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-160556443.66845328</v>
      </c>
      <c r="L2970" s="455">
        <f t="shared" ca="1" si="157"/>
        <v>-38694102924.097244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-38694102924.097244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-161225428.85040519</v>
      </c>
      <c r="L2971" s="455">
        <f t="shared" ca="1" si="157"/>
        <v>-38855328352.947647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-38855328352.947647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-161897201.47061521</v>
      </c>
      <c r="L2972" s="455">
        <f t="shared" ca="1" si="157"/>
        <v>-39017225554.418259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-39017225554.418259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-162571773.1434094</v>
      </c>
      <c r="L2973" s="455">
        <f t="shared" ca="1" si="157"/>
        <v>-39179797327.561668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-39179797327.561668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-163249155.53150696</v>
      </c>
      <c r="L2974" s="455">
        <f t="shared" ca="1" si="157"/>
        <v>-39343046483.093178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-39343046483.093178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-163929360.34622157</v>
      </c>
      <c r="L2975" s="455">
        <f t="shared" ca="1" si="157"/>
        <v>-39506975843.4394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-39506975843.4394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-164612399.34766418</v>
      </c>
      <c r="L2976" s="455">
        <f t="shared" ca="1" si="157"/>
        <v>-39671588242.787064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-39671588242.787064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-165298284.34494609</v>
      </c>
      <c r="L2977" s="455">
        <f t="shared" ca="1" si="157"/>
        <v>-39836886527.132011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-39836886527.132011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-165987027.19638339</v>
      </c>
      <c r="L2978" s="455">
        <f t="shared" ca="1" si="157"/>
        <v>-40002873554.328392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-40002873554.328392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-166678639.80970162</v>
      </c>
      <c r="L2979" s="455">
        <f t="shared" ca="1" si="157"/>
        <v>-40169552194.138092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-40169552194.138092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-167373134.14224204</v>
      </c>
      <c r="L2980" s="455">
        <f t="shared" ca="1" si="157"/>
        <v>-40336925328.280334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-40336925328.280334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-168070522.20116806</v>
      </c>
      <c r="L2981" s="455">
        <f t="shared" ca="1" si="157"/>
        <v>-40504995850.481506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-40504995850.481506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-168770816.04367295</v>
      </c>
      <c r="L2982" s="455">
        <f t="shared" ca="1" si="157"/>
        <v>-40673766666.525177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-40673766666.525177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-169474027.77718824</v>
      </c>
      <c r="L2983" s="455">
        <f t="shared" ca="1" si="157"/>
        <v>-40843240694.302368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-40843240694.302368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-170180169.5595932</v>
      </c>
      <c r="L2984" s="455">
        <f t="shared" ca="1" si="157"/>
        <v>-41013420863.861961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-41013420863.861961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-170889253.59942484</v>
      </c>
      <c r="L2985" s="455">
        <f t="shared" ca="1" si="157"/>
        <v>-41184310117.461388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-41184310117.461388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-171601292.15608913</v>
      </c>
      <c r="L2986" s="455">
        <f t="shared" ca="1" si="157"/>
        <v>-41355911409.617477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-41355911409.617477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-172316297.54007283</v>
      </c>
      <c r="L2987" s="455">
        <f t="shared" ca="1" si="157"/>
        <v>-41528227707.157547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-41528227707.157547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-173034282.11315644</v>
      </c>
      <c r="L2988" s="455">
        <f t="shared" ca="1" si="157"/>
        <v>-41701261989.270706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-41701261989.270706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-173755258.28862795</v>
      </c>
      <c r="L2989" s="455">
        <f t="shared" ca="1" si="157"/>
        <v>-41875017247.559334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-41875017247.559334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-174479238.53149721</v>
      </c>
      <c r="L2990" s="455">
        <f t="shared" ca="1" si="157"/>
        <v>-42049496486.090828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-42049496486.090828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-175206235.35871178</v>
      </c>
      <c r="L2991" s="455">
        <f t="shared" ca="1" si="157"/>
        <v>-42224702721.449539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-42224702721.449539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-175936261.33937308</v>
      </c>
      <c r="L2992" s="455">
        <f t="shared" ca="1" si="157"/>
        <v>-42400638982.78891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-42400638982.78891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-176669329.09495378</v>
      </c>
      <c r="L2993" s="455">
        <f t="shared" ca="1" si="157"/>
        <v>-42577308311.883865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-42577308311.883865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-177405451.29951611</v>
      </c>
      <c r="L2994" s="455">
        <f t="shared" ca="1" si="157"/>
        <v>-42754713763.18338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-42754713763.18338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-178144640.67993075</v>
      </c>
      <c r="L2995" s="455">
        <f t="shared" ca="1" si="157"/>
        <v>-42932858403.863312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-42932858403.863312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-178886910.01609713</v>
      </c>
      <c r="L2996" s="455">
        <f t="shared" ca="1" si="157"/>
        <v>-43111745313.87941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-43111745313.87941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-179632272.14116421</v>
      </c>
      <c r="L2997" s="455">
        <f t="shared" ca="1" si="157"/>
        <v>-43291377586.020576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-43291377586.020576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-180380739.9417524</v>
      </c>
      <c r="L2998" s="455">
        <f t="shared" ca="1" si="157"/>
        <v>-43471758325.962326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-43471758325.962326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-181132326.35817635</v>
      </c>
      <c r="L2999" s="455">
        <f t="shared" ca="1" si="157"/>
        <v>-43652890652.320503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-43652890652.320503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-181887044.38466877</v>
      </c>
      <c r="L3000" s="455">
        <f t="shared" ca="1" si="157"/>
        <v>-43834777696.70517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-43834777696.70517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-182644907.06960487</v>
      </c>
      <c r="L3001" s="455">
        <f t="shared" ca="1" si="157"/>
        <v>-44017422603.774773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-44017422603.774773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-183405927.51572821</v>
      </c>
      <c r="L3002" s="455">
        <f t="shared" ca="1" si="157"/>
        <v>-44200828531.290504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-44200828531.290504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-184170118.88037711</v>
      </c>
      <c r="L3003" s="455">
        <f t="shared" ca="1" si="157"/>
        <v>-44384998650.170883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-44384998650.170883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-184937494.37571201</v>
      </c>
      <c r="L3004" s="455">
        <f t="shared" ca="1" si="157"/>
        <v>-44569936144.546593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-44569936144.546593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-185708067.26894414</v>
      </c>
      <c r="L3005" s="455">
        <f t="shared" ca="1" si="157"/>
        <v>-44755644211.815536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-44755644211.815536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-186481850.88256472</v>
      </c>
      <c r="L3006" s="455">
        <f t="shared" ca="1" si="157"/>
        <v>-44942126062.698105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-44942126062.698105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-187258858.59457543</v>
      </c>
      <c r="L3007" s="455">
        <f t="shared" ca="1" si="157"/>
        <v>-45129384921.292679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-45129384921.292679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-188039103.83871949</v>
      </c>
      <c r="L3008" s="455">
        <f t="shared" ca="1" si="157"/>
        <v>-45317424025.131401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-45317424025.131401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-188822600.10471416</v>
      </c>
      <c r="L3009" s="455">
        <f t="shared" ca="1" si="157"/>
        <v>-45506246625.236115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-45506246625.236115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-189609360.9384838</v>
      </c>
      <c r="L3010" s="455">
        <f t="shared" ca="1" si="157"/>
        <v>-45695855986.174599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-45695855986.174599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-190399399.94239417</v>
      </c>
      <c r="L3011" s="455">
        <f t="shared" ca="1" si="157"/>
        <v>-45886255386.116989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-45886255386.116989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-191192730.77548745</v>
      </c>
      <c r="L3012" s="455">
        <f t="shared" ca="1" si="157"/>
        <v>-46077448116.892479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-46077448116.892479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-191989367.15371865</v>
      </c>
      <c r="L3013" s="455">
        <f t="shared" ca="1" si="157"/>
        <v>-46269437484.046196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-46269437484.046196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-192789322.85019249</v>
      </c>
      <c r="L3014" s="455">
        <f t="shared" ca="1" si="157"/>
        <v>-46462226806.896385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-46462226806.896385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-193592611.69540161</v>
      </c>
      <c r="L3015" s="455">
        <f t="shared" ca="1" si="157"/>
        <v>-46655819418.591789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-46655819418.591789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-194399247.57746577</v>
      </c>
      <c r="L3016" s="455">
        <f t="shared" ca="1" si="157"/>
        <v>-46850218666.169258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-46850218666.169258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-195209244.4423719</v>
      </c>
      <c r="L3017" s="455">
        <f t="shared" ca="1" si="157"/>
        <v>-47045427910.611633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-47045427910.611633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-196022616.29421514</v>
      </c>
      <c r="L3018" s="455">
        <f t="shared" ca="1" si="157"/>
        <v>-47241450526.905846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-47241450526.905846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-196839377.19544101</v>
      </c>
      <c r="L3019" s="455">
        <f t="shared" ca="1" si="157"/>
        <v>-47438289904.101288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-47438289904.101288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-197659541.26708871</v>
      </c>
      <c r="L3020" s="455">
        <f t="shared" ca="1" si="157"/>
        <v>-47635949445.368378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-47635949445.368378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-198483122.68903491</v>
      </c>
      <c r="L3021" s="455">
        <f t="shared" ca="1" si="157"/>
        <v>-47834432568.057411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-47834432568.057411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-199310135.70023921</v>
      </c>
      <c r="L3022" s="455">
        <f t="shared" ca="1" si="157"/>
        <v>-48033742703.757652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-48033742703.757652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-200140594.5989902</v>
      </c>
      <c r="L3023" s="455">
        <f t="shared" ca="1" si="157"/>
        <v>-48233883298.356644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-48233883298.356644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-200974513.74315268</v>
      </c>
      <c r="L3024" s="455">
        <f t="shared" ca="1" si="157"/>
        <v>-48434857812.0998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-48434857812.0998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-201811907.55041584</v>
      </c>
      <c r="L3025" s="455">
        <f t="shared" ca="1" si="157"/>
        <v>-48636669719.650215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-48636669719.650215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-202652790.49854255</v>
      </c>
      <c r="L3026" s="455">
        <f t="shared" ca="1" si="157"/>
        <v>-48839322510.148758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-48839322510.148758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-203497177.12561983</v>
      </c>
      <c r="L3027" s="455">
        <f t="shared" ca="1" si="157"/>
        <v>-49042819687.274376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-49042819687.274376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-204345082.03030989</v>
      </c>
      <c r="L3028" s="455">
        <f t="shared" ca="1" si="157"/>
        <v>-49247164769.304688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-49247164769.304688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-205196519.87210286</v>
      </c>
      <c r="L3029" s="455">
        <f t="shared" ca="1" si="157"/>
        <v>-49452361289.176788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-49452361289.176788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-206051505.37156996</v>
      </c>
      <c r="L3030" s="455">
        <f t="shared" ca="1" si="157"/>
        <v>-49658412794.548355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-49658412794.548355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-206910053.31061813</v>
      </c>
      <c r="L3031" s="455">
        <f t="shared" ca="1" si="157"/>
        <v>-49865322847.858971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-49865322847.858971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-207772178.53274572</v>
      </c>
      <c r="L3032" s="455">
        <f t="shared" ca="1" si="157"/>
        <v>-50073095026.391716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-50073095026.391716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-208637895.94329882</v>
      </c>
      <c r="L3033" s="455">
        <f t="shared" ca="1" si="157"/>
        <v>-50281732922.335014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-50281732922.335014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-209507220.50972924</v>
      </c>
      <c r="L3034" s="455">
        <f t="shared" ca="1" si="157"/>
        <v>-50491240142.844742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-50491240142.844742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-210380167.2618531</v>
      </c>
      <c r="L3035" s="455">
        <f t="shared" ca="1" si="157"/>
        <v>-50701620310.106598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-50701620310.106598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-211256751.29211083</v>
      </c>
      <c r="L3036" s="455">
        <f t="shared" ca="1" si="157"/>
        <v>-50912877061.398712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-50912877061.398712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-212136987.75582796</v>
      </c>
      <c r="L3037" s="455">
        <f t="shared" ca="1" si="157"/>
        <v>-51125014049.154541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-51125014049.154541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-213020891.87147725</v>
      </c>
      <c r="L3038" s="455">
        <f t="shared" ca="1" si="157"/>
        <v>-51338034941.026016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-51338034941.026016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-213908478.92094174</v>
      </c>
      <c r="L3039" s="455">
        <f t="shared" ca="1" si="157"/>
        <v>-51551943419.94696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-51551943419.94696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-214799764.24977899</v>
      </c>
      <c r="L3040" s="455">
        <f t="shared" ca="1" si="157"/>
        <v>-51766743184.196739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-51766743184.196739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-215694763.26748642</v>
      </c>
      <c r="L3041" s="455">
        <f t="shared" ca="1" si="157"/>
        <v>-51982437947.464226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-51982437947.464226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-216593491.44776762</v>
      </c>
      <c r="L3042" s="455">
        <f t="shared" ca="1" si="157"/>
        <v>-52199031438.911995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-52199031438.911995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-217495964.32879996</v>
      </c>
      <c r="L3043" s="455">
        <f t="shared" ca="1" si="157"/>
        <v>-52416527403.240791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-52416527403.240791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-218402197.51350328</v>
      </c>
      <c r="L3044" s="455">
        <f t="shared" ca="1" si="157"/>
        <v>-52634929600.754295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-52634929600.754295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-219312206.66980955</v>
      </c>
      <c r="L3045" s="455">
        <f t="shared" ca="1" si="157"/>
        <v>-52854241807.424103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-52854241807.424103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-220226007.53093377</v>
      </c>
      <c r="L3046" s="455">
        <f t="shared" ca="1" si="157"/>
        <v>-53074467814.95504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-53074467814.95504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-221143615.89564601</v>
      </c>
      <c r="L3047" s="455">
        <f t="shared" ca="1" si="157"/>
        <v>-53295611430.850685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-53295611430.850685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-222065047.62854451</v>
      </c>
      <c r="L3048" s="455">
        <f t="shared" ca="1" si="157"/>
        <v>-53517676478.479233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-53517676478.479233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-222990318.66033015</v>
      </c>
      <c r="L3049" s="455">
        <f t="shared" ca="1" si="157"/>
        <v>-53740666797.139565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-53740666797.139565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-223919444.98808149</v>
      </c>
      <c r="L3050" s="455">
        <f t="shared" ca="1" si="157"/>
        <v>-53964586242.127647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-53964586242.127647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-224852442.67553183</v>
      </c>
      <c r="L3051" s="455">
        <f t="shared" ca="1" si="157"/>
        <v>-54189438684.803177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-54189438684.803177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-225789327.85334653</v>
      </c>
      <c r="L3052" s="455">
        <f t="shared" ca="1" si="157"/>
        <v>-54415228012.656525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-54415228012.656525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-226730116.71940219</v>
      </c>
      <c r="L3053" s="455">
        <f t="shared" ca="1" si="157"/>
        <v>-54641958129.375923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-54641958129.375923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-227674825.53906634</v>
      </c>
      <c r="L3054" s="455">
        <f t="shared" ca="1" si="157"/>
        <v>-54869632954.914993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-54869632954.914993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-228623470.64547914</v>
      </c>
      <c r="L3055" s="455">
        <f t="shared" ca="1" si="157"/>
        <v>-55098256425.560471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-55098256425.560471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-229576068.43983528</v>
      </c>
      <c r="L3056" s="455">
        <f t="shared" ca="1" si="157"/>
        <v>-55327832494.000305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-55327832494.000305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-230532635.39166796</v>
      </c>
      <c r="L3057" s="455">
        <f t="shared" ca="1" si="157"/>
        <v>-55558365129.391975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-55558365129.391975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-231493188.03913322</v>
      </c>
      <c r="L3058" s="455">
        <f t="shared" ca="1" si="157"/>
        <v>-55789858317.431107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-55789858317.431107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-232457742.98929632</v>
      </c>
      <c r="L3059" s="455">
        <f t="shared" ca="1" si="157"/>
        <v>-56022316060.420403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-56022316060.420403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-233426316.91841838</v>
      </c>
      <c r="L3060" s="455">
        <f t="shared" ca="1" si="157"/>
        <v>-56255742377.338821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-56255742377.338821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-234398926.57224509</v>
      </c>
      <c r="L3061" s="455">
        <f t="shared" ca="1" si="157"/>
        <v>-56490141303.911064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-56490141303.911064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-235375588.76629609</v>
      </c>
      <c r="L3062" s="455">
        <f t="shared" ca="1" si="157"/>
        <v>-56725516892.677361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-56725516892.677361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-236356320.38615564</v>
      </c>
      <c r="L3063" s="455">
        <f t="shared" ca="1" si="157"/>
        <v>-56961873213.063515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-56961873213.063515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-237341138.38776463</v>
      </c>
      <c r="L3064" s="455">
        <f t="shared" ca="1" si="157"/>
        <v>-57199214351.451279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-57199214351.451279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-238330059.79771367</v>
      </c>
      <c r="L3065" s="455">
        <f t="shared" ca="1" si="157"/>
        <v>-57437544411.248993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-57437544411.248993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-239323101.71353745</v>
      </c>
      <c r="L3066" s="455">
        <f t="shared" ca="1" si="157"/>
        <v>-57676867512.962532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-57676867512.962532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-240320281.30401057</v>
      </c>
      <c r="L3067" s="455">
        <f t="shared" ca="1" si="157"/>
        <v>-57917187794.266541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-57917187794.266541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-241321615.80944392</v>
      </c>
      <c r="L3068" s="455">
        <f t="shared" ref="L3068:L3322" ca="1" si="162">I3068-J3068+K3068</f>
        <v>-58158509410.075981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-58158509410.075981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-242327122.54198322</v>
      </c>
      <c r="L3069" s="455">
        <f t="shared" ca="1" si="162"/>
        <v>-58400836532.617966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-58400836532.617966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-243336818.88590816</v>
      </c>
      <c r="L3070" s="455">
        <f t="shared" ca="1" si="162"/>
        <v>-58644173351.503876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-58644173351.503876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-244350722.2979328</v>
      </c>
      <c r="L3071" s="455">
        <f t="shared" ca="1" si="162"/>
        <v>-58888524073.801811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-58888524073.801811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-245368850.30750754</v>
      </c>
      <c r="L3072" s="455">
        <f t="shared" ca="1" si="162"/>
        <v>-59133892924.109322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-59133892924.109322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-246391220.51712218</v>
      </c>
      <c r="L3073" s="455">
        <f t="shared" ca="1" si="162"/>
        <v>-59380284144.626442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-59380284144.626442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-247417850.60261017</v>
      </c>
      <c r="L3074" s="455">
        <f t="shared" ca="1" si="162"/>
        <v>-59627701995.22905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-59627701995.22905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-248448758.31345439</v>
      </c>
      <c r="L3075" s="455">
        <f t="shared" ca="1" si="162"/>
        <v>-59876150753.542503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-59876150753.542503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-249483961.47309375</v>
      </c>
      <c r="L3076" s="455">
        <f t="shared" ca="1" si="162"/>
        <v>-60125634715.015594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-60125634715.015594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-250523477.97923169</v>
      </c>
      <c r="L3077" s="455">
        <f t="shared" ca="1" si="162"/>
        <v>-60376158192.994827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-60376158192.994827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-251567325.80414513</v>
      </c>
      <c r="L3078" s="455">
        <f t="shared" ca="1" si="162"/>
        <v>-60627725518.798973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-60627725518.798973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-252615522.99499571</v>
      </c>
      <c r="L3079" s="455">
        <f t="shared" ca="1" si="162"/>
        <v>-60880341041.793968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-60880341041.793968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-253668087.67414153</v>
      </c>
      <c r="L3080" s="455">
        <f t="shared" ca="1" si="162"/>
        <v>-61134009129.468109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-61134009129.468109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-254725038.03945044</v>
      </c>
      <c r="L3081" s="455">
        <f t="shared" ca="1" si="162"/>
        <v>-61388734167.507561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-61388734167.507561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-255786392.36461487</v>
      </c>
      <c r="L3082" s="455">
        <f t="shared" ca="1" si="162"/>
        <v>-61644520559.872177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-61644520559.872177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-256852168.9994674</v>
      </c>
      <c r="L3083" s="455">
        <f t="shared" ca="1" si="162"/>
        <v>-61901372728.871643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-61901372728.871643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-257922386.3702985</v>
      </c>
      <c r="L3084" s="455">
        <f t="shared" ca="1" si="162"/>
        <v>-62159295115.241943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-62159295115.241943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-258997062.98017472</v>
      </c>
      <c r="L3085" s="455">
        <f t="shared" ca="1" si="162"/>
        <v>-62418292178.222115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-62418292178.222115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-260076217.40925881</v>
      </c>
      <c r="L3086" s="455">
        <f t="shared" ca="1" si="162"/>
        <v>-62678368395.631371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-62678368395.631371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-261159868.31513071</v>
      </c>
      <c r="L3087" s="455">
        <f t="shared" ca="1" si="162"/>
        <v>-62939528263.946503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-62939528263.946503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-262248034.43311042</v>
      </c>
      <c r="L3088" s="455">
        <f t="shared" ca="1" si="162"/>
        <v>-63201776298.379616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-63201776298.379616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-263340734.57658172</v>
      </c>
      <c r="L3089" s="455">
        <f t="shared" ca="1" si="162"/>
        <v>-63465117032.9562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-63465117032.9562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-264437987.63731745</v>
      </c>
      <c r="L3090" s="455">
        <f t="shared" ca="1" si="162"/>
        <v>-63729555020.593513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-63729555020.593513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-265539812.58580631</v>
      </c>
      <c r="L3091" s="455">
        <f t="shared" ca="1" si="162"/>
        <v>-63995094833.179321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-63995094833.179321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-266646228.47158051</v>
      </c>
      <c r="L3092" s="455">
        <f t="shared" ca="1" si="162"/>
        <v>-64261741061.650902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-64261741061.650902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-267757254.42354542</v>
      </c>
      <c r="L3093" s="455">
        <f t="shared" ca="1" si="162"/>
        <v>-64529498316.074448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-64529498316.074448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-268872909.65031022</v>
      </c>
      <c r="L3094" s="455">
        <f t="shared" ca="1" si="162"/>
        <v>-64798371225.724754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-64798371225.724754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-269993213.44051981</v>
      </c>
      <c r="L3095" s="455">
        <f t="shared" ca="1" si="162"/>
        <v>-65068364439.165276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-65068364439.165276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-271118185.1631887</v>
      </c>
      <c r="L3096" s="455">
        <f t="shared" ca="1" si="162"/>
        <v>-65339482624.328461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-65339482624.328461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-272247844.26803523</v>
      </c>
      <c r="L3097" s="455">
        <f t="shared" ca="1" si="162"/>
        <v>-65611730468.596497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-65611730468.596497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-273382210.28581876</v>
      </c>
      <c r="L3098" s="455">
        <f t="shared" ca="1" si="162"/>
        <v>-65885112678.882317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-65885112678.882317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-274521302.82867628</v>
      </c>
      <c r="L3099" s="455">
        <f t="shared" ca="1" si="162"/>
        <v>-66159633981.710991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-66159633981.710991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-275665141.59046245</v>
      </c>
      <c r="L3100" s="455">
        <f t="shared" ca="1" si="162"/>
        <v>-66435299123.301453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-66435299123.301453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-276813746.34708941</v>
      </c>
      <c r="L3101" s="455">
        <f t="shared" ca="1" si="162"/>
        <v>-66712112869.648544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-66712112869.648544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-277967136.95686889</v>
      </c>
      <c r="L3102" s="455">
        <f t="shared" ca="1" si="162"/>
        <v>-66990080006.605415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-66990080006.605415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-279125333.36085588</v>
      </c>
      <c r="L3103" s="455">
        <f t="shared" ca="1" si="162"/>
        <v>-67269205339.96627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-67269205339.96627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-280288355.58319277</v>
      </c>
      <c r="L3104" s="455">
        <f t="shared" ca="1" si="162"/>
        <v>-67549493695.549461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-67549493695.549461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-281456223.73145604</v>
      </c>
      <c r="L3105" s="455">
        <f t="shared" ca="1" si="162"/>
        <v>-67830949919.280914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-67830949919.280914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-282628957.99700385</v>
      </c>
      <c r="L3106" s="455">
        <f t="shared" ca="1" si="162"/>
        <v>-68113578877.277916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-68113578877.277916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-283806578.65532464</v>
      </c>
      <c r="L3107" s="455">
        <f t="shared" ca="1" si="162"/>
        <v>-68397385455.933243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-68397385455.933243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-284989106.06638849</v>
      </c>
      <c r="L3108" s="455">
        <f t="shared" ca="1" si="162"/>
        <v>-68682374561.999634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-68682374561.999634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-286176560.67499846</v>
      </c>
      <c r="L3109" s="455">
        <f t="shared" ca="1" si="162"/>
        <v>-68968551122.674637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-68968551122.674637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-287368963.01114434</v>
      </c>
      <c r="L3110" s="455">
        <f t="shared" ca="1" si="162"/>
        <v>-69255920085.685776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-69255920085.685776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-288566333.69035739</v>
      </c>
      <c r="L3111" s="455">
        <f t="shared" ca="1" si="162"/>
        <v>-69544486419.376129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-69544486419.376129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-289768693.41406721</v>
      </c>
      <c r="L3112" s="455">
        <f t="shared" ca="1" si="162"/>
        <v>-69834255112.790192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-69834255112.790192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-290976062.96995914</v>
      </c>
      <c r="L3113" s="455">
        <f t="shared" ca="1" si="162"/>
        <v>-70125231175.760147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-70125231175.760147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-292188463.23233396</v>
      </c>
      <c r="L3114" s="455">
        <f t="shared" ca="1" si="162"/>
        <v>-70417419638.992477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-70417419638.992477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-293405915.16246867</v>
      </c>
      <c r="L3115" s="455">
        <f t="shared" ca="1" si="162"/>
        <v>-70710825554.154953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-70710825554.154953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-294628439.80897897</v>
      </c>
      <c r="L3116" s="455">
        <f t="shared" ca="1" si="162"/>
        <v>-71005453993.963928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-71005453993.963928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-295856058.30818301</v>
      </c>
      <c r="L3117" s="455">
        <f t="shared" ca="1" si="162"/>
        <v>-71301310052.27211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-71301310052.27211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-297088791.88446712</v>
      </c>
      <c r="L3118" s="455">
        <f t="shared" ca="1" si="162"/>
        <v>-71598398844.15657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-71598398844.15657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-298326661.8506524</v>
      </c>
      <c r="L3119" s="455">
        <f t="shared" ca="1" si="162"/>
        <v>-71896725506.007217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-71896725506.007217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-299569689.60836339</v>
      </c>
      <c r="L3120" s="455">
        <f t="shared" ca="1" si="162"/>
        <v>-72196295195.615585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-72196295195.615585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-300817896.64839828</v>
      </c>
      <c r="L3121" s="455">
        <f t="shared" ca="1" si="162"/>
        <v>-72497113092.263977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-72497113092.263977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-302071304.5510999</v>
      </c>
      <c r="L3122" s="455">
        <f t="shared" ca="1" si="162"/>
        <v>-72799184396.815079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-72799184396.815079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-303329934.9867295</v>
      </c>
      <c r="L3123" s="455">
        <f t="shared" ca="1" si="162"/>
        <v>-73102514331.801804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-73102514331.801804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-304593809.71584082</v>
      </c>
      <c r="L3124" s="455">
        <f t="shared" ca="1" si="162"/>
        <v>-73407108141.517639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-73407108141.517639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-305862950.58965683</v>
      </c>
      <c r="L3125" s="455">
        <f t="shared" ca="1" si="162"/>
        <v>-73712971092.1073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-73712971092.1073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-307137379.55044711</v>
      </c>
      <c r="L3126" s="455">
        <f t="shared" ca="1" si="162"/>
        <v>-74020108471.657745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-74020108471.657745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-308417118.63190728</v>
      </c>
      <c r="L3127" s="455">
        <f t="shared" ca="1" si="162"/>
        <v>-74328525590.289658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-74328525590.289658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-309702189.95954025</v>
      </c>
      <c r="L3128" s="455">
        <f t="shared" ca="1" si="162"/>
        <v>-74638227780.249191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-74638227780.249191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-310992615.75103831</v>
      </c>
      <c r="L3129" s="455">
        <f t="shared" ca="1" si="162"/>
        <v>-74949220396.000229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-74949220396.000229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-312288418.31666762</v>
      </c>
      <c r="L3130" s="455">
        <f t="shared" ca="1" si="162"/>
        <v>-75261508814.316895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-75261508814.316895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-313589620.0596537</v>
      </c>
      <c r="L3131" s="455">
        <f t="shared" ca="1" si="162"/>
        <v>-75575098434.376541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-75575098434.376541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-314896243.47656894</v>
      </c>
      <c r="L3132" s="455">
        <f t="shared" ca="1" si="162"/>
        <v>-75889994677.853104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-75889994677.853104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-316208311.15772128</v>
      </c>
      <c r="L3133" s="455">
        <f t="shared" ca="1" si="162"/>
        <v>-76206202989.010818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-76206202989.010818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-317525845.78754508</v>
      </c>
      <c r="L3134" s="455">
        <f t="shared" ca="1" si="162"/>
        <v>-76523728834.79837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-76523728834.79837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-318848870.14499319</v>
      </c>
      <c r="L3135" s="455">
        <f t="shared" ca="1" si="162"/>
        <v>-76842577704.943359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-76842577704.943359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-320177407.10393065</v>
      </c>
      <c r="L3136" s="455">
        <f t="shared" ca="1" si="162"/>
        <v>-77162755112.047287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-77162755112.047287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-321511479.63353038</v>
      </c>
      <c r="L3137" s="455">
        <f t="shared" ca="1" si="162"/>
        <v>-77484266591.680817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-77484266591.680817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-322851110.79867005</v>
      </c>
      <c r="L3138" s="455">
        <f t="shared" ca="1" si="162"/>
        <v>-77807117702.479492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-77807117702.479492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-324196323.76033121</v>
      </c>
      <c r="L3139" s="455">
        <f t="shared" ca="1" si="162"/>
        <v>-78131314026.239822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-78131314026.239822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-325547141.77599925</v>
      </c>
      <c r="L3140" s="455">
        <f t="shared" ca="1" si="162"/>
        <v>-78456861168.015823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-78456861168.015823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-326903588.20006591</v>
      </c>
      <c r="L3141" s="455">
        <f t="shared" ca="1" si="162"/>
        <v>-78783764756.215897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-78783764756.215897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-328265686.4842329</v>
      </c>
      <c r="L3142" s="455">
        <f t="shared" ca="1" si="162"/>
        <v>-79112030442.700134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-79112030442.700134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-329633460.17791724</v>
      </c>
      <c r="L3143" s="455">
        <f t="shared" ca="1" si="162"/>
        <v>-79441663902.878052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-79441663902.878052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-331006932.92865855</v>
      </c>
      <c r="L3144" s="455">
        <f t="shared" ca="1" si="162"/>
        <v>-79772670835.806717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-79772670835.806717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-332386128.48252797</v>
      </c>
      <c r="L3145" s="455">
        <f t="shared" ca="1" si="162"/>
        <v>-80105056964.289246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-80105056964.289246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-333771070.68453854</v>
      </c>
      <c r="L3146" s="455">
        <f t="shared" ca="1" si="162"/>
        <v>-80438828034.973785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-80438828034.973785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-335161783.47905743</v>
      </c>
      <c r="L3147" s="455">
        <f t="shared" ca="1" si="162"/>
        <v>-80773989818.45285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-80773989818.45285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-336558290.91022021</v>
      </c>
      <c r="L3148" s="455">
        <f t="shared" ca="1" si="162"/>
        <v>-81110548109.363068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-81110548109.363068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-337960617.1223461</v>
      </c>
      <c r="L3149" s="455">
        <f t="shared" ca="1" si="162"/>
        <v>-81448508726.485413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-81448508726.485413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-339368786.36035585</v>
      </c>
      <c r="L3150" s="455">
        <f t="shared" ca="1" si="162"/>
        <v>-81787877512.845764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-81787877512.845764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-340782822.9701907</v>
      </c>
      <c r="L3151" s="455">
        <f t="shared" ca="1" si="162"/>
        <v>-82128660335.815948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-82128660335.815948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-342202751.3992331</v>
      </c>
      <c r="L3152" s="455">
        <f t="shared" ca="1" si="162"/>
        <v>-82470863087.215179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-82470863087.215179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-343628596.1967299</v>
      </c>
      <c r="L3153" s="455">
        <f t="shared" ca="1" si="162"/>
        <v>-82814491683.411911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-82814491683.411911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-345060382.0142163</v>
      </c>
      <c r="L3154" s="455">
        <f t="shared" ca="1" si="162"/>
        <v>-83159552065.426132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-83159552065.426132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-346498133.60594219</v>
      </c>
      <c r="L3155" s="455">
        <f t="shared" ca="1" si="162"/>
        <v>-83506050199.032074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-83506050199.032074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-347941875.82930028</v>
      </c>
      <c r="L3156" s="455">
        <f t="shared" ca="1" si="162"/>
        <v>-83853992074.861374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-83853992074.861374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-349391633.64525574</v>
      </c>
      <c r="L3157" s="455">
        <f t="shared" ca="1" si="162"/>
        <v>-84203383708.506622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-84203383708.506622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-350847432.11877757</v>
      </c>
      <c r="L3158" s="455">
        <f t="shared" ca="1" si="162"/>
        <v>-84554231140.625397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-84554231140.625397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-352309296.41927248</v>
      </c>
      <c r="L3159" s="455">
        <f t="shared" ca="1" si="162"/>
        <v>-84906540437.044662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-84906540437.044662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-353777251.82101941</v>
      </c>
      <c r="L3160" s="455">
        <f t="shared" ca="1" si="162"/>
        <v>-85260317688.865677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-85260317688.865677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-355251323.70360696</v>
      </c>
      <c r="L3161" s="455">
        <f t="shared" ca="1" si="162"/>
        <v>-85615569012.56929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-85615569012.56929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-356731537.55237204</v>
      </c>
      <c r="L3162" s="455">
        <f t="shared" ca="1" si="162"/>
        <v>-85972300550.121658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-85972300550.121658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-358217918.95884025</v>
      </c>
      <c r="L3163" s="455">
        <f t="shared" ca="1" si="162"/>
        <v>-86330518469.080505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-86330518469.080505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-359710493.62116879</v>
      </c>
      <c r="L3164" s="455">
        <f t="shared" ca="1" si="162"/>
        <v>-86690228962.701675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-86690228962.701675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-361209287.34459031</v>
      </c>
      <c r="L3165" s="455">
        <f t="shared" ca="1" si="162"/>
        <v>-87051438250.046265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-87051438250.046265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-362714326.04185945</v>
      </c>
      <c r="L3166" s="455">
        <f t="shared" ca="1" si="162"/>
        <v>-87414152576.08812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-87414152576.08812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-364225635.73370051</v>
      </c>
      <c r="L3167" s="455">
        <f t="shared" ca="1" si="162"/>
        <v>-87778378211.821823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-87778378211.821823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-365743242.54925758</v>
      </c>
      <c r="L3168" s="455">
        <f t="shared" ca="1" si="162"/>
        <v>-88144121454.371078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-88144121454.371078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-367267172.72654617</v>
      </c>
      <c r="L3169" s="455">
        <f t="shared" ca="1" si="162"/>
        <v>-88511388627.097626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-88511388627.097626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-368797452.61290675</v>
      </c>
      <c r="L3170" s="455">
        <f t="shared" ca="1" si="162"/>
        <v>-88880186079.710526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-88880186079.710526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-370334108.66546053</v>
      </c>
      <c r="L3171" s="455">
        <f t="shared" ca="1" si="162"/>
        <v>-89250520188.375992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-89250520188.375992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-371877167.45156664</v>
      </c>
      <c r="L3172" s="455">
        <f t="shared" ca="1" si="162"/>
        <v>-89622397355.82756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-89622397355.82756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-373426655.6492815</v>
      </c>
      <c r="L3173" s="455">
        <f t="shared" ca="1" si="162"/>
        <v>-89995824011.476837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-89995824011.476837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-374982600.04782015</v>
      </c>
      <c r="L3174" s="455">
        <f t="shared" ca="1" si="162"/>
        <v>-90370806611.524658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-90370806611.524658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-376545027.54801941</v>
      </c>
      <c r="L3175" s="455">
        <f t="shared" ca="1" si="162"/>
        <v>-90747351639.072678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-90747351639.072678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-378113965.16280282</v>
      </c>
      <c r="L3176" s="455">
        <f t="shared" ca="1" si="162"/>
        <v>-91125465604.235474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-91125465604.235474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-379689440.0176478</v>
      </c>
      <c r="L3177" s="455">
        <f t="shared" ca="1" si="162"/>
        <v>-91505155044.253128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-91505155044.253128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-381271479.35105467</v>
      </c>
      <c r="L3178" s="455">
        <f t="shared" ca="1" si="162"/>
        <v>-91886426523.604187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-91886426523.604187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-382860110.51501745</v>
      </c>
      <c r="L3179" s="455">
        <f t="shared" ca="1" si="162"/>
        <v>-92269286634.119202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-92269286634.119202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-384455360.97549665</v>
      </c>
      <c r="L3180" s="455">
        <f t="shared" ca="1" si="162"/>
        <v>-92653741995.094696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-92653741995.094696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-386057258.31289458</v>
      </c>
      <c r="L3181" s="455">
        <f t="shared" ca="1" si="162"/>
        <v>-93039799253.407593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-93039799253.407593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-387665830.22253162</v>
      </c>
      <c r="L3182" s="455">
        <f t="shared" ca="1" si="162"/>
        <v>-93427465083.630127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-93427465083.630127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-389281104.51512551</v>
      </c>
      <c r="L3183" s="455">
        <f t="shared" ca="1" si="162"/>
        <v>-93816746188.145248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-93816746188.145248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-390903109.11727184</v>
      </c>
      <c r="L3184" s="455">
        <f t="shared" ca="1" si="162"/>
        <v>-94207649297.262527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-94207649297.262527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-392531872.07192719</v>
      </c>
      <c r="L3185" s="455">
        <f t="shared" ca="1" si="162"/>
        <v>-94600181169.334457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-94600181169.334457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-394167421.53889358</v>
      </c>
      <c r="L3186" s="455">
        <f t="shared" ca="1" si="162"/>
        <v>-94994348590.873352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-94994348590.873352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-395809785.79530561</v>
      </c>
      <c r="L3187" s="455">
        <f t="shared" ca="1" si="162"/>
        <v>-95390158376.668655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-95390158376.668655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-397458993.23611939</v>
      </c>
      <c r="L3188" s="455">
        <f t="shared" ca="1" si="162"/>
        <v>-95787617369.90477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-95787617369.90477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-399115072.37460321</v>
      </c>
      <c r="L3189" s="455">
        <f t="shared" ca="1" si="162"/>
        <v>-96186732442.279373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-96186732442.279373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-400778051.84283072</v>
      </c>
      <c r="L3190" s="455">
        <f t="shared" ca="1" si="162"/>
        <v>-96587510494.122208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-96587510494.122208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-402447960.39217585</v>
      </c>
      <c r="L3191" s="455">
        <f t="shared" ca="1" si="162"/>
        <v>-96989958454.514389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-96989958454.514389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-404124826.89380997</v>
      </c>
      <c r="L3192" s="455">
        <f t="shared" ca="1" si="162"/>
        <v>-97394083281.408203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-97394083281.408203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-405808680.33920085</v>
      </c>
      <c r="L3193" s="455">
        <f t="shared" ca="1" si="162"/>
        <v>-97799891961.747406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-97799891961.747406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-407499549.8406142</v>
      </c>
      <c r="L3194" s="455">
        <f t="shared" ca="1" si="162"/>
        <v>-98207391511.588013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-98207391511.588013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-409197464.63161671</v>
      </c>
      <c r="L3195" s="455">
        <f t="shared" ca="1" si="162"/>
        <v>-98616588976.219635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-98616588976.219635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-410902454.06758183</v>
      </c>
      <c r="L3196" s="455">
        <f t="shared" ca="1" si="162"/>
        <v>-99027491430.287216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-99027491430.287216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-412614547.62619674</v>
      </c>
      <c r="L3197" s="455">
        <f t="shared" ca="1" si="162"/>
        <v>-99440105977.913406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-99440105977.913406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-414333774.90797251</v>
      </c>
      <c r="L3198" s="455">
        <f t="shared" ca="1" si="162"/>
        <v>-99854439752.821381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-99854439752.821381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-416060165.63675576</v>
      </c>
      <c r="L3199" s="455">
        <f t="shared" ca="1" si="162"/>
        <v>-100270499918.45813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-100270499918.45813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-417793749.6602422</v>
      </c>
      <c r="L3200" s="455">
        <f t="shared" ca="1" si="162"/>
        <v>-100688293668.11838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-100688293668.11838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-419534556.95049322</v>
      </c>
      <c r="L3201" s="455">
        <f t="shared" ca="1" si="162"/>
        <v>-101107828225.06888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-101107828225.06888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-421282617.60445368</v>
      </c>
      <c r="L3202" s="455">
        <f t="shared" ca="1" si="162"/>
        <v>-101529110842.67332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-101529110842.67332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-423037961.84447217</v>
      </c>
      <c r="L3203" s="455">
        <f t="shared" ca="1" si="162"/>
        <v>-101952148804.51779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-101952148804.51779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-424800620.0188241</v>
      </c>
      <c r="L3204" s="455">
        <f t="shared" ca="1" si="162"/>
        <v>-102376949424.53662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-102376949424.53662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-426570622.60223591</v>
      </c>
      <c r="L3205" s="455">
        <f t="shared" ca="1" si="162"/>
        <v>-102803520047.13885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-102803520047.13885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-428348000.19641191</v>
      </c>
      <c r="L3206" s="455">
        <f t="shared" ca="1" si="162"/>
        <v>-103231868047.33527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-103231868047.33527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-430132783.53056359</v>
      </c>
      <c r="L3207" s="455">
        <f t="shared" ca="1" si="162"/>
        <v>-103662000830.86583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-103662000830.86583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-431925003.46194094</v>
      </c>
      <c r="L3208" s="455">
        <f t="shared" ca="1" si="162"/>
        <v>-104093925834.32777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-104093925834.32777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-433724690.97636575</v>
      </c>
      <c r="L3209" s="455">
        <f t="shared" ca="1" si="162"/>
        <v>-104527650525.30414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-104527650525.30414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-435531877.18876725</v>
      </c>
      <c r="L3210" s="455">
        <f t="shared" ca="1" si="162"/>
        <v>-104963182402.4929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-104963182402.4929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-437346593.34372044</v>
      </c>
      <c r="L3211" s="455">
        <f t="shared" ca="1" si="162"/>
        <v>-105400528995.83662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-105400528995.83662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-439168870.81598592</v>
      </c>
      <c r="L3212" s="455">
        <f t="shared" ca="1" si="162"/>
        <v>-105839697866.6526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-105839697866.6526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-440998741.11105251</v>
      </c>
      <c r="L3213" s="455">
        <f t="shared" ca="1" si="162"/>
        <v>-106280696607.76366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-106280696607.76366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-442836235.86568189</v>
      </c>
      <c r="L3214" s="455">
        <f t="shared" ca="1" si="162"/>
        <v>-106723532843.62933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-106723532843.62933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-444681386.84845555</v>
      </c>
      <c r="L3215" s="455">
        <f t="shared" ca="1" si="162"/>
        <v>-107168214230.47778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-107168214230.47778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-446534225.96032417</v>
      </c>
      <c r="L3216" s="455">
        <f t="shared" ca="1" si="162"/>
        <v>-107614748456.43811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-107614748456.43811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-448394785.2351588</v>
      </c>
      <c r="L3217" s="455">
        <f t="shared" ca="1" si="162"/>
        <v>-108063143241.67326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-108063143241.67326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-450263096.84030527</v>
      </c>
      <c r="L3218" s="455">
        <f t="shared" ca="1" si="162"/>
        <v>-108513406338.51357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-108513406338.51357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-452139193.07713985</v>
      </c>
      <c r="L3219" s="455">
        <f t="shared" ca="1" si="162"/>
        <v>-108965545531.5907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-108965545531.5907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-454023106.38162792</v>
      </c>
      <c r="L3220" s="455">
        <f t="shared" ca="1" si="162"/>
        <v>-109419568637.97232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-109419568637.97232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-455914869.32488465</v>
      </c>
      <c r="L3221" s="455">
        <f t="shared" ca="1" si="162"/>
        <v>-109875483507.29721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-109875483507.29721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-457814514.6137383</v>
      </c>
      <c r="L3222" s="455">
        <f t="shared" ca="1" si="162"/>
        <v>-110333298021.91095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-110333298021.91095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-459722075.0912956</v>
      </c>
      <c r="L3223" s="455">
        <f t="shared" ca="1" si="162"/>
        <v>-110793020097.00224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-110793020097.00224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-461637583.73750931</v>
      </c>
      <c r="L3224" s="455">
        <f t="shared" ca="1" si="162"/>
        <v>-111254657680.73975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-111254657680.73975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-463561073.66974884</v>
      </c>
      <c r="L3225" s="455">
        <f t="shared" ca="1" si="162"/>
        <v>-111718218754.4095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-111718218754.4095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-465492578.14337283</v>
      </c>
      <c r="L3226" s="455">
        <f t="shared" ca="1" si="162"/>
        <v>-112183711332.55287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-112183711332.55287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-467432130.55230367</v>
      </c>
      <c r="L3227" s="455">
        <f t="shared" ca="1" si="162"/>
        <v>-112651143463.10518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-112651143463.10518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-469379764.42960495</v>
      </c>
      <c r="L3228" s="455">
        <f t="shared" ca="1" si="162"/>
        <v>-113120523227.53479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-113120523227.53479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-471335513.44806165</v>
      </c>
      <c r="L3229" s="455">
        <f t="shared" ca="1" si="162"/>
        <v>-113591858740.98285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-113591858740.98285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-473299411.42076188</v>
      </c>
      <c r="L3230" s="455">
        <f t="shared" ca="1" si="162"/>
        <v>-114065158152.40361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-114065158152.40361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-475271492.3016817</v>
      </c>
      <c r="L3231" s="455">
        <f t="shared" ca="1" si="162"/>
        <v>-114540429644.70529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-114540429644.70529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-477251790.18627203</v>
      </c>
      <c r="L3232" s="455">
        <f t="shared" ca="1" si="162"/>
        <v>-115017681434.89157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-115017681434.89157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-479240339.31204826</v>
      </c>
      <c r="L3233" s="455">
        <f t="shared" ca="1" si="162"/>
        <v>-115496921774.20361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-115496921774.20361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-481237174.05918175</v>
      </c>
      <c r="L3234" s="455">
        <f t="shared" ca="1" si="162"/>
        <v>-115978158948.2628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-115978158948.2628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-483242328.95109499</v>
      </c>
      <c r="L3235" s="455">
        <f t="shared" ca="1" si="162"/>
        <v>-116461401277.2139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-116461401277.2139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-485255838.65505791</v>
      </c>
      <c r="L3236" s="455">
        <f t="shared" ca="1" si="162"/>
        <v>-116946657115.86896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-116946657115.86896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-487277737.98278731</v>
      </c>
      <c r="L3237" s="455">
        <f t="shared" ca="1" si="162"/>
        <v>-117433934853.85175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-117433934853.85175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-489308061.89104897</v>
      </c>
      <c r="L3238" s="455">
        <f t="shared" ca="1" si="162"/>
        <v>-117923242915.7428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-117923242915.7428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-491346845.48226166</v>
      </c>
      <c r="L3239" s="455">
        <f t="shared" ca="1" si="162"/>
        <v>-118414589761.22507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-118414589761.22507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-493394124.00510448</v>
      </c>
      <c r="L3240" s="455">
        <f t="shared" ca="1" si="162"/>
        <v>-118907983885.23018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-118907983885.23018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-495449932.85512573</v>
      </c>
      <c r="L3241" s="455">
        <f t="shared" ca="1" si="162"/>
        <v>-119403433818.08531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-119403433818.08531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-497514307.57535547</v>
      </c>
      <c r="L3242" s="455">
        <f t="shared" ca="1" si="162"/>
        <v>-119900948125.66066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-119900948125.66066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-499587283.85691941</v>
      </c>
      <c r="L3243" s="455">
        <f t="shared" ca="1" si="162"/>
        <v>-120400535409.51758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-120400535409.51758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-501668897.53965658</v>
      </c>
      <c r="L3244" s="455">
        <f t="shared" ca="1" si="162"/>
        <v>-120902204307.05724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-120902204307.05724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-503759184.61273849</v>
      </c>
      <c r="L3245" s="455">
        <f t="shared" ca="1" si="162"/>
        <v>-121405963491.66997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-121405963491.66997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-505858181.2152915</v>
      </c>
      <c r="L3246" s="455">
        <f t="shared" ca="1" si="162"/>
        <v>-121911821672.88525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-121911821672.88525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-507965923.63702184</v>
      </c>
      <c r="L3247" s="455">
        <f t="shared" ca="1" si="162"/>
        <v>-122419787596.52228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-122419787596.52228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-510082448.31884283</v>
      </c>
      <c r="L3248" s="455">
        <f t="shared" ca="1" si="162"/>
        <v>-122929870044.84113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-122929870044.84113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-512207791.85350466</v>
      </c>
      <c r="L3249" s="455">
        <f t="shared" ca="1" si="162"/>
        <v>-123442077836.69463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-123442077836.69463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-514341990.98622769</v>
      </c>
      <c r="L3250" s="455">
        <f t="shared" ca="1" si="162"/>
        <v>-123956419827.68085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-123956419827.68085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-516485082.61533684</v>
      </c>
      <c r="L3251" s="455">
        <f t="shared" ca="1" si="162"/>
        <v>-124472904910.29619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-124472904910.29619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-518637103.7929008</v>
      </c>
      <c r="L3252" s="455">
        <f t="shared" ca="1" si="162"/>
        <v>-124991542014.0891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-124991542014.0891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-520798091.7253713</v>
      </c>
      <c r="L3253" s="455">
        <f t="shared" ca="1" si="162"/>
        <v>-125512340105.81447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-125512340105.81447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-522968083.77422702</v>
      </c>
      <c r="L3254" s="455">
        <f t="shared" ca="1" si="162"/>
        <v>-126035308189.5887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-126035308189.5887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-525147117.45661956</v>
      </c>
      <c r="L3255" s="455">
        <f t="shared" ca="1" si="162"/>
        <v>-126560455307.04532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-126560455307.04532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-527335230.44602215</v>
      </c>
      <c r="L3256" s="455">
        <f t="shared" ca="1" si="162"/>
        <v>-127087790537.49135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-127087790537.49135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-529532460.57288057</v>
      </c>
      <c r="L3257" s="455">
        <f t="shared" ca="1" si="162"/>
        <v>-127617322998.06422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-127617322998.06422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-531738845.82526767</v>
      </c>
      <c r="L3258" s="455">
        <f t="shared" ca="1" si="162"/>
        <v>-128149061843.8895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-128149061843.8895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-533954424.34953958</v>
      </c>
      <c r="L3259" s="455">
        <f t="shared" ca="1" si="162"/>
        <v>-128683016268.23903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-128683016268.23903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-536179234.45099592</v>
      </c>
      <c r="L3260" s="455">
        <f t="shared" ca="1" si="162"/>
        <v>-129219195502.69002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-129219195502.69002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-538413314.59454179</v>
      </c>
      <c r="L3261" s="455">
        <f t="shared" ca="1" si="162"/>
        <v>-129757608817.28456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-129757608817.28456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-540656703.40535235</v>
      </c>
      <c r="L3262" s="455">
        <f t="shared" ca="1" si="162"/>
        <v>-130298265520.68991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-130298265520.68991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-542909439.66954124</v>
      </c>
      <c r="L3263" s="455">
        <f t="shared" ca="1" si="162"/>
        <v>-130841174960.35945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-130841174960.35945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-545171562.334831</v>
      </c>
      <c r="L3264" s="455">
        <f t="shared" ca="1" si="162"/>
        <v>-131386346522.69427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-131386346522.69427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-547443110.51122618</v>
      </c>
      <c r="L3265" s="455">
        <f t="shared" ca="1" si="162"/>
        <v>-131933789633.20551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-131933789633.20551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-549724123.47168958</v>
      </c>
      <c r="L3266" s="455">
        <f t="shared" ca="1" si="162"/>
        <v>-132483513756.6772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-132483513756.6772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-552014640.65282154</v>
      </c>
      <c r="L3267" s="455">
        <f t="shared" ca="1" si="162"/>
        <v>-133035528397.33002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-133035528397.33002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-554314701.65554166</v>
      </c>
      <c r="L3268" s="455">
        <f t="shared" ca="1" si="162"/>
        <v>-133589843098.98557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-133589843098.98557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-556624346.24577308</v>
      </c>
      <c r="L3269" s="455">
        <f t="shared" ca="1" si="162"/>
        <v>-134146467445.23134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-134146467445.23134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-558943614.35513055</v>
      </c>
      <c r="L3270" s="455">
        <f t="shared" ca="1" si="162"/>
        <v>-134705411059.58647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-134705411059.58647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-561272546.08161032</v>
      </c>
      <c r="L3271" s="455">
        <f t="shared" ca="1" si="162"/>
        <v>-135266683605.66808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-135266683605.66808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-563611181.69028366</v>
      </c>
      <c r="L3272" s="455">
        <f t="shared" ca="1" si="162"/>
        <v>-135830294787.35835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-135830294787.35835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-565959561.61399317</v>
      </c>
      <c r="L3273" s="455">
        <f t="shared" ca="1" si="162"/>
        <v>-136396254348.97235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-136396254348.97235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-568317726.45405149</v>
      </c>
      <c r="L3274" s="455">
        <f t="shared" ca="1" si="162"/>
        <v>-136964572075.42641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-136964572075.42641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-570685716.98094332</v>
      </c>
      <c r="L3275" s="455">
        <f t="shared" ca="1" si="162"/>
        <v>-137535257792.40735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-137535257792.40735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-573063574.13503063</v>
      </c>
      <c r="L3276" s="455">
        <f t="shared" ca="1" si="162"/>
        <v>-138108321366.54239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-138108321366.54239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-575451339.02725995</v>
      </c>
      <c r="L3277" s="455">
        <f t="shared" ca="1" si="162"/>
        <v>-138683772705.56964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-138683772705.56964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-577849052.93987346</v>
      </c>
      <c r="L3278" s="455">
        <f t="shared" ca="1" si="162"/>
        <v>-139261621758.50952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-139261621758.50952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-580256757.32712305</v>
      </c>
      <c r="L3279" s="455">
        <f t="shared" ca="1" si="162"/>
        <v>-139841878515.83664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-139841878515.83664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-582674493.81598604</v>
      </c>
      <c r="L3280" s="455">
        <f t="shared" ca="1" si="162"/>
        <v>-140424553009.65262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-140424553009.65262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-585102304.20688593</v>
      </c>
      <c r="L3281" s="455">
        <f t="shared" ca="1" si="162"/>
        <v>-141009655313.8595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-141009655313.8595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-587540230.47441459</v>
      </c>
      <c r="L3282" s="455">
        <f t="shared" ca="1" si="162"/>
        <v>-141597195544.33392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-141597195544.33392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-589988314.76805806</v>
      </c>
      <c r="L3283" s="455">
        <f t="shared" ca="1" si="162"/>
        <v>-142187183859.10199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-142187183859.10199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-592446599.412925</v>
      </c>
      <c r="L3284" s="455">
        <f t="shared" ca="1" si="162"/>
        <v>-142779630458.51492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-142779630458.51492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-594915126.91047883</v>
      </c>
      <c r="L3285" s="455">
        <f t="shared" ca="1" si="162"/>
        <v>-143374545585.42542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-143374545585.42542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-597393939.93927252</v>
      </c>
      <c r="L3286" s="455">
        <f t="shared" ca="1" si="162"/>
        <v>-143971939525.36469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-143971939525.36469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-599883081.35568619</v>
      </c>
      <c r="L3287" s="455">
        <f t="shared" ca="1" si="162"/>
        <v>-144571822606.72037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-144571822606.72037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-602382594.19466817</v>
      </c>
      <c r="L3288" s="455">
        <f t="shared" ca="1" si="162"/>
        <v>-145174205200.91504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-145174205200.91504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-604892521.6704793</v>
      </c>
      <c r="L3289" s="455">
        <f t="shared" ca="1" si="162"/>
        <v>-145779097722.58551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-145779097722.58551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-607412907.17743957</v>
      </c>
      <c r="L3290" s="455">
        <f t="shared" ca="1" si="162"/>
        <v>-146386510629.76294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-146386510629.76294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-609943794.29067886</v>
      </c>
      <c r="L3291" s="455">
        <f t="shared" ca="1" si="162"/>
        <v>-146996454424.05362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-146996454424.05362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-612485226.76689005</v>
      </c>
      <c r="L3292" s="455">
        <f t="shared" ca="1" si="162"/>
        <v>-147608939650.8205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-147608939650.8205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-615037248.54508543</v>
      </c>
      <c r="L3293" s="455">
        <f t="shared" ca="1" si="162"/>
        <v>-148223976899.36557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-148223976899.36557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-617599903.74735653</v>
      </c>
      <c r="L3294" s="455">
        <f t="shared" ca="1" si="162"/>
        <v>-148841576803.11292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-148841576803.11292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-620173236.67963719</v>
      </c>
      <c r="L3295" s="455">
        <f t="shared" ca="1" si="162"/>
        <v>-149461750039.79254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-149461750039.79254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-622757291.83246887</v>
      </c>
      <c r="L3296" s="455">
        <f t="shared" ca="1" si="162"/>
        <v>-150084507331.625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-150084507331.625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-625352113.88177085</v>
      </c>
      <c r="L3297" s="455">
        <f t="shared" ca="1" si="162"/>
        <v>-150709859445.50677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-150709859445.50677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-627957747.68961155</v>
      </c>
      <c r="L3298" s="455">
        <f t="shared" ca="1" si="162"/>
        <v>-151337817193.19638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-151337817193.19638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-630574238.30498493</v>
      </c>
      <c r="L3299" s="455">
        <f t="shared" ca="1" si="162"/>
        <v>-151968391431.50137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-151968391431.50137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-633201630.964589</v>
      </c>
      <c r="L3300" s="455">
        <f t="shared" ca="1" si="162"/>
        <v>-152601593062.46597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-152601593062.46597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-635839971.09360826</v>
      </c>
      <c r="L3301" s="455">
        <f t="shared" ca="1" si="162"/>
        <v>-153237433033.55957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-153237433033.55957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-638489304.30649817</v>
      </c>
      <c r="L3302" s="455">
        <f t="shared" ca="1" si="162"/>
        <v>-153875922337.86606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-153875922337.86606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-641149676.40777528</v>
      </c>
      <c r="L3303" s="455">
        <f t="shared" ca="1" si="162"/>
        <v>-154517072014.27383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-154517072014.27383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-643821133.3928076</v>
      </c>
      <c r="L3304" s="455">
        <f t="shared" ca="1" si="162"/>
        <v>-155160893147.66666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-155160893147.66666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-646503721.44861102</v>
      </c>
      <c r="L3305" s="455">
        <f t="shared" ca="1" si="162"/>
        <v>-155807396869.11526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-155807396869.11526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-649197486.95464694</v>
      </c>
      <c r="L3306" s="455">
        <f t="shared" ca="1" si="162"/>
        <v>-156456594356.06992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-156456594356.06992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-651902476.4836247</v>
      </c>
      <c r="L3307" s="455">
        <f t="shared" ca="1" si="162"/>
        <v>-157108496832.55353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-157108496832.55353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-654618736.80230641</v>
      </c>
      <c r="L3308" s="455">
        <f t="shared" ca="1" si="162"/>
        <v>-157763115569.35583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-157763115569.35583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-657346314.872316</v>
      </c>
      <c r="L3309" s="455">
        <f t="shared" ca="1" si="162"/>
        <v>-158420461884.22815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-158420461884.22815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-660085257.8509506</v>
      </c>
      <c r="L3310" s="455">
        <f t="shared" ca="1" si="162"/>
        <v>-159080547142.0791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-159080547142.0791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-662835613.09199619</v>
      </c>
      <c r="L3311" s="455">
        <f t="shared" ca="1" si="162"/>
        <v>-159743382755.17111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-159743382755.17111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-665597428.14654624</v>
      </c>
      <c r="L3312" s="455">
        <f t="shared" ca="1" si="162"/>
        <v>-160408980183.31766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-160408980183.31766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-668370750.76382351</v>
      </c>
      <c r="L3313" s="455">
        <f t="shared" ca="1" si="162"/>
        <v>-161077350934.08148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-161077350934.08148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-671155628.89200616</v>
      </c>
      <c r="L3314" s="455">
        <f t="shared" ca="1" si="162"/>
        <v>-161748506562.97348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-161748506562.97348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-673952110.67905617</v>
      </c>
      <c r="L3315" s="455">
        <f t="shared" ca="1" si="162"/>
        <v>-162422458673.65253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-162422458673.65253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-676760244.47355223</v>
      </c>
      <c r="L3316" s="455">
        <f t="shared" ca="1" si="162"/>
        <v>-163099218918.12607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-163099218918.12607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-679580078.82552528</v>
      </c>
      <c r="L3317" s="455">
        <f t="shared" ca="1" si="162"/>
        <v>-163778798996.9516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-163778798996.9516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-682411662.48729837</v>
      </c>
      <c r="L3318" s="455">
        <f t="shared" ca="1" si="162"/>
        <v>-164461210659.4389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-164461210659.4389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-685255044.41432881</v>
      </c>
      <c r="L3319" s="455">
        <f t="shared" ca="1" si="162"/>
        <v>-165146465703.85324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-165146465703.85324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-688110273.76605511</v>
      </c>
      <c r="L3320" s="455">
        <f t="shared" ca="1" si="162"/>
        <v>-165834575977.61929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-165834575977.61929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-690977399.9067471</v>
      </c>
      <c r="L3321" s="455">
        <f t="shared" ca="1" si="162"/>
        <v>-166525553377.52603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-166525553377.52603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-693856472.40635848</v>
      </c>
      <c r="L3322" s="455">
        <f t="shared" ca="1" si="162"/>
        <v>-167219409849.9324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-167219409849.9324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-696747541.04138505</v>
      </c>
      <c r="L3323" s="455">
        <f t="shared" ref="L3323:L3577" ca="1" si="167">I3323-J3323+K3323</f>
        <v>-167916157390.97379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-167916157390.97379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-699650655.79572415</v>
      </c>
      <c r="L3324" s="455">
        <f t="shared" ca="1" si="167"/>
        <v>-168615808046.7695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-168615808046.7695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-702565866.8615396</v>
      </c>
      <c r="L3325" s="455">
        <f t="shared" ca="1" si="167"/>
        <v>-169318373913.63104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-169318373913.63104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-705493224.64012933</v>
      </c>
      <c r="L3326" s="455">
        <f t="shared" ca="1" si="167"/>
        <v>-170023867138.27118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-170023867138.27118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-708432779.74279654</v>
      </c>
      <c r="L3327" s="455">
        <f t="shared" ca="1" si="167"/>
        <v>-170732299918.01398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-170732299918.01398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-711384582.99172485</v>
      </c>
      <c r="L3328" s="455">
        <f t="shared" ca="1" si="167"/>
        <v>-171443684501.00571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-171443684501.00571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-714348685.42085707</v>
      </c>
      <c r="L3329" s="455">
        <f t="shared" ca="1" si="167"/>
        <v>-172158033186.42657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-172158033186.42657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-717325138.27677739</v>
      </c>
      <c r="L3330" s="455">
        <f t="shared" ca="1" si="167"/>
        <v>-172875358324.70334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-172875358324.70334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-720313993.01959729</v>
      </c>
      <c r="L3331" s="455">
        <f t="shared" ca="1" si="167"/>
        <v>-173595672317.72293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-173595672317.72293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-723315301.32384551</v>
      </c>
      <c r="L3332" s="455">
        <f t="shared" ca="1" si="167"/>
        <v>-174318987619.04678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-174318987619.04678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-726329115.07936156</v>
      </c>
      <c r="L3333" s="455">
        <f t="shared" ca="1" si="167"/>
        <v>-175045316734.12616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-175045316734.12616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-729355486.39219236</v>
      </c>
      <c r="L3334" s="455">
        <f t="shared" ca="1" si="167"/>
        <v>-175774672220.51834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-175774672220.51834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-732394467.58549309</v>
      </c>
      <c r="L3335" s="455">
        <f t="shared" ca="1" si="167"/>
        <v>-176507066688.10382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-176507066688.10382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-735446111.20043254</v>
      </c>
      <c r="L3336" s="455">
        <f t="shared" ca="1" si="167"/>
        <v>-177242512799.30426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-177242512799.30426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-738510469.99710107</v>
      </c>
      <c r="L3337" s="455">
        <f t="shared" ca="1" si="167"/>
        <v>-177981023269.30136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-177981023269.30136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-741587596.95542228</v>
      </c>
      <c r="L3338" s="455">
        <f t="shared" ca="1" si="167"/>
        <v>-178722610866.25677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-178722610866.25677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-744677545.27606988</v>
      </c>
      <c r="L3339" s="455">
        <f t="shared" ca="1" si="167"/>
        <v>-179467288411.53284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-179467288411.53284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-747780368.38138676</v>
      </c>
      <c r="L3340" s="455">
        <f t="shared" ca="1" si="167"/>
        <v>-180215068779.91422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-180215068779.91422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-750896119.91630924</v>
      </c>
      <c r="L3341" s="455">
        <f t="shared" ca="1" si="167"/>
        <v>-180965964899.83054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-180965964899.83054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-754024853.74929392</v>
      </c>
      <c r="L3342" s="455">
        <f t="shared" ca="1" si="167"/>
        <v>-181719989753.57983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-181719989753.57983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-757166623.97324932</v>
      </c>
      <c r="L3343" s="455">
        <f t="shared" ca="1" si="167"/>
        <v>-182477156377.55307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-182477156377.55307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-760321484.90647113</v>
      </c>
      <c r="L3344" s="455">
        <f t="shared" ca="1" si="167"/>
        <v>-183237477862.45953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-183237477862.45953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-763489491.09358144</v>
      </c>
      <c r="L3345" s="455">
        <f t="shared" ca="1" si="167"/>
        <v>-184000967353.5531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-184000967353.5531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-766670697.30647123</v>
      </c>
      <c r="L3346" s="455">
        <f t="shared" ca="1" si="167"/>
        <v>-184767638050.85956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-184767638050.85956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-769865158.54524815</v>
      </c>
      <c r="L3347" s="455">
        <f t="shared" ca="1" si="167"/>
        <v>-185537503209.40482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-185537503209.40482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-773072930.03918672</v>
      </c>
      <c r="L3348" s="455">
        <f t="shared" ca="1" si="167"/>
        <v>-186310576139.444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-186310576139.444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-776294067.24768329</v>
      </c>
      <c r="L3349" s="455">
        <f t="shared" ca="1" si="167"/>
        <v>-187086870206.69168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-187086870206.69168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-779528625.86121535</v>
      </c>
      <c r="L3350" s="455">
        <f t="shared" ca="1" si="167"/>
        <v>-187866398832.55289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-187866398832.55289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-782776661.80230367</v>
      </c>
      <c r="L3351" s="455">
        <f t="shared" ca="1" si="167"/>
        <v>-188649175494.35519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-188649175494.35519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-786038231.22648001</v>
      </c>
      <c r="L3352" s="455">
        <f t="shared" ca="1" si="167"/>
        <v>-189435213725.58167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-189435213725.58167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-789313390.5232569</v>
      </c>
      <c r="L3353" s="455">
        <f t="shared" ca="1" si="167"/>
        <v>-190224527116.10492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-190224527116.10492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-792602196.31710386</v>
      </c>
      <c r="L3354" s="455">
        <f t="shared" ca="1" si="167"/>
        <v>-191017129312.42203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-191017129312.42203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-795904705.46842515</v>
      </c>
      <c r="L3355" s="455">
        <f t="shared" ca="1" si="167"/>
        <v>-191813034017.89044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-191813034017.89044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-799220975.07454348</v>
      </c>
      <c r="L3356" s="455">
        <f t="shared" ca="1" si="167"/>
        <v>-192612254992.965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-192612254992.965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-802551062.47068751</v>
      </c>
      <c r="L3357" s="455">
        <f t="shared" ca="1" si="167"/>
        <v>-193414806055.43567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-193414806055.43567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-805895025.23098195</v>
      </c>
      <c r="L3358" s="455">
        <f t="shared" ca="1" si="167"/>
        <v>-194220701080.66666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-194220701080.66666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-809252921.16944444</v>
      </c>
      <c r="L3359" s="455">
        <f t="shared" ca="1" si="167"/>
        <v>-195029954001.83609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-195029954001.83609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-812624808.34098375</v>
      </c>
      <c r="L3360" s="455">
        <f t="shared" ca="1" si="167"/>
        <v>-195842578810.17706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-195842578810.17706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-816010745.04240441</v>
      </c>
      <c r="L3361" s="455">
        <f t="shared" ca="1" si="167"/>
        <v>-196658589555.21948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-196658589555.21948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-819410789.81341445</v>
      </c>
      <c r="L3362" s="455">
        <f t="shared" ca="1" si="167"/>
        <v>-197478000345.0329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-197478000345.0329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-822825001.43763709</v>
      </c>
      <c r="L3363" s="455">
        <f t="shared" ca="1" si="167"/>
        <v>-198300825346.47052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-198300825346.47052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-826253438.94362712</v>
      </c>
      <c r="L3364" s="455">
        <f t="shared" ca="1" si="167"/>
        <v>-199127078785.41415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-199127078785.41415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-829696161.6058923</v>
      </c>
      <c r="L3365" s="455">
        <f t="shared" ca="1" si="167"/>
        <v>-199956774947.02005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-199956774947.02005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-833153228.94591689</v>
      </c>
      <c r="L3366" s="455">
        <f t="shared" ca="1" si="167"/>
        <v>-200789928175.96597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-200789928175.96597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-836624700.73319149</v>
      </c>
      <c r="L3367" s="455">
        <f t="shared" ca="1" si="167"/>
        <v>-201626552876.69916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-201626552876.69916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-840110636.98624647</v>
      </c>
      <c r="L3368" s="455">
        <f t="shared" ca="1" si="167"/>
        <v>-202466663513.68539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-202466663513.68539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-843611097.97368908</v>
      </c>
      <c r="L3369" s="455">
        <f t="shared" ca="1" si="167"/>
        <v>-203310274611.65909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-203310274611.65909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-847126144.2152462</v>
      </c>
      <c r="L3370" s="455">
        <f t="shared" ca="1" si="167"/>
        <v>-204157400755.87433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-204157400755.87433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-850655836.48280966</v>
      </c>
      <c r="L3371" s="455">
        <f t="shared" ca="1" si="167"/>
        <v>-205008056592.35715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-205008056592.35715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-854200235.80148816</v>
      </c>
      <c r="L3372" s="455">
        <f t="shared" ca="1" si="167"/>
        <v>-205862256828.15863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-205862256828.15863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-857759403.45066094</v>
      </c>
      <c r="L3373" s="455">
        <f t="shared" ca="1" si="167"/>
        <v>-206720016231.60928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-206720016231.60928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-861333400.96503866</v>
      </c>
      <c r="L3374" s="455">
        <f t="shared" ca="1" si="167"/>
        <v>-207581349632.57431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-207581349632.57431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-864922290.13572633</v>
      </c>
      <c r="L3375" s="455">
        <f t="shared" ca="1" si="167"/>
        <v>-208446271922.71002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-208446271922.71002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-868526133.01129174</v>
      </c>
      <c r="L3376" s="455">
        <f t="shared" ca="1" si="167"/>
        <v>-209314798055.72131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-209314798055.72131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-872144991.89883876</v>
      </c>
      <c r="L3377" s="455">
        <f t="shared" ca="1" si="167"/>
        <v>-210186943047.62015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-210186943047.62015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-875778929.36508393</v>
      </c>
      <c r="L3378" s="455">
        <f t="shared" ca="1" si="167"/>
        <v>-211062721976.98523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-211062721976.98523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-879428008.23743844</v>
      </c>
      <c r="L3379" s="455">
        <f t="shared" ca="1" si="167"/>
        <v>-211942149985.22266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-211942149985.22266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-883092291.60509443</v>
      </c>
      <c r="L3380" s="455">
        <f t="shared" ca="1" si="167"/>
        <v>-212825242276.82776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-212825242276.82776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-886771842.82011569</v>
      </c>
      <c r="L3381" s="455">
        <f t="shared" ca="1" si="167"/>
        <v>-213712014119.64789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-213712014119.64789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-890466725.49853289</v>
      </c>
      <c r="L3382" s="455">
        <f t="shared" ca="1" si="167"/>
        <v>-214602480845.14642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-214602480845.14642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-894177003.52144337</v>
      </c>
      <c r="L3383" s="455">
        <f t="shared" ca="1" si="167"/>
        <v>-215496657848.66788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-215496657848.66788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-897902741.03611612</v>
      </c>
      <c r="L3384" s="455">
        <f t="shared" ca="1" si="167"/>
        <v>-216394560589.70398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-216394560589.70398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-901644002.45709991</v>
      </c>
      <c r="L3385" s="455">
        <f t="shared" ca="1" si="167"/>
        <v>-217296204592.16107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-217296204592.16107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-905400852.46733773</v>
      </c>
      <c r="L3386" s="455">
        <f t="shared" ca="1" si="167"/>
        <v>-218201605444.62842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-218201605444.62842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-909173356.01928496</v>
      </c>
      <c r="L3387" s="455">
        <f t="shared" ca="1" si="167"/>
        <v>-219110778800.64771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-219110778800.64771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-912961578.33603203</v>
      </c>
      <c r="L3388" s="455">
        <f t="shared" ca="1" si="167"/>
        <v>-220023740378.98373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-220023740378.98373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-916765584.91243231</v>
      </c>
      <c r="L3389" s="455">
        <f t="shared" ca="1" si="167"/>
        <v>-220940505963.89618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-220940505963.89618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-920585441.51623416</v>
      </c>
      <c r="L3390" s="455">
        <f t="shared" ca="1" si="167"/>
        <v>-221861091405.41241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-221861091405.41241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-924421214.1892184</v>
      </c>
      <c r="L3391" s="455">
        <f t="shared" ca="1" si="167"/>
        <v>-222785512619.60162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-222785512619.60162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-928272969.24834001</v>
      </c>
      <c r="L3392" s="455">
        <f t="shared" ca="1" si="167"/>
        <v>-223713785588.84998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-223713785588.84998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-932140773.28687489</v>
      </c>
      <c r="L3393" s="455">
        <f t="shared" ca="1" si="167"/>
        <v>-224645926362.13684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-224645926362.13684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-936024693.17557025</v>
      </c>
      <c r="L3394" s="455">
        <f t="shared" ca="1" si="167"/>
        <v>-225581951055.31241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-225581951055.31241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-939924796.06380165</v>
      </c>
      <c r="L3395" s="455">
        <f t="shared" ca="1" si="167"/>
        <v>-226521875851.37622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-226521875851.37622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-943841149.38073409</v>
      </c>
      <c r="L3396" s="455">
        <f t="shared" ca="1" si="167"/>
        <v>-227465717000.75696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-227465717000.75696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-947773820.83648729</v>
      </c>
      <c r="L3397" s="455">
        <f t="shared" ca="1" si="167"/>
        <v>-228413490821.59344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-228413490821.59344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-951722878.42330599</v>
      </c>
      <c r="L3398" s="455">
        <f t="shared" ca="1" si="167"/>
        <v>-229365213700.01675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-229365213700.01675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-955688390.41673648</v>
      </c>
      <c r="L3399" s="455">
        <f t="shared" ca="1" si="167"/>
        <v>-230320902090.4335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-230320902090.4335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-959670425.37680626</v>
      </c>
      <c r="L3400" s="455">
        <f t="shared" ca="1" si="167"/>
        <v>-231280572515.8103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-231280572515.8103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-963669052.14920962</v>
      </c>
      <c r="L3401" s="455">
        <f t="shared" ca="1" si="167"/>
        <v>-232244241567.9595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-232244241567.9595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-967684339.86649776</v>
      </c>
      <c r="L3402" s="455">
        <f t="shared" ca="1" si="167"/>
        <v>-233211925907.82599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-233211925907.82599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-971716357.94927502</v>
      </c>
      <c r="L3403" s="455">
        <f t="shared" ca="1" si="167"/>
        <v>-234183642265.77527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-234183642265.77527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-975765176.10739708</v>
      </c>
      <c r="L3404" s="455">
        <f t="shared" ca="1" si="167"/>
        <v>-235159407441.88266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-235159407441.88266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-979830864.3411777</v>
      </c>
      <c r="L3405" s="455">
        <f t="shared" ca="1" si="167"/>
        <v>-236139238306.22385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-236139238306.22385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-983913492.9425993</v>
      </c>
      <c r="L3406" s="455">
        <f t="shared" ca="1" si="167"/>
        <v>-237123151799.16644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-237123151799.16644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-988013132.49652696</v>
      </c>
      <c r="L3407" s="455">
        <f t="shared" ca="1" si="167"/>
        <v>-238111164931.66296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-238111164931.66296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-992129853.88192904</v>
      </c>
      <c r="L3408" s="455">
        <f t="shared" ca="1" si="167"/>
        <v>-239103294785.54489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-239103294785.54489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-996263728.27310383</v>
      </c>
      <c r="L3409" s="455">
        <f t="shared" ca="1" si="167"/>
        <v>-240099558513.81799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-240099558513.81799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-1000414827.1409081</v>
      </c>
      <c r="L3410" s="455">
        <f t="shared" ca="1" si="167"/>
        <v>-241099973340.95889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-241099973340.95889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-1004583222.2539953</v>
      </c>
      <c r="L3411" s="455">
        <f t="shared" ca="1" si="167"/>
        <v>-242104556563.21289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-242104556563.21289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-1008768985.6800537</v>
      </c>
      <c r="L3412" s="455">
        <f t="shared" ca="1" si="167"/>
        <v>-243113325548.89294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-243113325548.89294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-1012972189.7870541</v>
      </c>
      <c r="L3413" s="455">
        <f t="shared" ca="1" si="167"/>
        <v>-244126297738.67999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-244126297738.67999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-1017192907.2444999</v>
      </c>
      <c r="L3414" s="455">
        <f t="shared" ca="1" si="167"/>
        <v>-245143490645.9245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-245143490645.9245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-1021431211.0246854</v>
      </c>
      <c r="L3415" s="455">
        <f t="shared" ca="1" si="167"/>
        <v>-246164921856.94919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-246164921856.94919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-1025687174.403955</v>
      </c>
      <c r="L3416" s="455">
        <f t="shared" ca="1" si="167"/>
        <v>-247190609031.35315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-247190609031.35315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-1029960870.9639716</v>
      </c>
      <c r="L3417" s="455">
        <f t="shared" ca="1" si="167"/>
        <v>-248220569902.31711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-248220569902.31711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-1034252374.5929879</v>
      </c>
      <c r="L3418" s="455">
        <f t="shared" ca="1" si="167"/>
        <v>-249254822276.9101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-249254822276.9101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-1038561759.4871254</v>
      </c>
      <c r="L3419" s="455">
        <f t="shared" ca="1" si="167"/>
        <v>-250293384036.39722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-250293384036.39722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-1042889100.1516552</v>
      </c>
      <c r="L3420" s="455">
        <f t="shared" ca="1" si="167"/>
        <v>-251336273136.54886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-251336273136.54886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-1047234471.4022869</v>
      </c>
      <c r="L3421" s="455">
        <f t="shared" ca="1" si="167"/>
        <v>-252383507607.95114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-252383507607.95114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-1051597948.3664631</v>
      </c>
      <c r="L3422" s="455">
        <f t="shared" ca="1" si="167"/>
        <v>-253435105556.3176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-253435105556.3176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-1055979606.4846567</v>
      </c>
      <c r="L3423" s="455">
        <f t="shared" ca="1" si="167"/>
        <v>-254491085162.80225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-254491085162.80225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-1060379521.511676</v>
      </c>
      <c r="L3424" s="455">
        <f t="shared" ca="1" si="167"/>
        <v>-255551464684.31393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-255551464684.31393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-1064797769.5179749</v>
      </c>
      <c r="L3425" s="455">
        <f t="shared" ca="1" si="167"/>
        <v>-256616262453.83191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-256616262453.83191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-1069234426.8909664</v>
      </c>
      <c r="L3426" s="455">
        <f t="shared" ca="1" si="167"/>
        <v>-257685496880.72287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-257685496880.72287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-1073689570.3363453</v>
      </c>
      <c r="L3427" s="455">
        <f t="shared" ca="1" si="167"/>
        <v>-258759186451.0592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-258759186451.0592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-1078163276.8794134</v>
      </c>
      <c r="L3428" s="455">
        <f t="shared" ca="1" si="167"/>
        <v>-259837349727.93863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-259837349727.93863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-1082655623.866411</v>
      </c>
      <c r="L3429" s="455">
        <f t="shared" ca="1" si="167"/>
        <v>-260920005351.80505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-260920005351.80505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-1087166688.9658542</v>
      </c>
      <c r="L3430" s="455">
        <f t="shared" ca="1" si="167"/>
        <v>-262007172040.7709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-262007172040.7709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-1091696550.1698787</v>
      </c>
      <c r="L3431" s="455">
        <f t="shared" ca="1" si="167"/>
        <v>-263098868590.9408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-263098868590.9408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-1096245285.7955866</v>
      </c>
      <c r="L3432" s="455">
        <f t="shared" ca="1" si="167"/>
        <v>-264195113876.73639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-264195113876.73639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-1100812974.4864016</v>
      </c>
      <c r="L3433" s="455">
        <f t="shared" ca="1" si="167"/>
        <v>-265295926851.22278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-265295926851.22278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-1105399695.2134283</v>
      </c>
      <c r="L3434" s="455">
        <f t="shared" ca="1" si="167"/>
        <v>-266401326546.43622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-266401326546.43622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-1110005527.2768173</v>
      </c>
      <c r="L3435" s="455">
        <f t="shared" ca="1" si="167"/>
        <v>-267511332073.71304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-267511332073.71304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-1114630550.3071377</v>
      </c>
      <c r="L3436" s="455">
        <f t="shared" ca="1" si="167"/>
        <v>-268625962624.02017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-268625962624.02017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-1119274844.2667508</v>
      </c>
      <c r="L3437" s="455">
        <f t="shared" ca="1" si="167"/>
        <v>-269745237468.28693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-269745237468.28693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-1123938489.4511955</v>
      </c>
      <c r="L3438" s="455">
        <f t="shared" ca="1" si="167"/>
        <v>-270869175957.73813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-270869175957.73813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-1128621566.4905753</v>
      </c>
      <c r="L3439" s="455">
        <f t="shared" ca="1" si="167"/>
        <v>-271997797524.2287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-271997797524.2287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-1133324156.3509529</v>
      </c>
      <c r="L3440" s="455">
        <f t="shared" ca="1" si="167"/>
        <v>-273131121680.57965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-273131121680.57965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-1138046340.3357484</v>
      </c>
      <c r="L3441" s="455">
        <f t="shared" ca="1" si="167"/>
        <v>-274269168020.91541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-274269168020.91541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-1142788200.0871475</v>
      </c>
      <c r="L3442" s="455">
        <f t="shared" ca="1" si="167"/>
        <v>-275411956221.00256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-275411956221.00256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-1147549817.5875106</v>
      </c>
      <c r="L3443" s="455">
        <f t="shared" ca="1" si="167"/>
        <v>-276559506038.59009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-276559506038.59009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-1152331275.1607921</v>
      </c>
      <c r="L3444" s="455">
        <f t="shared" ca="1" si="167"/>
        <v>-277711837313.75085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-277711837313.75085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-1157132655.4739618</v>
      </c>
      <c r="L3445" s="455">
        <f t="shared" ca="1" si="167"/>
        <v>-278868969969.22479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-278868969969.22479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-1161954041.5384367</v>
      </c>
      <c r="L3446" s="455">
        <f t="shared" ca="1" si="167"/>
        <v>-280030924010.76324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-280030924010.76324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-1166795516.7115135</v>
      </c>
      <c r="L3447" s="455">
        <f t="shared" ca="1" si="167"/>
        <v>-281197719527.47473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-281197719527.47473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-1171657164.6978114</v>
      </c>
      <c r="L3448" s="455">
        <f t="shared" ca="1" si="167"/>
        <v>-282369376692.17255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-282369376692.17255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-1176539069.550719</v>
      </c>
      <c r="L3449" s="455">
        <f t="shared" ca="1" si="167"/>
        <v>-283545915761.72327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-283545915761.72327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-1181441315.673847</v>
      </c>
      <c r="L3450" s="455">
        <f t="shared" ca="1" si="167"/>
        <v>-284727357077.39709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-284727357077.39709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-1186363987.8224878</v>
      </c>
      <c r="L3451" s="455">
        <f t="shared" ca="1" si="167"/>
        <v>-285913721065.2196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-285913721065.2196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-1191307171.1050816</v>
      </c>
      <c r="L3452" s="455">
        <f t="shared" ca="1" si="167"/>
        <v>-287105028236.32471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-287105028236.32471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-1196270950.9846864</v>
      </c>
      <c r="L3453" s="455">
        <f t="shared" ca="1" si="167"/>
        <v>-288301299187.30939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-288301299187.30939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-1201255413.2804558</v>
      </c>
      <c r="L3454" s="455">
        <f t="shared" ca="1" si="167"/>
        <v>-289502554600.58984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-289502554600.58984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-1206260644.1691244</v>
      </c>
      <c r="L3455" s="455">
        <f t="shared" ca="1" si="167"/>
        <v>-290708815244.75897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-290708815244.75897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-1211286730.1864958</v>
      </c>
      <c r="L3456" s="455">
        <f t="shared" ca="1" si="167"/>
        <v>-291920101974.9455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-291920101974.9455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-1216333758.2289395</v>
      </c>
      <c r="L3457" s="455">
        <f t="shared" ca="1" si="167"/>
        <v>-293136435733.17444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-293136435733.17444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-1221401815.5548935</v>
      </c>
      <c r="L3458" s="455">
        <f t="shared" ca="1" si="167"/>
        <v>-294357837548.72931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-294357837548.72931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-1226490989.7863722</v>
      </c>
      <c r="L3459" s="455">
        <f t="shared" ca="1" si="167"/>
        <v>-295584328538.51569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-295584328538.51569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-1231601368.9104819</v>
      </c>
      <c r="L3460" s="455">
        <f t="shared" ca="1" si="167"/>
        <v>-296815929907.42615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-296815929907.42615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-1236733041.2809422</v>
      </c>
      <c r="L3461" s="455">
        <f t="shared" ca="1" si="167"/>
        <v>-298052662948.70709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-298052662948.70709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-1241886095.6196129</v>
      </c>
      <c r="L3462" s="455">
        <f t="shared" ca="1" si="167"/>
        <v>-299294549044.32672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-299294549044.32672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-1247060621.018028</v>
      </c>
      <c r="L3463" s="455">
        <f t="shared" ca="1" si="167"/>
        <v>-300541609665.34473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-300541609665.34473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-1252256706.9389362</v>
      </c>
      <c r="L3464" s="455">
        <f t="shared" ca="1" si="167"/>
        <v>-301793866372.28369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-301793866372.28369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-1257474443.2178488</v>
      </c>
      <c r="L3465" s="455">
        <f t="shared" ca="1" si="167"/>
        <v>-303051340815.50153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-303051340815.50153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-1262713920.0645897</v>
      </c>
      <c r="L3466" s="455">
        <f t="shared" ca="1" si="167"/>
        <v>-304314054735.5661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-304314054735.5661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-1267975228.0648587</v>
      </c>
      <c r="L3467" s="455">
        <f t="shared" ca="1" si="167"/>
        <v>-305582029963.63098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-305582029963.63098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-1273258458.1817958</v>
      </c>
      <c r="L3468" s="455">
        <f t="shared" ca="1" si="167"/>
        <v>-306855288421.81281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-306855288421.81281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-1278563701.7575533</v>
      </c>
      <c r="L3469" s="455">
        <f t="shared" ca="1" si="167"/>
        <v>-308133852123.57037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-308133852123.57037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-1283891050.5148766</v>
      </c>
      <c r="L3470" s="455">
        <f t="shared" ca="1" si="167"/>
        <v>-309417743174.08527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-309417743174.08527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-1289240596.5586886</v>
      </c>
      <c r="L3471" s="455">
        <f t="shared" ca="1" si="167"/>
        <v>-310706983770.64398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-310706983770.64398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-1294612432.3776832</v>
      </c>
      <c r="L3472" s="455">
        <f t="shared" ca="1" si="167"/>
        <v>-312001596203.02167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-312001596203.02167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-1300006650.8459237</v>
      </c>
      <c r="L3473" s="455">
        <f t="shared" ca="1" si="167"/>
        <v>-313301602853.86761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-313301602853.86761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-1305423345.2244484</v>
      </c>
      <c r="L3474" s="455">
        <f t="shared" ca="1" si="167"/>
        <v>-314607026199.09204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-314607026199.09204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-1310862609.1628835</v>
      </c>
      <c r="L3475" s="455">
        <f t="shared" ca="1" si="167"/>
        <v>-315917888808.25494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-315917888808.25494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-1316324536.7010622</v>
      </c>
      <c r="L3476" s="455">
        <f t="shared" ca="1" si="167"/>
        <v>-317234213344.95599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-317234213344.95599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-1321809222.2706499</v>
      </c>
      <c r="L3477" s="455">
        <f t="shared" ca="1" si="167"/>
        <v>-318556022567.22662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-318556022567.22662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-1327316760.6967776</v>
      </c>
      <c r="L3478" s="455">
        <f t="shared" ca="1" si="167"/>
        <v>-319883339327.9234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-319883339327.9234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-1332847247.1996808</v>
      </c>
      <c r="L3479" s="455">
        <f t="shared" ca="1" si="167"/>
        <v>-321216186575.12311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-321216186575.12311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-1338400777.3963463</v>
      </c>
      <c r="L3480" s="455">
        <f t="shared" ca="1" si="167"/>
        <v>-322554587352.51947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-322554587352.51947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-1343977447.3021646</v>
      </c>
      <c r="L3481" s="455">
        <f t="shared" ca="1" si="167"/>
        <v>-323898564799.82166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-323898564799.82166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-1349577353.3325901</v>
      </c>
      <c r="L3482" s="455">
        <f t="shared" ca="1" si="167"/>
        <v>-325248142153.15424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-325248142153.15424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-1355200592.3048093</v>
      </c>
      <c r="L3483" s="455">
        <f t="shared" ca="1" si="167"/>
        <v>-326603342745.45905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-326603342745.45905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-1360847261.4394126</v>
      </c>
      <c r="L3484" s="455">
        <f t="shared" ca="1" si="167"/>
        <v>-327964190006.89844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-327964190006.89844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-1366517458.3620768</v>
      </c>
      <c r="L3485" s="455">
        <f t="shared" ca="1" si="167"/>
        <v>-329330707465.2605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-329330707465.2605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-1372211281.105252</v>
      </c>
      <c r="L3486" s="455">
        <f t="shared" ca="1" si="167"/>
        <v>-330702918746.36572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-330702918746.36572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-1377928828.1098571</v>
      </c>
      <c r="L3487" s="455">
        <f t="shared" ca="1" si="167"/>
        <v>-332080847574.47559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-332080847574.47559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-1383670198.2269816</v>
      </c>
      <c r="L3488" s="455">
        <f t="shared" ca="1" si="167"/>
        <v>-333464517772.70258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-333464517772.70258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-1389435490.719594</v>
      </c>
      <c r="L3489" s="455">
        <f t="shared" ca="1" si="167"/>
        <v>-334853953263.42218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-334853953263.42218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-1395224805.2642591</v>
      </c>
      <c r="L3490" s="455">
        <f t="shared" ca="1" si="167"/>
        <v>-336249178068.68646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-336249178068.68646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-1401038241.9528604</v>
      </c>
      <c r="L3491" s="455">
        <f t="shared" ca="1" si="167"/>
        <v>-337650216310.63934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-337650216310.63934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-1406875901.2943306</v>
      </c>
      <c r="L3492" s="455">
        <f t="shared" ca="1" si="167"/>
        <v>-339057092211.93365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-339057092211.93365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-1412737884.2163901</v>
      </c>
      <c r="L3493" s="455">
        <f t="shared" ca="1" si="167"/>
        <v>-340469830096.15002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-340469830096.15002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-1418624292.0672917</v>
      </c>
      <c r="L3494" s="455">
        <f t="shared" ca="1" si="167"/>
        <v>-341888454388.21735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-341888454388.21735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-1424535226.6175723</v>
      </c>
      <c r="L3495" s="455">
        <f t="shared" ca="1" si="167"/>
        <v>-343312989614.8349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-343312989614.8349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-1430470790.0618122</v>
      </c>
      <c r="L3496" s="455">
        <f t="shared" ca="1" si="167"/>
        <v>-344743460404.89673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-344743460404.89673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-1436431085.0204029</v>
      </c>
      <c r="L3497" s="455">
        <f t="shared" ca="1" si="167"/>
        <v>-346179891489.91711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-346179891489.91711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-1442416214.5413213</v>
      </c>
      <c r="L3498" s="455">
        <f t="shared" ca="1" si="167"/>
        <v>-347622307704.45844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-347622307704.45844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-1448426282.1019101</v>
      </c>
      <c r="L3499" s="455">
        <f t="shared" ca="1" si="167"/>
        <v>-349070733986.56036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-349070733986.56036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-1454461391.6106682</v>
      </c>
      <c r="L3500" s="455">
        <f t="shared" ca="1" si="167"/>
        <v>-350525195378.17102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-350525195378.17102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-1460521647.4090459</v>
      </c>
      <c r="L3501" s="455">
        <f t="shared" ca="1" si="167"/>
        <v>-351985717025.58008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-351985717025.58008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-1466607154.2732503</v>
      </c>
      <c r="L3502" s="455">
        <f t="shared" ca="1" si="167"/>
        <v>-353452324179.85333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-353452324179.85333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-1472718017.4160554</v>
      </c>
      <c r="L3503" s="455">
        <f t="shared" ca="1" si="167"/>
        <v>-354925042197.26941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-354925042197.26941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-1478854342.4886224</v>
      </c>
      <c r="L3504" s="455">
        <f t="shared" ca="1" si="167"/>
        <v>-356403896539.75806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-356403896539.75806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-1485016235.5823252</v>
      </c>
      <c r="L3505" s="455">
        <f t="shared" ca="1" si="167"/>
        <v>-357888912775.34039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-357888912775.34039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-1491203803.2305849</v>
      </c>
      <c r="L3506" s="455">
        <f t="shared" ca="1" si="167"/>
        <v>-359380116578.57098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-359380116578.57098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-1497417152.4107125</v>
      </c>
      <c r="L3507" s="455">
        <f t="shared" ca="1" si="167"/>
        <v>-360877533730.98169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-360877533730.98169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-1503656390.5457571</v>
      </c>
      <c r="L3508" s="455">
        <f t="shared" ca="1" si="167"/>
        <v>-362381190121.52747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-362381190121.52747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-1509921625.5063643</v>
      </c>
      <c r="L3509" s="455">
        <f t="shared" ca="1" si="167"/>
        <v>-363891111747.03381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-363891111747.03381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-1516212965.6126409</v>
      </c>
      <c r="L3510" s="455">
        <f t="shared" ca="1" si="167"/>
        <v>-365407324712.64648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-365407324712.64648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-1522530519.6360271</v>
      </c>
      <c r="L3511" s="455">
        <f t="shared" ca="1" si="167"/>
        <v>-366929855232.28253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-366929855232.28253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-1528874396.8011773</v>
      </c>
      <c r="L3512" s="455">
        <f t="shared" ca="1" si="167"/>
        <v>-368458729629.08368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-368458729629.08368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-1535244706.7878487</v>
      </c>
      <c r="L3513" s="455">
        <f t="shared" ca="1" si="167"/>
        <v>-369993974335.87152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-369993974335.87152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-1541641559.7327981</v>
      </c>
      <c r="L3514" s="455">
        <f t="shared" ca="1" si="167"/>
        <v>-371535615895.60431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-371535615895.60431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-1548065066.2316847</v>
      </c>
      <c r="L3515" s="455">
        <f t="shared" ca="1" si="167"/>
        <v>-373083680961.836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-373083680961.836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-1554515337.3409834</v>
      </c>
      <c r="L3516" s="455">
        <f t="shared" ca="1" si="167"/>
        <v>-374638196299.177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-374638196299.177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-1560992484.5799041</v>
      </c>
      <c r="L3517" s="455">
        <f t="shared" ca="1" si="167"/>
        <v>-376199188783.7569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-376199188783.7569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-1567496619.9323204</v>
      </c>
      <c r="L3518" s="455">
        <f t="shared" ca="1" si="167"/>
        <v>-377766685403.68921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-377766685403.68921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-1574027855.8487051</v>
      </c>
      <c r="L3519" s="455">
        <f t="shared" ca="1" si="167"/>
        <v>-379340713259.5379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-379340713259.5379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-1580586305.2480745</v>
      </c>
      <c r="L3520" s="455">
        <f t="shared" ca="1" si="167"/>
        <v>-380921299564.78595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-380921299564.78595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-1587172081.5199413</v>
      </c>
      <c r="L3521" s="455">
        <f t="shared" ca="1" si="167"/>
        <v>-382508471646.30591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-382508471646.30591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-1593785298.5262747</v>
      </c>
      <c r="L3522" s="455">
        <f t="shared" ca="1" si="167"/>
        <v>-384102256944.83215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-384102256944.83215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-1600426070.6034672</v>
      </c>
      <c r="L3523" s="455">
        <f t="shared" ca="1" si="167"/>
        <v>-385702683015.43561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-385702683015.43561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-1607094512.5643151</v>
      </c>
      <c r="L3524" s="455">
        <f t="shared" ca="1" si="167"/>
        <v>-387309777527.99994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-387309777527.99994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-1613790739.6999998</v>
      </c>
      <c r="L3525" s="455">
        <f t="shared" ca="1" si="167"/>
        <v>-388923568267.69995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-388923568267.69995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-1620514867.782083</v>
      </c>
      <c r="L3526" s="455">
        <f t="shared" ca="1" si="167"/>
        <v>-390544083135.48206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-390544083135.48206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-1627267013.0645084</v>
      </c>
      <c r="L3527" s="455">
        <f t="shared" ca="1" si="167"/>
        <v>-392171350148.54657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-392171350148.54657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-1634047292.2856107</v>
      </c>
      <c r="L3528" s="455">
        <f t="shared" ca="1" si="167"/>
        <v>-393805397440.83215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-393805397440.83215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-1640855822.6701341</v>
      </c>
      <c r="L3529" s="455">
        <f t="shared" ca="1" si="167"/>
        <v>-395446253263.50226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-395446253263.50226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-1647692721.9312594</v>
      </c>
      <c r="L3530" s="455">
        <f t="shared" ca="1" si="167"/>
        <v>-397093945985.43353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-397093945985.43353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-1654558108.2726398</v>
      </c>
      <c r="L3531" s="455">
        <f t="shared" ca="1" si="167"/>
        <v>-398748504093.70618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-398748504093.70618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-1661452100.3904424</v>
      </c>
      <c r="L3532" s="455">
        <f t="shared" ca="1" si="167"/>
        <v>-400409956194.09662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-400409956194.09662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-1668374817.4754026</v>
      </c>
      <c r="L3533" s="455">
        <f t="shared" ca="1" si="167"/>
        <v>-402078331011.57202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-402078331011.57202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-1675326379.2148833</v>
      </c>
      <c r="L3534" s="455">
        <f t="shared" ca="1" si="167"/>
        <v>-403753657390.78693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-403753657390.78693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-1682306905.7949455</v>
      </c>
      <c r="L3535" s="455">
        <f t="shared" ca="1" si="167"/>
        <v>-405435964296.58185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-405435964296.58185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-1689316517.9024243</v>
      </c>
      <c r="L3536" s="455">
        <f t="shared" ca="1" si="167"/>
        <v>-407125280814.48425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-407125280814.48425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-1696355336.7270176</v>
      </c>
      <c r="L3537" s="455">
        <f t="shared" ca="1" si="167"/>
        <v>-408821636151.21124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-408821636151.21124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-1703423483.9633801</v>
      </c>
      <c r="L3538" s="455">
        <f t="shared" ca="1" si="167"/>
        <v>-410525059635.17462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-410525059635.17462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-1710521081.8132277</v>
      </c>
      <c r="L3539" s="455">
        <f t="shared" ca="1" si="167"/>
        <v>-412235580716.98785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-412235580716.98785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-1717648252.9874494</v>
      </c>
      <c r="L3540" s="455">
        <f t="shared" ca="1" si="167"/>
        <v>-413953228969.97528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-413953228969.97528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-1724805120.7082303</v>
      </c>
      <c r="L3541" s="455">
        <f t="shared" ca="1" si="167"/>
        <v>-415678034090.68353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-415678034090.68353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-1731991808.7111814</v>
      </c>
      <c r="L3542" s="455">
        <f t="shared" ca="1" si="167"/>
        <v>-417410025899.39471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-417410025899.39471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-1739208441.247478</v>
      </c>
      <c r="L3543" s="455">
        <f t="shared" ca="1" si="167"/>
        <v>-419149234340.64221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-419149234340.64221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-1746455143.0860093</v>
      </c>
      <c r="L3544" s="455">
        <f t="shared" ca="1" si="167"/>
        <v>-420895689483.72821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-420895689483.72821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-1753732039.5155342</v>
      </c>
      <c r="L3545" s="455">
        <f t="shared" ca="1" si="167"/>
        <v>-422649421523.24377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-422649421523.24377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-1761039256.346849</v>
      </c>
      <c r="L3546" s="455">
        <f t="shared" ca="1" si="167"/>
        <v>-424410460779.59064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-424410460779.59064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-1768376919.9149609</v>
      </c>
      <c r="L3547" s="455">
        <f t="shared" ca="1" si="167"/>
        <v>-426178837699.50562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-426178837699.50562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-1775745157.0812733</v>
      </c>
      <c r="L3548" s="455">
        <f t="shared" ca="1" si="167"/>
        <v>-427954582856.58691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-427954582856.58691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-1783144095.2357788</v>
      </c>
      <c r="L3549" s="455">
        <f t="shared" ca="1" si="167"/>
        <v>-429737726951.82269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-429737726951.82269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-1790573862.2992609</v>
      </c>
      <c r="L3550" s="455">
        <f t="shared" ca="1" si="167"/>
        <v>-431528300814.12195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-431528300814.12195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-1798034586.725508</v>
      </c>
      <c r="L3551" s="455">
        <f t="shared" ca="1" si="167"/>
        <v>-433326335400.84747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-433326335400.84747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-1805526397.5035312</v>
      </c>
      <c r="L3552" s="455">
        <f t="shared" ca="1" si="167"/>
        <v>-435131861798.35101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-435131861798.35101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-1813049424.1597958</v>
      </c>
      <c r="L3553" s="455">
        <f t="shared" ca="1" si="167"/>
        <v>-436944911222.5108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-436944911222.5108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-1820603796.7604616</v>
      </c>
      <c r="L3554" s="455">
        <f t="shared" ca="1" si="167"/>
        <v>-438765515019.27124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-438765515019.27124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-1828189645.9136302</v>
      </c>
      <c r="L3555" s="455">
        <f t="shared" ca="1" si="167"/>
        <v>-440593704665.18488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-440593704665.18488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-1835807102.7716036</v>
      </c>
      <c r="L3556" s="455">
        <f t="shared" ca="1" si="167"/>
        <v>-442429511767.95648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-442429511767.95648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-1843456299.0331519</v>
      </c>
      <c r="L3557" s="455">
        <f t="shared" ca="1" si="167"/>
        <v>-444272968066.98962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-444272968066.98962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-1851137366.9457901</v>
      </c>
      <c r="L3558" s="455">
        <f t="shared" ca="1" si="167"/>
        <v>-446124105433.93542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-446124105433.93542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-1858850439.3080645</v>
      </c>
      <c r="L3559" s="455">
        <f t="shared" ca="1" si="167"/>
        <v>-447982955873.24347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-447982955873.24347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-1866595649.4718478</v>
      </c>
      <c r="L3560" s="455">
        <f t="shared" ca="1" si="167"/>
        <v>-449849551522.71533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-449849551522.71533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-1874373131.3446472</v>
      </c>
      <c r="L3561" s="455">
        <f t="shared" ca="1" si="167"/>
        <v>-451723924654.06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-451723924654.06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-1882183019.3919165</v>
      </c>
      <c r="L3562" s="455">
        <f t="shared" ca="1" si="167"/>
        <v>-453606107673.4519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-453606107673.4519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-1890025448.6393831</v>
      </c>
      <c r="L3563" s="455">
        <f t="shared" ca="1" si="167"/>
        <v>-455496133122.09131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-455496133122.09131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-1897900554.6753807</v>
      </c>
      <c r="L3564" s="455">
        <f t="shared" ca="1" si="167"/>
        <v>-457394033676.76666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-457394033676.76666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-1905808473.6531944</v>
      </c>
      <c r="L3565" s="455">
        <f t="shared" ca="1" si="167"/>
        <v>-459299842150.41986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-459299842150.41986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-1913749342.2934163</v>
      </c>
      <c r="L3566" s="455">
        <f t="shared" ca="1" si="167"/>
        <v>-461213591492.71326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-461213591492.71326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-1921723297.8863049</v>
      </c>
      <c r="L3567" s="455">
        <f t="shared" ca="1" si="167"/>
        <v>-463135314790.59955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-463135314790.59955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-1929730478.2941647</v>
      </c>
      <c r="L3568" s="455">
        <f t="shared" ca="1" si="167"/>
        <v>-465065045268.89374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-465065045268.89374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-1937771021.9537241</v>
      </c>
      <c r="L3569" s="455">
        <f t="shared" ca="1" si="167"/>
        <v>-467002816290.84747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-467002816290.84747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-1945845067.8785312</v>
      </c>
      <c r="L3570" s="455">
        <f t="shared" ca="1" si="167"/>
        <v>-468948661358.72601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-468948661358.72601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-1953952755.6613581</v>
      </c>
      <c r="L3571" s="455">
        <f t="shared" ca="1" si="167"/>
        <v>-470902614114.38739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-470902614114.38739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-1962094225.476614</v>
      </c>
      <c r="L3572" s="455">
        <f t="shared" ca="1" si="167"/>
        <v>-472864708339.86401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-472864708339.86401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-1970269618.0827668</v>
      </c>
      <c r="L3573" s="455">
        <f t="shared" ca="1" si="167"/>
        <v>-474834977957.94678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-474834977957.94678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-1978479074.8247783</v>
      </c>
      <c r="L3574" s="455">
        <f t="shared" ca="1" si="167"/>
        <v>-476813457032.77155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-476813457032.77155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-1986722737.636548</v>
      </c>
      <c r="L3575" s="455">
        <f t="shared" ca="1" si="167"/>
        <v>-478800179770.40808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-478800179770.40808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-1995000749.0433667</v>
      </c>
      <c r="L3576" s="455">
        <f t="shared" ca="1" si="167"/>
        <v>-480795180519.45148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-480795180519.45148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-2003313252.164381</v>
      </c>
      <c r="L3577" s="455">
        <f t="shared" ca="1" si="167"/>
        <v>-482798493771.61584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-482798493771.61584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-2011660390.715066</v>
      </c>
      <c r="L3578" s="455">
        <f t="shared" ref="L3578:L3832" ca="1" si="172">I3578-J3578+K3578</f>
        <v>-484810154162.33093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-484810154162.33093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-2020042309.0097125</v>
      </c>
      <c r="L3579" s="455">
        <f t="shared" ca="1" si="172"/>
        <v>-486830196471.34064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-486830196471.34064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-2028459151.9639194</v>
      </c>
      <c r="L3580" s="455">
        <f t="shared" ca="1" si="172"/>
        <v>-488858655623.30457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-488858655623.30457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-2036911065.0971024</v>
      </c>
      <c r="L3581" s="455">
        <f t="shared" ca="1" si="172"/>
        <v>-490895566688.40167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-490895566688.40167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-2045398194.5350068</v>
      </c>
      <c r="L3582" s="455">
        <f t="shared" ca="1" si="172"/>
        <v>-492940964882.93671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-492940964882.93671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-2053920687.0122364</v>
      </c>
      <c r="L3583" s="455">
        <f t="shared" ca="1" si="172"/>
        <v>-494994885569.94891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-494994885569.94891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-2062478689.8747869</v>
      </c>
      <c r="L3584" s="455">
        <f t="shared" ca="1" si="172"/>
        <v>-497057364259.82373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-497057364259.82373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-2071072351.0825989</v>
      </c>
      <c r="L3585" s="455">
        <f t="shared" ca="1" si="172"/>
        <v>-499128436610.90631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-499128436610.90631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-2079701819.2121098</v>
      </c>
      <c r="L3586" s="455">
        <f t="shared" ca="1" si="172"/>
        <v>-501208138430.11841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-501208138430.11841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-2088367243.4588268</v>
      </c>
      <c r="L3587" s="455">
        <f t="shared" ca="1" si="172"/>
        <v>-503296505673.57721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-503296505673.57721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-2097068773.639905</v>
      </c>
      <c r="L3588" s="455">
        <f t="shared" ca="1" si="172"/>
        <v>-505393574447.2171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-505393574447.2171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-2105806560.196738</v>
      </c>
      <c r="L3589" s="455">
        <f t="shared" ca="1" si="172"/>
        <v>-507499381007.41382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-507499381007.41382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-2114580754.1975574</v>
      </c>
      <c r="L3590" s="455">
        <f t="shared" ca="1" si="172"/>
        <v>-509613961761.61139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-509613961761.61139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-2123391507.3400474</v>
      </c>
      <c r="L3591" s="455">
        <f t="shared" ca="1" si="172"/>
        <v>-511737353268.95142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-511737353268.95142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-2132238971.9539642</v>
      </c>
      <c r="L3592" s="455">
        <f t="shared" ca="1" si="172"/>
        <v>-513869592240.9054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-513869592240.9054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-2141123301.0037723</v>
      </c>
      <c r="L3593" s="455">
        <f t="shared" ca="1" si="172"/>
        <v>-516010715541.90918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-516010715541.90918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-2150044648.0912886</v>
      </c>
      <c r="L3594" s="455">
        <f t="shared" ca="1" si="172"/>
        <v>-518160760190.00049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-518160760190.00049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-2159003167.4583354</v>
      </c>
      <c r="L3595" s="455">
        <f t="shared" ca="1" si="172"/>
        <v>-520319763357.4588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-520319763357.4588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-2167999013.9894118</v>
      </c>
      <c r="L3596" s="455">
        <f t="shared" ca="1" si="172"/>
        <v>-522487762371.44824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-522487762371.44824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-2177032343.2143674</v>
      </c>
      <c r="L3597" s="455">
        <f t="shared" ca="1" si="172"/>
        <v>-524664794714.6626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-524664794714.6626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-2186103311.3110943</v>
      </c>
      <c r="L3598" s="455">
        <f t="shared" ca="1" si="172"/>
        <v>-526850898025.97369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-526850898025.97369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-2195212075.1082239</v>
      </c>
      <c r="L3599" s="455">
        <f t="shared" ca="1" si="172"/>
        <v>-529046110101.08191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-529046110101.08191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-2204358792.087841</v>
      </c>
      <c r="L3600" s="455">
        <f t="shared" ca="1" si="172"/>
        <v>-531250468893.16974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-531250468893.16974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-2213543620.3882074</v>
      </c>
      <c r="L3601" s="455">
        <f t="shared" ca="1" si="172"/>
        <v>-533464012513.55792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-533464012513.55792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-2222766718.8064909</v>
      </c>
      <c r="L3602" s="455">
        <f t="shared" ca="1" si="172"/>
        <v>-535686779232.36444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-535686779232.36444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-2232028246.8015184</v>
      </c>
      <c r="L3603" s="455">
        <f t="shared" ca="1" si="172"/>
        <v>-537918807479.16595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-537918807479.16595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-2241328364.4965248</v>
      </c>
      <c r="L3604" s="455">
        <f t="shared" ca="1" si="172"/>
        <v>-540160135843.66248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-540160135843.66248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-2250667232.6819272</v>
      </c>
      <c r="L3605" s="455">
        <f t="shared" ca="1" si="172"/>
        <v>-542410803076.34442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-542410803076.34442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-2260045012.8181019</v>
      </c>
      <c r="L3606" s="455">
        <f t="shared" ca="1" si="172"/>
        <v>-544670848089.16254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-544670848089.16254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-2269461867.038177</v>
      </c>
      <c r="L3607" s="455">
        <f t="shared" ca="1" si="172"/>
        <v>-546940309956.20068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-546940309956.20068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-2278917958.1508365</v>
      </c>
      <c r="L3608" s="455">
        <f t="shared" ca="1" si="172"/>
        <v>-549219227914.3515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-549219227914.3515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-2288413449.6431313</v>
      </c>
      <c r="L3609" s="455">
        <f t="shared" ca="1" si="172"/>
        <v>-551507641363.99463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-551507641363.99463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-2297948505.683311</v>
      </c>
      <c r="L3610" s="455">
        <f t="shared" ca="1" si="172"/>
        <v>-553805589869.67798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-553805589869.67798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-2307523291.1236582</v>
      </c>
      <c r="L3611" s="455">
        <f t="shared" ca="1" si="172"/>
        <v>-556113113160.80164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-556113113160.80164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-2317137971.5033402</v>
      </c>
      <c r="L3612" s="455">
        <f t="shared" ca="1" si="172"/>
        <v>-558430251132.30493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-558430251132.30493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-2326792713.0512705</v>
      </c>
      <c r="L3613" s="455">
        <f t="shared" ca="1" si="172"/>
        <v>-560757043845.3562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-560757043845.3562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-2336487682.6889839</v>
      </c>
      <c r="L3614" s="455">
        <f t="shared" ca="1" si="172"/>
        <v>-563093531528.04517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-563093531528.04517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-2346223048.0335217</v>
      </c>
      <c r="L3615" s="455">
        <f t="shared" ca="1" si="172"/>
        <v>-565439754576.07874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-565439754576.07874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-2355998977.4003282</v>
      </c>
      <c r="L3616" s="455">
        <f t="shared" ca="1" si="172"/>
        <v>-567795753553.479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-567795753553.479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-2365815639.8061624</v>
      </c>
      <c r="L3617" s="455">
        <f t="shared" ca="1" si="172"/>
        <v>-570161569193.28516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-570161569193.28516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-2375673204.9720216</v>
      </c>
      <c r="L3618" s="455">
        <f t="shared" ca="1" si="172"/>
        <v>-572537242398.2572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-572537242398.2572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-2385571843.3260717</v>
      </c>
      <c r="L3619" s="455">
        <f t="shared" ca="1" si="172"/>
        <v>-574922814241.58325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-574922814241.58325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-2395511726.006597</v>
      </c>
      <c r="L3620" s="455">
        <f t="shared" ca="1" si="172"/>
        <v>-577318325967.58984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-577318325967.58984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-2405493024.8649578</v>
      </c>
      <c r="L3621" s="455">
        <f t="shared" ca="1" si="172"/>
        <v>-579723818992.45483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-579723818992.45483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-2415515912.4685616</v>
      </c>
      <c r="L3622" s="455">
        <f t="shared" ca="1" si="172"/>
        <v>-582139334904.92334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-582139334904.92334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-2425580562.103847</v>
      </c>
      <c r="L3623" s="455">
        <f t="shared" ca="1" si="172"/>
        <v>-584564915467.02722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-584564915467.02722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-2435687147.7792802</v>
      </c>
      <c r="L3624" s="455">
        <f t="shared" ca="1" si="172"/>
        <v>-587000602614.80652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-587000602614.80652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-2445835844.2283607</v>
      </c>
      <c r="L3625" s="455">
        <f t="shared" ca="1" si="172"/>
        <v>-589446438459.03491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-589446438459.03491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-2456026826.9126453</v>
      </c>
      <c r="L3626" s="455">
        <f t="shared" ca="1" si="172"/>
        <v>-591902465285.94751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-591902465285.94751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-2466260272.0247812</v>
      </c>
      <c r="L3627" s="455">
        <f t="shared" ca="1" si="172"/>
        <v>-594368725557.97229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-594368725557.97229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-2476536356.4915514</v>
      </c>
      <c r="L3628" s="455">
        <f t="shared" ca="1" si="172"/>
        <v>-596845261914.46387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-596845261914.46387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-2486855257.9769325</v>
      </c>
      <c r="L3629" s="455">
        <f t="shared" ca="1" si="172"/>
        <v>-599332117172.4408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-599332117172.4408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-2497217154.88517</v>
      </c>
      <c r="L3630" s="455">
        <f t="shared" ca="1" si="172"/>
        <v>-601829334327.32593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-601829334327.32593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-2507622226.3638582</v>
      </c>
      <c r="L3631" s="455">
        <f t="shared" ca="1" si="172"/>
        <v>-604336956553.68982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-604336956553.68982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-2518070652.3070407</v>
      </c>
      <c r="L3632" s="455">
        <f t="shared" ca="1" si="172"/>
        <v>-606855027205.99683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-606855027205.99683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-2528562613.3583202</v>
      </c>
      <c r="L3633" s="455">
        <f t="shared" ca="1" si="172"/>
        <v>-609383589819.3551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-609383589819.3551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-2539098290.9139795</v>
      </c>
      <c r="L3634" s="455">
        <f t="shared" ca="1" si="172"/>
        <v>-611922688110.26904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-611922688110.26904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-2549677867.126121</v>
      </c>
      <c r="L3635" s="455">
        <f t="shared" ca="1" si="172"/>
        <v>-614472365977.39514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-614472365977.39514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-2560301524.9058132</v>
      </c>
      <c r="L3636" s="455">
        <f t="shared" ca="1" si="172"/>
        <v>-617032667502.3009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-617032667502.3009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-2570969447.9262538</v>
      </c>
      <c r="L3637" s="455">
        <f t="shared" ca="1" si="172"/>
        <v>-619603636950.22717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-619603636950.22717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-2581681820.6259465</v>
      </c>
      <c r="L3638" s="455">
        <f t="shared" ca="1" si="172"/>
        <v>-622185318770.85315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-622185318770.85315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-2592438828.2118883</v>
      </c>
      <c r="L3639" s="455">
        <f t="shared" ca="1" si="172"/>
        <v>-624777757599.06506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-624777757599.06506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-2603240656.6627712</v>
      </c>
      <c r="L3640" s="455">
        <f t="shared" ca="1" si="172"/>
        <v>-627380998255.72778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-627380998255.72778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-2614087492.7321992</v>
      </c>
      <c r="L3641" s="455">
        <f t="shared" ca="1" si="172"/>
        <v>-629995085748.45996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-629995085748.45996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-2624979523.9519167</v>
      </c>
      <c r="L3642" s="455">
        <f t="shared" ca="1" si="172"/>
        <v>-632620065272.41187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-632620065272.41187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-2635916938.6350493</v>
      </c>
      <c r="L3643" s="455">
        <f t="shared" ca="1" si="172"/>
        <v>-635255982211.04688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-635255982211.04688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-2646899925.8793621</v>
      </c>
      <c r="L3644" s="455">
        <f t="shared" ca="1" si="172"/>
        <v>-637902882136.92627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-637902882136.92627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-2657928675.5705261</v>
      </c>
      <c r="L3645" s="455">
        <f t="shared" ca="1" si="172"/>
        <v>-640560810812.49683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-640560810812.49683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-2669003378.3854036</v>
      </c>
      <c r="L3646" s="455">
        <f t="shared" ca="1" si="172"/>
        <v>-643229814190.8822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-643229814190.8822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-2680124225.7953424</v>
      </c>
      <c r="L3647" s="455">
        <f t="shared" ca="1" si="172"/>
        <v>-645909938416.67749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-645909938416.67749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-2691291410.0694895</v>
      </c>
      <c r="L3648" s="455">
        <f t="shared" ca="1" si="172"/>
        <v>-648601229826.74695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-648601229826.74695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-2702505124.2781124</v>
      </c>
      <c r="L3649" s="455">
        <f t="shared" ca="1" si="172"/>
        <v>-651303734951.02502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-651303734951.02502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-2713765562.2959375</v>
      </c>
      <c r="L3650" s="455">
        <f t="shared" ca="1" si="172"/>
        <v>-654017500513.32092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-654017500513.32092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-2725072918.8055038</v>
      </c>
      <c r="L3651" s="455">
        <f t="shared" ca="1" si="172"/>
        <v>-656742573432.12646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-656742573432.12646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-2736427389.3005271</v>
      </c>
      <c r="L3652" s="455">
        <f t="shared" ca="1" si="172"/>
        <v>-659479000821.427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-659479000821.427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-2747829170.0892792</v>
      </c>
      <c r="L3653" s="455">
        <f t="shared" ca="1" si="172"/>
        <v>-662226829991.51624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-662226829991.51624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-2759278458.2979841</v>
      </c>
      <c r="L3654" s="455">
        <f t="shared" ca="1" si="172"/>
        <v>-664986108449.81421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-664986108449.81421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-2770775451.8742256</v>
      </c>
      <c r="L3655" s="455">
        <f t="shared" ca="1" si="172"/>
        <v>-667756883901.68848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-667756883901.68848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-2782320349.5903687</v>
      </c>
      <c r="L3656" s="455">
        <f t="shared" ca="1" si="172"/>
        <v>-670539204251.27881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-670539204251.27881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-2793913351.0469952</v>
      </c>
      <c r="L3657" s="455">
        <f t="shared" ca="1" si="172"/>
        <v>-673333117602.32581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-673333117602.32581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-2805554656.6763573</v>
      </c>
      <c r="L3658" s="455">
        <f t="shared" ca="1" si="172"/>
        <v>-676138672259.0022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-676138672259.0022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-2817244467.7458425</v>
      </c>
      <c r="L3659" s="455">
        <f t="shared" ca="1" si="172"/>
        <v>-678955916726.74805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-678955916726.74805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-2828982986.3614502</v>
      </c>
      <c r="L3660" s="455">
        <f t="shared" ca="1" si="172"/>
        <v>-681784899713.1095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-681784899713.1095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-2840770415.4712896</v>
      </c>
      <c r="L3661" s="455">
        <f t="shared" ca="1" si="172"/>
        <v>-684625670128.58081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-684625670128.58081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-2852606958.8690867</v>
      </c>
      <c r="L3662" s="455">
        <f t="shared" ca="1" si="172"/>
        <v>-687478277087.44995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-687478277087.44995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-2864492821.1977081</v>
      </c>
      <c r="L3663" s="455">
        <f t="shared" ca="1" si="172"/>
        <v>-690342769908.64771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-690342769908.64771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-2876428207.9526987</v>
      </c>
      <c r="L3664" s="455">
        <f t="shared" ca="1" si="172"/>
        <v>-693219198116.60046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-693219198116.60046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-2888413325.4858351</v>
      </c>
      <c r="L3665" s="455">
        <f t="shared" ca="1" si="172"/>
        <v>-696107611442.0863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-696107611442.0863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-2900448381.0086927</v>
      </c>
      <c r="L3666" s="455">
        <f t="shared" ca="1" si="172"/>
        <v>-699008059823.09497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-699008059823.09497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-2912533582.5962291</v>
      </c>
      <c r="L3667" s="455">
        <f t="shared" ca="1" si="172"/>
        <v>-701920593405.69116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-701920593405.69116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-2924669139.1903796</v>
      </c>
      <c r="L3668" s="455">
        <f t="shared" ca="1" si="172"/>
        <v>-704845262544.88159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-704845262544.88159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-2936855260.6036735</v>
      </c>
      <c r="L3669" s="455">
        <f t="shared" ca="1" si="172"/>
        <v>-707782117805.48523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-707782117805.48523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-2949092157.5228553</v>
      </c>
      <c r="L3670" s="455">
        <f t="shared" ca="1" si="172"/>
        <v>-710731209963.00806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-710731209963.00806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-2961380041.5125337</v>
      </c>
      <c r="L3671" s="455">
        <f t="shared" ca="1" si="172"/>
        <v>-713692590004.52063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-713692590004.52063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-2973719125.018836</v>
      </c>
      <c r="L3672" s="455">
        <f t="shared" ca="1" si="172"/>
        <v>-716666309129.53943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-716666309129.53943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-2986109621.3730807</v>
      </c>
      <c r="L3673" s="455">
        <f t="shared" ca="1" si="172"/>
        <v>-719652418750.91248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-719652418750.91248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-2998551744.7954688</v>
      </c>
      <c r="L3674" s="455">
        <f t="shared" ca="1" si="172"/>
        <v>-722650970495.70789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-722650970495.70789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-3011045710.3987827</v>
      </c>
      <c r="L3675" s="455">
        <f t="shared" ca="1" si="172"/>
        <v>-725662016206.10669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-725662016206.10669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-3023591734.192111</v>
      </c>
      <c r="L3676" s="455">
        <f t="shared" ca="1" si="172"/>
        <v>-728685607940.29883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-728685607940.29883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-3036190033.0845785</v>
      </c>
      <c r="L3677" s="455">
        <f t="shared" ca="1" si="172"/>
        <v>-731721797973.38342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-731721797973.38342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-3048840824.8890977</v>
      </c>
      <c r="L3678" s="455">
        <f t="shared" ca="1" si="172"/>
        <v>-734770638798.27246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-734770638798.27246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-3061544328.3261352</v>
      </c>
      <c r="L3679" s="455">
        <f t="shared" ca="1" si="172"/>
        <v>-737832183126.59863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-737832183126.59863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-3074300763.0274944</v>
      </c>
      <c r="L3680" s="455">
        <f t="shared" ca="1" si="172"/>
        <v>-740906483889.6261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-740906483889.6261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-3087110349.5401087</v>
      </c>
      <c r="L3681" s="455">
        <f t="shared" ca="1" si="172"/>
        <v>-743993594239.16626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-743993594239.16626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-3099973309.3298593</v>
      </c>
      <c r="L3682" s="455">
        <f t="shared" ca="1" si="172"/>
        <v>-747093567548.49609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-747093567548.49609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-3112889864.7854004</v>
      </c>
      <c r="L3683" s="455">
        <f t="shared" ca="1" si="172"/>
        <v>-750206457413.28149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-750206457413.28149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-3125860239.2220063</v>
      </c>
      <c r="L3684" s="455">
        <f t="shared" ca="1" si="172"/>
        <v>-753332317652.50354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-753332317652.50354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-3138884656.8854313</v>
      </c>
      <c r="L3685" s="455">
        <f t="shared" ca="1" si="172"/>
        <v>-756471202309.38892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-756471202309.38892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-3151963342.9557872</v>
      </c>
      <c r="L3686" s="455">
        <f t="shared" ca="1" si="172"/>
        <v>-759623165652.34473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-759623165652.34473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-3165096523.5514364</v>
      </c>
      <c r="L3687" s="455">
        <f t="shared" ca="1" si="172"/>
        <v>-762788262175.89612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-762788262175.89612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-3178284425.7329006</v>
      </c>
      <c r="L3688" s="455">
        <f t="shared" ca="1" si="172"/>
        <v>-765966546601.62903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-765966546601.62903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-3191527277.5067878</v>
      </c>
      <c r="L3689" s="455">
        <f t="shared" ca="1" si="172"/>
        <v>-769158073879.13586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-769158073879.13586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-3204825307.8297329</v>
      </c>
      <c r="L3690" s="455">
        <f t="shared" ca="1" si="172"/>
        <v>-772362899186.96558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-772362899186.96558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-3218178746.6123567</v>
      </c>
      <c r="L3691" s="455">
        <f t="shared" ca="1" si="172"/>
        <v>-775581077933.57788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-775581077933.57788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-3231587824.7232413</v>
      </c>
      <c r="L3692" s="455">
        <f t="shared" ca="1" si="172"/>
        <v>-778812665758.30115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-778812665758.30115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-3245052773.9929214</v>
      </c>
      <c r="L3693" s="455">
        <f t="shared" ca="1" si="172"/>
        <v>-782057718532.29407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-782057718532.29407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-3258573827.2178917</v>
      </c>
      <c r="L3694" s="455">
        <f t="shared" ca="1" si="172"/>
        <v>-785316292359.51196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-785316292359.51196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-3272151218.1646333</v>
      </c>
      <c r="L3695" s="455">
        <f t="shared" ca="1" si="172"/>
        <v>-788588443577.67664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-788588443577.67664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-3285785181.5736527</v>
      </c>
      <c r="L3696" s="455">
        <f t="shared" ca="1" si="172"/>
        <v>-791874228759.25024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-791874228759.25024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-3299475953.1635427</v>
      </c>
      <c r="L3697" s="455">
        <f t="shared" ca="1" si="172"/>
        <v>-795173704712.41382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-795173704712.41382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-3313223769.6350574</v>
      </c>
      <c r="L3698" s="455">
        <f t="shared" ca="1" si="172"/>
        <v>-798486928482.04883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-798486928482.04883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-3327028868.6752033</v>
      </c>
      <c r="L3699" s="455">
        <f t="shared" ca="1" si="172"/>
        <v>-801813957350.724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-801813957350.724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-3340891488.96135</v>
      </c>
      <c r="L3700" s="455">
        <f t="shared" ca="1" si="172"/>
        <v>-805154848839.6853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-805154848839.6853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-3354811870.1653552</v>
      </c>
      <c r="L3701" s="455">
        <f t="shared" ca="1" si="172"/>
        <v>-808509660709.85071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-808509660709.85071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-3368790252.9577112</v>
      </c>
      <c r="L3702" s="455">
        <f t="shared" ca="1" si="172"/>
        <v>-811878450962.80847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-811878450962.80847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-3382826879.0117021</v>
      </c>
      <c r="L3703" s="455">
        <f t="shared" ca="1" si="172"/>
        <v>-815261277841.82019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-815261277841.82019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-3396921991.0075841</v>
      </c>
      <c r="L3704" s="455">
        <f t="shared" ca="1" si="172"/>
        <v>-818658199832.82776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-818658199832.82776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-3411075832.6367822</v>
      </c>
      <c r="L3705" s="455">
        <f t="shared" ca="1" si="172"/>
        <v>-822069275665.4646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-822069275665.4646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-3425288648.6061025</v>
      </c>
      <c r="L3706" s="455">
        <f t="shared" ca="1" si="172"/>
        <v>-825494564314.07068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-825494564314.07068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-3439560684.6419611</v>
      </c>
      <c r="L3707" s="455">
        <f t="shared" ca="1" si="172"/>
        <v>-828934124998.71265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-828934124998.71265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-3453892187.4946361</v>
      </c>
      <c r="L3708" s="455">
        <f t="shared" ca="1" si="172"/>
        <v>-832388017186.20728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-832388017186.20728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-3468283404.9425302</v>
      </c>
      <c r="L3709" s="455">
        <f t="shared" ca="1" si="172"/>
        <v>-835856300591.14978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-835856300591.14978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-3482734585.7964573</v>
      </c>
      <c r="L3710" s="455">
        <f t="shared" ca="1" si="172"/>
        <v>-839339035176.94629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-839339035176.94629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-3497245979.9039426</v>
      </c>
      <c r="L3711" s="455">
        <f t="shared" ca="1" si="172"/>
        <v>-842836281156.85022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-842836281156.85022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-3511817838.1535425</v>
      </c>
      <c r="L3712" s="455">
        <f t="shared" ca="1" si="172"/>
        <v>-846348098995.00378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-846348098995.00378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-3526450412.4791822</v>
      </c>
      <c r="L3713" s="455">
        <f t="shared" ca="1" si="172"/>
        <v>-849874549407.48291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-849874549407.48291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-3541143955.864512</v>
      </c>
      <c r="L3714" s="455">
        <f t="shared" ca="1" si="172"/>
        <v>-853415693363.34741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-853415693363.34741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-3555898722.347281</v>
      </c>
      <c r="L3715" s="455">
        <f t="shared" ca="1" si="172"/>
        <v>-856971592085.6947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-856971592085.6947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-3570714967.0237284</v>
      </c>
      <c r="L3716" s="455">
        <f t="shared" ca="1" si="172"/>
        <v>-860542307052.71838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-860542307052.71838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-3585592946.0529933</v>
      </c>
      <c r="L3717" s="455">
        <f t="shared" ca="1" si="172"/>
        <v>-864127899998.77136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-864127899998.77136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-3600532916.6615477</v>
      </c>
      <c r="L3718" s="455">
        <f t="shared" ca="1" si="172"/>
        <v>-867728432915.43286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-867728432915.43286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-3615535137.1476364</v>
      </c>
      <c r="L3719" s="455">
        <f t="shared" ca="1" si="172"/>
        <v>-871343968052.58044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-871343968052.58044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-3630599866.8857517</v>
      </c>
      <c r="L3720" s="455">
        <f t="shared" ca="1" si="172"/>
        <v>-874974567919.46619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-874974567919.46619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-3645727366.331109</v>
      </c>
      <c r="L3721" s="455">
        <f t="shared" ca="1" si="172"/>
        <v>-878620295285.79724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-878620295285.79724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-3660917897.0241551</v>
      </c>
      <c r="L3722" s="455">
        <f t="shared" ca="1" si="172"/>
        <v>-882281213182.82141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-882281213182.82141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-3676171721.5950885</v>
      </c>
      <c r="L3723" s="455">
        <f t="shared" ca="1" si="172"/>
        <v>-885957384904.4165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-885957384904.4165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-3691489103.7684016</v>
      </c>
      <c r="L3724" s="455">
        <f t="shared" ca="1" si="172"/>
        <v>-889648874008.18494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-889648874008.18494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-3706870308.3674378</v>
      </c>
      <c r="L3725" s="455">
        <f t="shared" ca="1" si="172"/>
        <v>-893355744316.55237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-893355744316.55237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-3722315601.3189683</v>
      </c>
      <c r="L3726" s="455">
        <f t="shared" ca="1" si="172"/>
        <v>-897078059917.87134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-897078059917.87134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-3737825249.6577969</v>
      </c>
      <c r="L3727" s="455">
        <f t="shared" ca="1" si="172"/>
        <v>-900815885167.52917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-900815885167.52917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-3753399521.5313716</v>
      </c>
      <c r="L3728" s="455">
        <f t="shared" ca="1" si="172"/>
        <v>-904569284689.06055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-904569284689.06055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-3769038686.2044187</v>
      </c>
      <c r="L3729" s="455">
        <f t="shared" ca="1" si="172"/>
        <v>-908338323375.26501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-908338323375.26501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-3784743014.0636044</v>
      </c>
      <c r="L3730" s="455">
        <f t="shared" ca="1" si="172"/>
        <v>-912123066389.32861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-912123066389.32861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-3800512776.6222029</v>
      </c>
      <c r="L3731" s="455">
        <f t="shared" ca="1" si="172"/>
        <v>-915923579165.95081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-915923579165.95081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-3816348246.5247946</v>
      </c>
      <c r="L3732" s="455">
        <f t="shared" ca="1" si="172"/>
        <v>-919739927412.47559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-919739927412.47559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-3832249697.5519814</v>
      </c>
      <c r="L3733" s="455">
        <f t="shared" ca="1" si="172"/>
        <v>-923572177110.02759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-923572177110.02759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-3848217404.6251149</v>
      </c>
      <c r="L3734" s="455">
        <f t="shared" ca="1" si="172"/>
        <v>-927420394514.65271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-927420394514.65271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-3864251643.8110528</v>
      </c>
      <c r="L3735" s="455">
        <f t="shared" ca="1" si="172"/>
        <v>-931284646158.46375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-931284646158.46375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-3880352692.3269329</v>
      </c>
      <c r="L3736" s="455">
        <f t="shared" ca="1" si="172"/>
        <v>-935164998850.79065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-935164998850.79065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-3896520828.544961</v>
      </c>
      <c r="L3737" s="455">
        <f t="shared" ca="1" si="172"/>
        <v>-939061519679.33557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-939061519679.33557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-3912756331.9972315</v>
      </c>
      <c r="L3738" s="455">
        <f t="shared" ca="1" si="172"/>
        <v>-942974276011.33276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-942974276011.33276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-3929059483.3805528</v>
      </c>
      <c r="L3739" s="455">
        <f t="shared" ca="1" si="172"/>
        <v>-946903335494.71326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-946903335494.71326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-3945430564.561305</v>
      </c>
      <c r="L3740" s="455">
        <f t="shared" ca="1" si="172"/>
        <v>-950848766059.27454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-950848766059.27454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-3961869858.5803108</v>
      </c>
      <c r="L3741" s="455">
        <f t="shared" ca="1" si="172"/>
        <v>-954810635917.85486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-954810635917.85486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-3978377649.6577287</v>
      </c>
      <c r="L3742" s="455">
        <f t="shared" ca="1" si="172"/>
        <v>-958789013567.51257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-958789013567.51257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-3994954223.197969</v>
      </c>
      <c r="L3743" s="455">
        <f t="shared" ca="1" si="172"/>
        <v>-962783967790.71057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-962783967790.71057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-4011599865.7946267</v>
      </c>
      <c r="L3744" s="455">
        <f t="shared" ca="1" si="172"/>
        <v>-966795567656.50525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-966795567656.50525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-4028314865.2354383</v>
      </c>
      <c r="L3745" s="455">
        <f t="shared" ca="1" si="172"/>
        <v>-970823882521.74072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-970823882521.74072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-4045099510.5072532</v>
      </c>
      <c r="L3746" s="455">
        <f t="shared" ca="1" si="172"/>
        <v>-974868982032.24792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-974868982032.24792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-4061954091.801033</v>
      </c>
      <c r="L3747" s="455">
        <f t="shared" ca="1" si="172"/>
        <v>-978930936124.04895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-978930936124.04895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-4078878900.51687</v>
      </c>
      <c r="L3748" s="455">
        <f t="shared" ca="1" si="172"/>
        <v>-983009815024.5658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-983009815024.5658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-4095874229.2690234</v>
      </c>
      <c r="L3749" s="455">
        <f t="shared" ca="1" si="172"/>
        <v>-987105689253.83484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-987105689253.83484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-4112940371.8909783</v>
      </c>
      <c r="L3750" s="455">
        <f t="shared" ca="1" si="172"/>
        <v>-991218629625.72583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-991218629625.72583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-4130077623.4405241</v>
      </c>
      <c r="L3751" s="455">
        <f t="shared" ca="1" si="172"/>
        <v>-995348707249.16638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-995348707249.16638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-4147286280.2048597</v>
      </c>
      <c r="L3752" s="455">
        <f t="shared" ca="1" si="172"/>
        <v>-999495993529.37122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-999495993529.37122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-4164566639.7057133</v>
      </c>
      <c r="L3753" s="455">
        <f t="shared" ca="1" si="172"/>
        <v>-1003660560169.0769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-1003660560169.0769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-4181919000.7044868</v>
      </c>
      <c r="L3754" s="455">
        <f t="shared" ca="1" si="172"/>
        <v>-1007842479169.7814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-1007842479169.7814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-4199343663.2074223</v>
      </c>
      <c r="L3755" s="455">
        <f t="shared" ca="1" si="172"/>
        <v>-1012041822832.9888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-1012041822832.9888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-4216840928.470787</v>
      </c>
      <c r="L3756" s="455">
        <f t="shared" ca="1" si="172"/>
        <v>-1016258663761.4596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-1016258663761.4596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-4234411099.0060816</v>
      </c>
      <c r="L3757" s="455">
        <f t="shared" ca="1" si="172"/>
        <v>-1020493074860.4657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-1020493074860.4657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-4252054478.5852737</v>
      </c>
      <c r="L3758" s="455">
        <f t="shared" ca="1" si="172"/>
        <v>-1024745129339.051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-1024745129339.051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-4269771372.2460461</v>
      </c>
      <c r="L3759" s="455">
        <f t="shared" ca="1" si="172"/>
        <v>-1029014900711.2971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-1029014900711.2971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-4287562086.2970715</v>
      </c>
      <c r="L3760" s="455">
        <f t="shared" ca="1" si="172"/>
        <v>-1033302462797.5942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-1033302462797.5942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-4305426928.3233089</v>
      </c>
      <c r="L3761" s="455">
        <f t="shared" ca="1" si="172"/>
        <v>-1037607889725.9176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-1037607889725.9176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-4323366207.1913233</v>
      </c>
      <c r="L3762" s="455">
        <f t="shared" ca="1" si="172"/>
        <v>-1041931255933.1089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-1041931255933.1089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-4341380233.0546207</v>
      </c>
      <c r="L3763" s="455">
        <f t="shared" ca="1" si="172"/>
        <v>-1046272636166.1635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-1046272636166.1635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-4359469317.3590136</v>
      </c>
      <c r="L3764" s="455">
        <f t="shared" ca="1" si="172"/>
        <v>-1050632105483.5225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-1050632105483.5225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-4377633772.8480101</v>
      </c>
      <c r="L3765" s="455">
        <f t="shared" ca="1" si="172"/>
        <v>-1055009739256.3705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-1055009739256.3705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-4395873913.5682106</v>
      </c>
      <c r="L3766" s="455">
        <f t="shared" ca="1" si="172"/>
        <v>-1059405613169.9387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-1059405613169.9387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-4414190054.8747444</v>
      </c>
      <c r="L3767" s="455">
        <f t="shared" ca="1" si="172"/>
        <v>-1063819803224.8135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-1063819803224.8135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-4432582513.4367228</v>
      </c>
      <c r="L3768" s="455">
        <f t="shared" ca="1" si="172"/>
        <v>-1068252385738.2502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-1068252385738.2502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-4451051607.2427101</v>
      </c>
      <c r="L3769" s="455">
        <f t="shared" ca="1" si="172"/>
        <v>-1072703437345.4929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-1072703437345.4929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-4469597655.6062202</v>
      </c>
      <c r="L3770" s="455">
        <f t="shared" ca="1" si="172"/>
        <v>-1077173035001.0991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-1077173035001.0991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-4488220979.1712465</v>
      </c>
      <c r="L3771" s="455">
        <f t="shared" ca="1" si="172"/>
        <v>-1081661255980.2704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-1081661255980.2704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-4506921899.9177933</v>
      </c>
      <c r="L3772" s="455">
        <f t="shared" ca="1" si="172"/>
        <v>-1086168177880.1882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-1086168177880.1882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-4525700741.1674509</v>
      </c>
      <c r="L3773" s="455">
        <f t="shared" ca="1" si="172"/>
        <v>-1090693878621.3557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-1090693878621.3557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-4544557827.5889816</v>
      </c>
      <c r="L3774" s="455">
        <f t="shared" ca="1" si="172"/>
        <v>-1095238436448.9447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-1095238436448.9447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-4563493485.2039366</v>
      </c>
      <c r="L3775" s="455">
        <f t="shared" ca="1" si="172"/>
        <v>-1099801929934.1487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-1099801929934.1487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-4582508041.3922863</v>
      </c>
      <c r="L3776" s="455">
        <f t="shared" ca="1" si="172"/>
        <v>-1104384437975.541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-1104384437975.541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-4601601824.8980875</v>
      </c>
      <c r="L3777" s="455">
        <f t="shared" ca="1" si="172"/>
        <v>-1108986039800.4392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-1108986039800.4392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-4620775165.8351631</v>
      </c>
      <c r="L3778" s="455">
        <f t="shared" ca="1" si="172"/>
        <v>-1113606814966.2744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-1113606814966.2744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-4640028395.6928101</v>
      </c>
      <c r="L3779" s="455">
        <f t="shared" ca="1" si="172"/>
        <v>-1118246843361.9673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-1118246843361.9673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-4659361847.3415298</v>
      </c>
      <c r="L3780" s="455">
        <f t="shared" ca="1" si="172"/>
        <v>-1122906205209.3088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-1122906205209.3088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-4678775855.0387869</v>
      </c>
      <c r="L3781" s="455">
        <f t="shared" ca="1" si="172"/>
        <v>-1127584981064.3477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-1127584981064.3477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-4698270754.434782</v>
      </c>
      <c r="L3782" s="455">
        <f t="shared" ca="1" si="172"/>
        <v>-1132283251818.7825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-1132283251818.7825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-4717846882.5782604</v>
      </c>
      <c r="L3783" s="455">
        <f t="shared" ca="1" si="172"/>
        <v>-1137001098701.3608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-1137001098701.3608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-4737504577.9223366</v>
      </c>
      <c r="L3784" s="455">
        <f t="shared" ca="1" si="172"/>
        <v>-1141738603279.2832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-1141738603279.2832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-4757244180.3303471</v>
      </c>
      <c r="L3785" s="455">
        <f t="shared" ca="1" si="172"/>
        <v>-1146495847459.6135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-1146495847459.6135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-4777066031.0817232</v>
      </c>
      <c r="L3786" s="455">
        <f t="shared" ca="1" si="172"/>
        <v>-1151272913490.6953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-1151272913490.6953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-4796970472.8778973</v>
      </c>
      <c r="L3787" s="455">
        <f t="shared" ca="1" si="172"/>
        <v>-1156069883963.5732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-1156069883963.5732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-4816957849.8482218</v>
      </c>
      <c r="L3788" s="455">
        <f t="shared" ca="1" si="172"/>
        <v>-1160886841813.4214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-1160886841813.4214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-4837028507.5559225</v>
      </c>
      <c r="L3789" s="455">
        <f t="shared" ca="1" si="172"/>
        <v>-1165723870320.9773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-1165723870320.9773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-4857182793.0040722</v>
      </c>
      <c r="L3790" s="455">
        <f t="shared" ca="1" si="172"/>
        <v>-1170581053113.9814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-1170581053113.9814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-4877421054.6415892</v>
      </c>
      <c r="L3791" s="455">
        <f t="shared" ca="1" si="172"/>
        <v>-1175458474168.623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-1175458474168.623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-4897743642.3692627</v>
      </c>
      <c r="L3792" s="455">
        <f t="shared" ca="1" si="172"/>
        <v>-1180356217810.9922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-1180356217810.9922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-4918150907.5458012</v>
      </c>
      <c r="L3793" s="455">
        <f t="shared" ca="1" si="172"/>
        <v>-1185274368718.5381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-1185274368718.5381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-4938643202.9939089</v>
      </c>
      <c r="L3794" s="455">
        <f t="shared" ca="1" si="172"/>
        <v>-1190213011921.532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-1190213011921.532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-4959220883.0063829</v>
      </c>
      <c r="L3795" s="455">
        <f t="shared" ca="1" si="172"/>
        <v>-1195172232804.5383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-1195172232804.5383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-4979884303.3522434</v>
      </c>
      <c r="L3796" s="455">
        <f t="shared" ca="1" si="172"/>
        <v>-1200152117107.8906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-1200152117107.8906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-5000633821.2828779</v>
      </c>
      <c r="L3797" s="455">
        <f t="shared" ca="1" si="172"/>
        <v>-1205152750929.1736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-1205152750929.1736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-5021469795.5382233</v>
      </c>
      <c r="L3798" s="455">
        <f t="shared" ca="1" si="172"/>
        <v>-1210174220724.7119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-1210174220724.7119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-5042392586.3529663</v>
      </c>
      <c r="L3799" s="455">
        <f t="shared" ca="1" si="172"/>
        <v>-1215216613311.0649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-1215216613311.0649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-5063402555.4627705</v>
      </c>
      <c r="L3800" s="455">
        <f t="shared" ca="1" si="172"/>
        <v>-1220280015866.5278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-1220280015866.5278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-5084500066.1105328</v>
      </c>
      <c r="L3801" s="455">
        <f t="shared" ca="1" si="172"/>
        <v>-1225364515932.6384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-1225364515932.6384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-5105685483.05266</v>
      </c>
      <c r="L3802" s="455">
        <f t="shared" ca="1" si="172"/>
        <v>-1230470201415.6912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-1230470201415.6912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-5126959172.5653801</v>
      </c>
      <c r="L3803" s="455">
        <f t="shared" ca="1" si="172"/>
        <v>-1235597160588.2566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-1235597160588.2566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-5148321502.4510689</v>
      </c>
      <c r="L3804" s="455">
        <f t="shared" ca="1" si="172"/>
        <v>-1240745482090.7078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-1240745482090.7078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-5169772842.0446157</v>
      </c>
      <c r="L3805" s="455">
        <f t="shared" ca="1" si="172"/>
        <v>-1245915254932.7524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-1245915254932.7524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-5191313562.2198019</v>
      </c>
      <c r="L3806" s="455">
        <f t="shared" ca="1" si="172"/>
        <v>-1251106568494.9722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-1251106568494.9722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-5212944035.3957176</v>
      </c>
      <c r="L3807" s="455">
        <f t="shared" ca="1" si="172"/>
        <v>-1256319512530.3679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-1256319512530.3679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-5234664635.5431995</v>
      </c>
      <c r="L3808" s="455">
        <f t="shared" ca="1" si="172"/>
        <v>-1261554177165.9111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-1261554177165.9111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-5256475738.1912966</v>
      </c>
      <c r="L3809" s="455">
        <f t="shared" ca="1" si="172"/>
        <v>-1266810652904.1025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-1266810652904.1025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-5278377720.4337606</v>
      </c>
      <c r="L3810" s="455">
        <f t="shared" ca="1" si="172"/>
        <v>-1272089030624.5364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-1272089030624.5364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-5300370960.9355679</v>
      </c>
      <c r="L3811" s="455">
        <f t="shared" ca="1" si="172"/>
        <v>-1277389401585.4719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-1277389401585.4719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-5322455839.9394665</v>
      </c>
      <c r="L3812" s="455">
        <f t="shared" ca="1" si="172"/>
        <v>-1282711857425.4114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-1282711857425.4114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-5344632739.2725477</v>
      </c>
      <c r="L3813" s="455">
        <f t="shared" ca="1" si="172"/>
        <v>-1288056490164.6838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-1288056490164.6838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-5366902042.352849</v>
      </c>
      <c r="L3814" s="455">
        <f t="shared" ca="1" si="172"/>
        <v>-1293423392207.0366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-1293423392207.0366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-5389264134.1959858</v>
      </c>
      <c r="L3815" s="455">
        <f t="shared" ca="1" si="172"/>
        <v>-1298812656341.2327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-1298812656341.2327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-5411719401.4218025</v>
      </c>
      <c r="L3816" s="455">
        <f t="shared" ca="1" si="172"/>
        <v>-1304224375742.6545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-1304224375742.6545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-5434268232.2610607</v>
      </c>
      <c r="L3817" s="455">
        <f t="shared" ca="1" si="172"/>
        <v>-1309658643974.9155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-1309658643974.9155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-5456911016.5621481</v>
      </c>
      <c r="L3818" s="455">
        <f t="shared" ca="1" si="172"/>
        <v>-1315115554991.4778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-1315115554991.4778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-5479648145.7978239</v>
      </c>
      <c r="L3819" s="455">
        <f t="shared" ca="1" si="172"/>
        <v>-1320595203137.2756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-1320595203137.2756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-5502480013.0719814</v>
      </c>
      <c r="L3820" s="455">
        <f t="shared" ca="1" si="172"/>
        <v>-1326097683150.3477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-1326097683150.3477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-5525407013.1264486</v>
      </c>
      <c r="L3821" s="455">
        <f t="shared" ca="1" si="172"/>
        <v>-1331623090163.4741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-1331623090163.4741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-5548429542.3478088</v>
      </c>
      <c r="L3822" s="455">
        <f t="shared" ca="1" si="172"/>
        <v>-1337171519705.822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-1337171519705.822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-5571547998.7742586</v>
      </c>
      <c r="L3823" s="455">
        <f t="shared" ca="1" si="172"/>
        <v>-1342743067704.5962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-1342743067704.5962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-5594762782.1024837</v>
      </c>
      <c r="L3824" s="455">
        <f t="shared" ca="1" si="172"/>
        <v>-1348337830486.6987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-1348337830486.6987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-5618074293.6945782</v>
      </c>
      <c r="L3825" s="455">
        <f t="shared" ca="1" si="172"/>
        <v>-1353955904780.3933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-1353955904780.3933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-5641482936.5849724</v>
      </c>
      <c r="L3826" s="455">
        <f t="shared" ca="1" si="172"/>
        <v>-1359597387716.9783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-1359597387716.9783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-5664989115.4874096</v>
      </c>
      <c r="L3827" s="455">
        <f t="shared" ca="1" si="172"/>
        <v>-1365262376832.4656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-1365262376832.4656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-5688593236.80194</v>
      </c>
      <c r="L3828" s="455">
        <f t="shared" ca="1" si="172"/>
        <v>-1370950970069.2676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-1370950970069.2676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-5712295708.6219482</v>
      </c>
      <c r="L3829" s="455">
        <f t="shared" ca="1" si="172"/>
        <v>-1376663265777.8896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-1376663265777.8896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-5736096940.7412071</v>
      </c>
      <c r="L3830" s="455">
        <f t="shared" ca="1" si="172"/>
        <v>-1382399362718.6309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-1382399362718.6309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-5759997344.6609621</v>
      </c>
      <c r="L3831" s="455">
        <f t="shared" ca="1" si="172"/>
        <v>-1388159360063.2917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-1388159360063.2917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-5783997333.5970488</v>
      </c>
      <c r="L3832" s="455">
        <f t="shared" ca="1" si="172"/>
        <v>-1393943357396.8889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-1393943357396.8889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-5808097322.4870367</v>
      </c>
      <c r="L3833" s="455">
        <f t="shared" ref="L3833:L4087" ca="1" si="177">I3833-J3833+K3833</f>
        <v>-1399751454719.376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-1399751454719.376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-5832297727.9974003</v>
      </c>
      <c r="L3834" s="455">
        <f t="shared" ca="1" si="177"/>
        <v>-1405583752447.3733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-1405583752447.3733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-5856598968.5307217</v>
      </c>
      <c r="L3835" s="455">
        <f t="shared" ca="1" si="177"/>
        <v>-1411440351415.9041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-1411440351415.9041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-5881001464.232933</v>
      </c>
      <c r="L3836" s="455">
        <f t="shared" ca="1" si="177"/>
        <v>-1417321352880.137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-1417321352880.137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-5905505637.0005703</v>
      </c>
      <c r="L3837" s="455">
        <f t="shared" ca="1" si="177"/>
        <v>-1423226858517.1375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-1423226858517.1375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-5930111910.4880724</v>
      </c>
      <c r="L3838" s="455">
        <f t="shared" ca="1" si="177"/>
        <v>-1429156970427.6255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-1429156970427.6255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-5954820710.1151066</v>
      </c>
      <c r="L3839" s="455">
        <f t="shared" ca="1" si="177"/>
        <v>-1435111791137.7405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-1435111791137.7405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-5979632463.0739183</v>
      </c>
      <c r="L3840" s="455">
        <f t="shared" ca="1" si="177"/>
        <v>-1441091423600.8145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-1441091423600.8145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-6004547598.3367271</v>
      </c>
      <c r="L3841" s="455">
        <f t="shared" ca="1" si="177"/>
        <v>-1447095971199.1511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-1447095971199.1511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-6029566546.6631298</v>
      </c>
      <c r="L3842" s="455">
        <f t="shared" ca="1" si="177"/>
        <v>-1453125537745.8142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-1453125537745.8142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-6054689740.6075592</v>
      </c>
      <c r="L3843" s="455">
        <f t="shared" ca="1" si="177"/>
        <v>-1459180227486.4219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-1459180227486.4219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-6079917614.5267582</v>
      </c>
      <c r="L3844" s="455">
        <f t="shared" ca="1" si="177"/>
        <v>-1465260145100.9487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-1465260145100.9487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-6105250604.587286</v>
      </c>
      <c r="L3845" s="455">
        <f t="shared" ca="1" si="177"/>
        <v>-1471365395705.5361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-1471365395705.5361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-6130689148.7730675</v>
      </c>
      <c r="L3846" s="455">
        <f t="shared" ca="1" si="177"/>
        <v>-1477496084854.3091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-1477496084854.3091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-6156233686.8929548</v>
      </c>
      <c r="L3847" s="455">
        <f t="shared" ca="1" si="177"/>
        <v>-1483652318541.2021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-1483652318541.2021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-6181884660.5883427</v>
      </c>
      <c r="L3848" s="455">
        <f t="shared" ca="1" si="177"/>
        <v>-1489834203201.7905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-1489834203201.7905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-6207642513.3407936</v>
      </c>
      <c r="L3849" s="455">
        <f t="shared" ca="1" si="177"/>
        <v>-1496041845715.1313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-1496041845715.1313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-6233507690.4797134</v>
      </c>
      <c r="L3850" s="455">
        <f t="shared" ca="1" si="177"/>
        <v>-1502275353405.6111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-1502275353405.6111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-6259480639.1900463</v>
      </c>
      <c r="L3851" s="455">
        <f t="shared" ca="1" si="177"/>
        <v>-1508534834044.801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-1508534834044.801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-6285561808.5200043</v>
      </c>
      <c r="L3852" s="455">
        <f t="shared" ca="1" si="177"/>
        <v>-1514820395853.321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-1514820395853.321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-6311751649.3888378</v>
      </c>
      <c r="L3853" s="455">
        <f t="shared" ca="1" si="177"/>
        <v>-1521132147502.71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-1521132147502.71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-6338050614.5946245</v>
      </c>
      <c r="L3854" s="455">
        <f t="shared" ca="1" si="177"/>
        <v>-1527470198117.3047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-1527470198117.3047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-6364459158.8221025</v>
      </c>
      <c r="L3855" s="455">
        <f t="shared" ca="1" si="177"/>
        <v>-1533834657276.1267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-1533834657276.1267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-6390977738.650528</v>
      </c>
      <c r="L3856" s="455">
        <f t="shared" ca="1" si="177"/>
        <v>-1540225635014.7773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-1540225635014.7773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-6417606812.5615721</v>
      </c>
      <c r="L3857" s="455">
        <f t="shared" ca="1" si="177"/>
        <v>-1546643241827.3389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-1546643241827.3389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-6444346840.9472456</v>
      </c>
      <c r="L3858" s="455">
        <f t="shared" ca="1" si="177"/>
        <v>-1553087588668.2861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-1553087588668.2861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-6471198286.1178589</v>
      </c>
      <c r="L3859" s="455">
        <f t="shared" ca="1" si="177"/>
        <v>-1559558786954.4041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-1559558786954.4041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-6498161612.3100166</v>
      </c>
      <c r="L3860" s="455">
        <f t="shared" ca="1" si="177"/>
        <v>-1566056948566.7141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-1566056948566.7141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-6525237285.6946421</v>
      </c>
      <c r="L3861" s="455">
        <f t="shared" ca="1" si="177"/>
        <v>-1572582185852.4087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-1572582185852.4087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-6552425774.3850365</v>
      </c>
      <c r="L3862" s="455">
        <f t="shared" ca="1" si="177"/>
        <v>-1579134611626.7937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-1579134611626.7937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-6579727548.4449739</v>
      </c>
      <c r="L3863" s="455">
        <f t="shared" ca="1" si="177"/>
        <v>-1585714339175.2388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-1585714339175.2388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-6607143079.8968277</v>
      </c>
      <c r="L3864" s="455">
        <f t="shared" ca="1" si="177"/>
        <v>-1592321482255.1355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-1592321482255.1355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-6634672842.7297316</v>
      </c>
      <c r="L3865" s="455">
        <f t="shared" ca="1" si="177"/>
        <v>-1598956155097.8652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-1598956155097.8652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-6662317312.9077721</v>
      </c>
      <c r="L3866" s="455">
        <f t="shared" ca="1" si="177"/>
        <v>-1605618472410.7729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-1605618472410.7729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-6690076968.3782206</v>
      </c>
      <c r="L3867" s="455">
        <f t="shared" ca="1" si="177"/>
        <v>-1612308549379.1511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-1612308549379.1511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-6717952289.0797958</v>
      </c>
      <c r="L3868" s="455">
        <f t="shared" ca="1" si="177"/>
        <v>-1619026501668.231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-1619026501668.231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-6745943756.9509621</v>
      </c>
      <c r="L3869" s="455">
        <f t="shared" ca="1" si="177"/>
        <v>-1625772445425.1819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-1625772445425.1819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-6774051855.9382582</v>
      </c>
      <c r="L3870" s="455">
        <f t="shared" ca="1" si="177"/>
        <v>-1632546497281.1201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-1632546497281.1201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-6802277072.0046673</v>
      </c>
      <c r="L3871" s="455">
        <f t="shared" ca="1" si="177"/>
        <v>-1639348774353.1248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-1639348774353.1248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-6830619893.1380196</v>
      </c>
      <c r="L3872" s="455">
        <f t="shared" ca="1" si="177"/>
        <v>-1646179394246.2627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-1646179394246.2627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-6859080809.3594275</v>
      </c>
      <c r="L3873" s="455">
        <f t="shared" ca="1" si="177"/>
        <v>-1653038475055.6221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-1653038475055.6221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-6887660312.7317581</v>
      </c>
      <c r="L3874" s="455">
        <f t="shared" ca="1" si="177"/>
        <v>-1659926135368.3538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-1659926135368.3538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-6916358897.3681402</v>
      </c>
      <c r="L3875" s="455">
        <f t="shared" ca="1" si="177"/>
        <v>-1666842494265.7219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-1666842494265.7219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-6945177059.4405079</v>
      </c>
      <c r="L3876" s="455">
        <f t="shared" ca="1" si="177"/>
        <v>-1673787671325.1624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-1673787671325.1624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-6974115297.1881762</v>
      </c>
      <c r="L3877" s="455">
        <f t="shared" ca="1" si="177"/>
        <v>-1680761786622.3506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-1680761786622.3506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-7003174110.9264603</v>
      </c>
      <c r="L3878" s="455">
        <f t="shared" ca="1" si="177"/>
        <v>-1687764960733.2771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-1687764960733.2771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-7032354003.0553207</v>
      </c>
      <c r="L3879" s="455">
        <f t="shared" ca="1" si="177"/>
        <v>-1694797314736.3325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-1694797314736.3325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-7061655478.0680523</v>
      </c>
      <c r="L3880" s="455">
        <f t="shared" ca="1" si="177"/>
        <v>-1701858970214.4006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-1701858970214.4006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-7091079042.5600023</v>
      </c>
      <c r="L3881" s="455">
        <f t="shared" ca="1" si="177"/>
        <v>-1708950049256.9607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-1708950049256.9607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-7120625205.2373362</v>
      </c>
      <c r="L3882" s="455">
        <f t="shared" ca="1" si="177"/>
        <v>-1716070674462.198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-1716070674462.198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-7150294476.9258251</v>
      </c>
      <c r="L3883" s="455">
        <f t="shared" ca="1" si="177"/>
        <v>-1723220968939.1238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-1723220968939.1238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-7180087370.5796824</v>
      </c>
      <c r="L3884" s="455">
        <f t="shared" ca="1" si="177"/>
        <v>-1730401056309.7034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-1730401056309.7034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-7210004401.290431</v>
      </c>
      <c r="L3885" s="455">
        <f t="shared" ca="1" si="177"/>
        <v>-1737611060710.9939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-1737611060710.9939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-7240046086.2958078</v>
      </c>
      <c r="L3886" s="455">
        <f t="shared" ca="1" si="177"/>
        <v>-1744851106797.2898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-1744851106797.2898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-7270212944.9887075</v>
      </c>
      <c r="L3887" s="455">
        <f t="shared" ca="1" si="177"/>
        <v>-1752121319742.2786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-1752121319742.2786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-7300505498.9261608</v>
      </c>
      <c r="L3888" s="455">
        <f t="shared" ca="1" si="177"/>
        <v>-1759421825241.2048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-1759421825241.2048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-7330924271.8383532</v>
      </c>
      <c r="L3889" s="455">
        <f t="shared" ca="1" si="177"/>
        <v>-1766752749513.0432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-1766752749513.0432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-7361469789.6376801</v>
      </c>
      <c r="L3890" s="455">
        <f t="shared" ca="1" si="177"/>
        <v>-1774114219302.6809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-1774114219302.6809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-7392142580.4278374</v>
      </c>
      <c r="L3891" s="455">
        <f t="shared" ca="1" si="177"/>
        <v>-1781506361883.1086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-1781506361883.1086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-7422943174.5129528</v>
      </c>
      <c r="L3892" s="455">
        <f t="shared" ca="1" si="177"/>
        <v>-1788929305057.6216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-1788929305057.6216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-7453872104.4067564</v>
      </c>
      <c r="L3893" s="455">
        <f t="shared" ca="1" si="177"/>
        <v>-1796383177162.0283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-1796383177162.0283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-7484929904.8417845</v>
      </c>
      <c r="L3894" s="455">
        <f t="shared" ca="1" si="177"/>
        <v>-1803868107066.8701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-1803868107066.8701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-7516117112.7786255</v>
      </c>
      <c r="L3895" s="455">
        <f t="shared" ca="1" si="177"/>
        <v>-1811384224179.6487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-1811384224179.6487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-7547434267.4152031</v>
      </c>
      <c r="L3896" s="455">
        <f t="shared" ca="1" si="177"/>
        <v>-1818931658447.064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-1818931658447.064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-7578881910.1960993</v>
      </c>
      <c r="L3897" s="455">
        <f t="shared" ca="1" si="177"/>
        <v>-1826510540357.26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-1826510540357.26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-7610460584.8219156</v>
      </c>
      <c r="L3898" s="455">
        <f t="shared" ca="1" si="177"/>
        <v>-1834121000942.082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-1834121000942.082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-7642170837.2586756</v>
      </c>
      <c r="L3899" s="455">
        <f t="shared" ca="1" si="177"/>
        <v>-1841763171779.3408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-1841763171779.3408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-7674013215.7472534</v>
      </c>
      <c r="L3900" s="455">
        <f t="shared" ca="1" si="177"/>
        <v>-1849437184995.0881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-1849437184995.0881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-7705988270.8128672</v>
      </c>
      <c r="L3901" s="455">
        <f t="shared" ca="1" si="177"/>
        <v>-1857143173265.9011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-1857143173265.9011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-7738096555.2745876</v>
      </c>
      <c r="L3902" s="455">
        <f t="shared" ca="1" si="177"/>
        <v>-1864881269821.1758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-1864881269821.1758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-7770338624.254899</v>
      </c>
      <c r="L3903" s="455">
        <f t="shared" ca="1" si="177"/>
        <v>-1872651608445.4307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-1872651608445.4307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-7802715035.1892929</v>
      </c>
      <c r="L3904" s="455">
        <f t="shared" ca="1" si="177"/>
        <v>-1880454323480.6199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-1880454323480.6199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-7835226347.8359175</v>
      </c>
      <c r="L3905" s="455">
        <f t="shared" ca="1" si="177"/>
        <v>-1888289549828.4558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-1888289549828.4558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-7867873124.2852325</v>
      </c>
      <c r="L3906" s="455">
        <f t="shared" ca="1" si="177"/>
        <v>-1896157422952.741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-1896157422952.741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-7900655928.9697533</v>
      </c>
      <c r="L3907" s="455">
        <f t="shared" ca="1" si="177"/>
        <v>-1904058078881.7107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-1904058078881.7107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-7933575328.6737957</v>
      </c>
      <c r="L3908" s="455">
        <f t="shared" ca="1" si="177"/>
        <v>-1911991654210.3845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-1911991654210.3845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-7966631892.5432692</v>
      </c>
      <c r="L3909" s="455">
        <f t="shared" ca="1" si="177"/>
        <v>-1919958286102.9277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-1919958286102.9277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-7999826192.0955324</v>
      </c>
      <c r="L3910" s="455">
        <f t="shared" ca="1" si="177"/>
        <v>-1927958112295.0232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-1927958112295.0232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-8033158801.2292633</v>
      </c>
      <c r="L3911" s="455">
        <f t="shared" ca="1" si="177"/>
        <v>-1935991271096.2524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-1935991271096.2524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-8066630296.2343864</v>
      </c>
      <c r="L3912" s="455">
        <f t="shared" ca="1" si="177"/>
        <v>-1944057901392.4868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-1944057901392.4868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-8100241255.8020287</v>
      </c>
      <c r="L3913" s="455">
        <f t="shared" ca="1" si="177"/>
        <v>-1952158142648.2888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-1952158142648.2888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-8133992261.0345364</v>
      </c>
      <c r="L3914" s="455">
        <f t="shared" ca="1" si="177"/>
        <v>-1960292134909.3232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-1960292134909.3232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-8167883895.455512</v>
      </c>
      <c r="L3915" s="455">
        <f t="shared" ca="1" si="177"/>
        <v>-1968460018804.7788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-1968460018804.7788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-8201916745.0199118</v>
      </c>
      <c r="L3916" s="455">
        <f t="shared" ca="1" si="177"/>
        <v>-1976661935549.7988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-1976661935549.7988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-8236091398.1241608</v>
      </c>
      <c r="L3917" s="455">
        <f t="shared" ca="1" si="177"/>
        <v>-1984898026947.9231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-1984898026947.9231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-8270408445.6163464</v>
      </c>
      <c r="L3918" s="455">
        <f t="shared" ca="1" si="177"/>
        <v>-1993168435393.5396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-1993168435393.5396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-8304868480.8064146</v>
      </c>
      <c r="L3919" s="455">
        <f t="shared" ca="1" si="177"/>
        <v>-2001473303874.3459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-2001473303874.3459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-8339472099.4764414</v>
      </c>
      <c r="L3920" s="455">
        <f t="shared" ca="1" si="177"/>
        <v>-2009812775973.8225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-2009812775973.8225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-8374219899.8909273</v>
      </c>
      <c r="L3921" s="455">
        <f t="shared" ca="1" si="177"/>
        <v>-2018186995873.7134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-2018186995873.7134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-8409112482.8071394</v>
      </c>
      <c r="L3922" s="455">
        <f t="shared" ca="1" si="177"/>
        <v>-2026596108356.5205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-2026596108356.5205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-8444150451.4855022</v>
      </c>
      <c r="L3923" s="455">
        <f t="shared" ca="1" si="177"/>
        <v>-2035040258808.0061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-2035040258808.0061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-8479334411.7000256</v>
      </c>
      <c r="L3924" s="455">
        <f t="shared" ca="1" si="177"/>
        <v>-2043519593219.7061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-2043519593219.7061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-8514664971.7487755</v>
      </c>
      <c r="L3925" s="455">
        <f t="shared" ca="1" si="177"/>
        <v>-2052034258191.4548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-2052034258191.4548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-8550142742.4643936</v>
      </c>
      <c r="L3926" s="455">
        <f t="shared" ca="1" si="177"/>
        <v>-2060584400933.9192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-2060584400933.9192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-8585768337.2246628</v>
      </c>
      <c r="L3927" s="455">
        <f t="shared" ca="1" si="177"/>
        <v>-2069170169271.1438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-2069170169271.1438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-8621542371.9630985</v>
      </c>
      <c r="L3928" s="455">
        <f t="shared" ca="1" si="177"/>
        <v>-2077791711643.1069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-2077791711643.1069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-8657465465.1796131</v>
      </c>
      <c r="L3929" s="455">
        <f t="shared" ca="1" si="177"/>
        <v>-2086449177108.2866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-2086449177108.2866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-8693538237.9511929</v>
      </c>
      <c r="L3930" s="455">
        <f t="shared" ca="1" si="177"/>
        <v>-2095142715346.2378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-2095142715346.2378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-8729761313.9426556</v>
      </c>
      <c r="L3931" s="455">
        <f t="shared" ca="1" si="177"/>
        <v>-2103872476660.1804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-2103872476660.1804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-8766135319.4174175</v>
      </c>
      <c r="L3932" s="455">
        <f t="shared" ca="1" si="177"/>
        <v>-2112638611979.5979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-2112638611979.5979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-8802660883.2483253</v>
      </c>
      <c r="L3933" s="455">
        <f t="shared" ca="1" si="177"/>
        <v>-2121441272862.8462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-2121441272862.8462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-8839338636.9285259</v>
      </c>
      <c r="L3934" s="455">
        <f t="shared" ca="1" si="177"/>
        <v>-2130280611499.7747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-2130280611499.7747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-8876169214.5823936</v>
      </c>
      <c r="L3935" s="455">
        <f t="shared" ca="1" si="177"/>
        <v>-2139156780714.3569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-2139156780714.3569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-8913153252.9764862</v>
      </c>
      <c r="L3936" s="455">
        <f t="shared" ca="1" si="177"/>
        <v>-2148069933967.3335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-2148069933967.3335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-8950291391.5305576</v>
      </c>
      <c r="L3937" s="455">
        <f t="shared" ca="1" si="177"/>
        <v>-2157020225358.864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-2157020225358.864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-8987584272.3286018</v>
      </c>
      <c r="L3938" s="455">
        <f t="shared" ca="1" si="177"/>
        <v>-2166007809631.1926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-2166007809631.1926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-9025032540.1299706</v>
      </c>
      <c r="L3939" s="455">
        <f t="shared" ca="1" si="177"/>
        <v>-2175032842171.3225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-2175032842171.3225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-9062636842.3805084</v>
      </c>
      <c r="L3940" s="455">
        <f t="shared" ca="1" si="177"/>
        <v>-2184095479013.7031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-2184095479013.7031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-9100397829.2237644</v>
      </c>
      <c r="L3941" s="455">
        <f t="shared" ca="1" si="177"/>
        <v>-2193195876842.927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-2193195876842.927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-9138316153.5121956</v>
      </c>
      <c r="L3942" s="455">
        <f t="shared" ca="1" si="177"/>
        <v>-2202334192996.439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-2202334192996.439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-9176392470.8184948</v>
      </c>
      <c r="L3943" s="455">
        <f t="shared" ca="1" si="177"/>
        <v>-2211510585467.2573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-2211510585467.2573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-9214627439.4469051</v>
      </c>
      <c r="L3944" s="455">
        <f t="shared" ca="1" si="177"/>
        <v>-2220725212906.7041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-2220725212906.7041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-9253021720.4446011</v>
      </c>
      <c r="L3945" s="455">
        <f t="shared" ca="1" si="177"/>
        <v>-2229978234627.1489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-2229978234627.1489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-9291575977.613121</v>
      </c>
      <c r="L3946" s="455">
        <f t="shared" ca="1" si="177"/>
        <v>-2239269810604.7622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-2239269810604.7622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-9330290877.5198421</v>
      </c>
      <c r="L3947" s="455">
        <f t="shared" ca="1" si="177"/>
        <v>-2248600101482.2822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-2248600101482.2822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-9369167089.50951</v>
      </c>
      <c r="L3948" s="455">
        <f t="shared" ca="1" si="177"/>
        <v>-2257969268571.7915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-2257969268571.7915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-9408205285.7157974</v>
      </c>
      <c r="L3949" s="455">
        <f t="shared" ca="1" si="177"/>
        <v>-2267377473857.5073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-2267377473857.5073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-9447406141.0729465</v>
      </c>
      <c r="L3950" s="455">
        <f t="shared" ca="1" si="177"/>
        <v>-2276824879998.5801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-2276824879998.5801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-9486770333.3274174</v>
      </c>
      <c r="L3951" s="455">
        <f t="shared" ca="1" si="177"/>
        <v>-2286311650331.9077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-2286311650331.9077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-9526298543.0496159</v>
      </c>
      <c r="L3952" s="455">
        <f t="shared" ca="1" si="177"/>
        <v>-2295837948874.9575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-2295837948874.9575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-9565991453.6456566</v>
      </c>
      <c r="L3953" s="455">
        <f t="shared" ca="1" si="177"/>
        <v>-2305403940328.603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-2305403940328.603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-9605849751.3691788</v>
      </c>
      <c r="L3954" s="455">
        <f t="shared" ca="1" si="177"/>
        <v>-2315009790079.9722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-2315009790079.9722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-9645874125.3332176</v>
      </c>
      <c r="L3955" s="455">
        <f t="shared" ca="1" si="177"/>
        <v>-2324655664205.3052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-2324655664205.3052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-9686065267.5221043</v>
      </c>
      <c r="L3956" s="455">
        <f t="shared" ca="1" si="177"/>
        <v>-2334341729472.8271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-2334341729472.8271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-9726423872.8034458</v>
      </c>
      <c r="L3957" s="455">
        <f t="shared" ca="1" si="177"/>
        <v>-2344068153345.6304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-2344068153345.6304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-9766950638.9401264</v>
      </c>
      <c r="L3958" s="455">
        <f t="shared" ca="1" si="177"/>
        <v>-2353835103984.5703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-2353835103984.5703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-9807646266.6023769</v>
      </c>
      <c r="L3959" s="455">
        <f t="shared" ca="1" si="177"/>
        <v>-2363642750251.1729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-2363642750251.1729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-9848511459.3798866</v>
      </c>
      <c r="L3960" s="455">
        <f t="shared" ca="1" si="177"/>
        <v>-2373491261710.5527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-2373491261710.5527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-9889546923.7939701</v>
      </c>
      <c r="L3961" s="455">
        <f t="shared" ca="1" si="177"/>
        <v>-2383380808634.3467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-2383380808634.3467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-9930753369.3097782</v>
      </c>
      <c r="L3962" s="455">
        <f t="shared" ca="1" si="177"/>
        <v>-2393311562003.6563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-2393311562003.6563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-9972131508.348568</v>
      </c>
      <c r="L3963" s="455">
        <f t="shared" ca="1" si="177"/>
        <v>-2403283693512.0049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-2403283693512.0049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-10013682056.30002</v>
      </c>
      <c r="L3964" s="455">
        <f t="shared" ca="1" si="177"/>
        <v>-2413297375568.3047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-2413297375568.3047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-10055405731.534603</v>
      </c>
      <c r="L3965" s="455">
        <f t="shared" ca="1" si="177"/>
        <v>-2423352781299.8394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-2423352781299.8394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-10097303255.415997</v>
      </c>
      <c r="L3966" s="455">
        <f t="shared" ca="1" si="177"/>
        <v>-2433450084555.2554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-2433450084555.2554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-10139375352.313564</v>
      </c>
      <c r="L3967" s="455">
        <f t="shared" ca="1" si="177"/>
        <v>-2443589459907.5688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-2443589459907.5688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-10181622749.61487</v>
      </c>
      <c r="L3968" s="455">
        <f t="shared" ca="1" si="177"/>
        <v>-2453771082657.1836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-2453771082657.1836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-10224046177.738264</v>
      </c>
      <c r="L3969" s="455">
        <f t="shared" ca="1" si="177"/>
        <v>-2463995128834.9219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-2463995128834.9219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-10266646370.145508</v>
      </c>
      <c r="L3970" s="455">
        <f t="shared" ca="1" si="177"/>
        <v>-2474261775205.0674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-2474261775205.0674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-10309424063.354446</v>
      </c>
      <c r="L3971" s="455">
        <f t="shared" ca="1" si="177"/>
        <v>-2484571199268.4219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-2484571199268.4219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-10352379996.951757</v>
      </c>
      <c r="L3972" s="455">
        <f t="shared" ca="1" si="177"/>
        <v>-2494923579265.3735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-2494923579265.3735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-10395514913.605722</v>
      </c>
      <c r="L3973" s="455">
        <f t="shared" ca="1" si="177"/>
        <v>-2505319094178.9795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-2505319094178.9795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-10438829559.079081</v>
      </c>
      <c r="L3974" s="455">
        <f t="shared" ca="1" si="177"/>
        <v>-2515757923738.0586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-2515757923738.0586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-10482324682.241911</v>
      </c>
      <c r="L3975" s="455">
        <f t="shared" ca="1" si="177"/>
        <v>-2526240248420.3003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-2526240248420.3003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-10526001035.084585</v>
      </c>
      <c r="L3976" s="455">
        <f t="shared" ca="1" si="177"/>
        <v>-2536766249455.3848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-2536766249455.3848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-10569859372.73077</v>
      </c>
      <c r="L3977" s="455">
        <f t="shared" ca="1" si="177"/>
        <v>-2547336108828.1157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-2547336108828.1157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-10613900453.450481</v>
      </c>
      <c r="L3978" s="455">
        <f t="shared" ca="1" si="177"/>
        <v>-2557950009281.5664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-2557950009281.5664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-10658125038.673193</v>
      </c>
      <c r="L3979" s="455">
        <f t="shared" ca="1" si="177"/>
        <v>-2568608134320.2397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-2568608134320.2397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-10702533893.000999</v>
      </c>
      <c r="L3980" s="455">
        <f t="shared" ca="1" si="177"/>
        <v>-2579310668213.2407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-2579310668213.2407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-10747127784.221836</v>
      </c>
      <c r="L3981" s="455">
        <f t="shared" ca="1" si="177"/>
        <v>-2590057795997.4624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-2590057795997.4624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-10791907483.32276</v>
      </c>
      <c r="L3982" s="455">
        <f t="shared" ca="1" si="177"/>
        <v>-2600849703480.7852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-2600849703480.7852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-10836873764.503271</v>
      </c>
      <c r="L3983" s="455">
        <f t="shared" ca="1" si="177"/>
        <v>-2611686577245.2886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-2611686577245.2886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-10882027405.188702</v>
      </c>
      <c r="L3984" s="455">
        <f t="shared" ca="1" si="177"/>
        <v>-2622568604650.4771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-2622568604650.4771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-10927369186.043653</v>
      </c>
      <c r="L3985" s="455">
        <f t="shared" ca="1" si="177"/>
        <v>-2633495973836.5205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-2633495973836.5205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-10972899890.985502</v>
      </c>
      <c r="L3986" s="455">
        <f t="shared" ca="1" si="177"/>
        <v>-2644468873727.5059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-2644468873727.5059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-11018620307.197941</v>
      </c>
      <c r="L3987" s="455">
        <f t="shared" ca="1" si="177"/>
        <v>-2655487494034.7036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-2655487494034.7036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-11064531225.144598</v>
      </c>
      <c r="L3988" s="455">
        <f t="shared" ca="1" si="177"/>
        <v>-2666552025259.8481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-2666552025259.8481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-11110633438.582701</v>
      </c>
      <c r="L3989" s="455">
        <f t="shared" ca="1" si="177"/>
        <v>-2677662658698.4307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-2677662658698.4307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-11156927744.576794</v>
      </c>
      <c r="L3990" s="455">
        <f t="shared" ca="1" si="177"/>
        <v>-2688819586443.0073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-2688819586443.0073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-11203414943.512531</v>
      </c>
      <c r="L3991" s="455">
        <f t="shared" ca="1" si="177"/>
        <v>-2700023001386.52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-2700023001386.52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-11250095839.1105</v>
      </c>
      <c r="L3992" s="455">
        <f t="shared" ca="1" si="177"/>
        <v>-2711273097225.6304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-2711273097225.6304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-11296971238.440126</v>
      </c>
      <c r="L3993" s="455">
        <f t="shared" ca="1" si="177"/>
        <v>-2722570068464.0703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-2722570068464.0703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-11344041951.933626</v>
      </c>
      <c r="L3994" s="455">
        <f t="shared" ca="1" si="177"/>
        <v>-2733914110416.0039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-2733914110416.0039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-11391308793.400017</v>
      </c>
      <c r="L3995" s="455">
        <f t="shared" ca="1" si="177"/>
        <v>-2745305419209.4038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-2745305419209.4038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-11438772580.039183</v>
      </c>
      <c r="L3996" s="455">
        <f t="shared" ca="1" si="177"/>
        <v>-2756744191789.4429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-2756744191789.4429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-11486434132.456013</v>
      </c>
      <c r="L3997" s="455">
        <f t="shared" ca="1" si="177"/>
        <v>-2768230625921.8989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-2768230625921.8989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-11534294274.67458</v>
      </c>
      <c r="L3998" s="455">
        <f t="shared" ca="1" si="177"/>
        <v>-2779764920196.5737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-2779764920196.5737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-11582353834.15239</v>
      </c>
      <c r="L3999" s="455">
        <f t="shared" ca="1" si="177"/>
        <v>-2791347274030.7261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-2791347274030.7261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-11630613641.794691</v>
      </c>
      <c r="L4000" s="455">
        <f t="shared" ca="1" si="177"/>
        <v>-2802977887672.521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-2802977887672.521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-11679074531.968838</v>
      </c>
      <c r="L4001" s="455">
        <f t="shared" ca="1" si="177"/>
        <v>-2814656962204.4897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-2814656962204.4897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-11727737342.518707</v>
      </c>
      <c r="L4002" s="455">
        <f t="shared" ca="1" si="177"/>
        <v>-2826384699547.0083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-2826384699547.0083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-11776602914.779202</v>
      </c>
      <c r="L4003" s="455">
        <f t="shared" ca="1" si="177"/>
        <v>-2838161302461.7876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-2838161302461.7876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-11825672093.590782</v>
      </c>
      <c r="L4004" s="455">
        <f t="shared" ca="1" si="177"/>
        <v>-2849986974555.3784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-2849986974555.3784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-11874945727.314077</v>
      </c>
      <c r="L4005" s="455">
        <f t="shared" ca="1" si="177"/>
        <v>-2861861920282.6924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-2861861920282.6924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-11924424667.844551</v>
      </c>
      <c r="L4006" s="455">
        <f t="shared" ca="1" si="177"/>
        <v>-2873786344950.5371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-2873786344950.5371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-11974109770.627237</v>
      </c>
      <c r="L4007" s="455">
        <f t="shared" ca="1" si="177"/>
        <v>-2885760454721.1646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-2885760454721.1646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-12024001894.671518</v>
      </c>
      <c r="L4008" s="455">
        <f t="shared" ca="1" si="177"/>
        <v>-2897784456615.8359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-2897784456615.8359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-12074101902.565983</v>
      </c>
      <c r="L4009" s="455">
        <f t="shared" ca="1" si="177"/>
        <v>-2909858558518.4019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-2909858558518.4019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-12124410660.493341</v>
      </c>
      <c r="L4010" s="455">
        <f t="shared" ca="1" si="177"/>
        <v>-2921982969178.895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-2921982969178.895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-12174929038.245396</v>
      </c>
      <c r="L4011" s="455">
        <f t="shared" ca="1" si="177"/>
        <v>-2934157898217.1406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-2934157898217.1406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-12225657909.238087</v>
      </c>
      <c r="L4012" s="455">
        <f t="shared" ca="1" si="177"/>
        <v>-2946383556126.3789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-2946383556126.3789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-12276598150.526579</v>
      </c>
      <c r="L4013" s="455">
        <f t="shared" ca="1" si="177"/>
        <v>-2958660154276.9053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-2958660154276.9053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-12327750642.820438</v>
      </c>
      <c r="L4014" s="455">
        <f t="shared" ca="1" si="177"/>
        <v>-2970987904919.7256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-2970987904919.7256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-12379116270.498856</v>
      </c>
      <c r="L4015" s="455">
        <f t="shared" ca="1" si="177"/>
        <v>-2983367021190.2246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-2983367021190.2246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-12430695921.625937</v>
      </c>
      <c r="L4016" s="455">
        <f t="shared" ca="1" si="177"/>
        <v>-2995797717111.8506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-2995797717111.8506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-12482490487.966043</v>
      </c>
      <c r="L4017" s="455">
        <f t="shared" ca="1" si="177"/>
        <v>-3008280207599.8164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-3008280207599.8164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-12534500864.999235</v>
      </c>
      <c r="L4018" s="455">
        <f t="shared" ca="1" si="177"/>
        <v>-3020814708464.8154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-3020814708464.8154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-12586727951.936731</v>
      </c>
      <c r="L4019" s="455">
        <f t="shared" ca="1" si="177"/>
        <v>-3033401436416.752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-3033401436416.752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-12639172651.736465</v>
      </c>
      <c r="L4020" s="455">
        <f t="shared" ca="1" si="177"/>
        <v>-3046040609068.4883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-3046040609068.4883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-12691835871.118702</v>
      </c>
      <c r="L4021" s="455">
        <f t="shared" ca="1" si="177"/>
        <v>-3058732444939.6069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-3058732444939.6069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-12744718520.581696</v>
      </c>
      <c r="L4022" s="455">
        <f t="shared" ca="1" si="177"/>
        <v>-3071477163460.1885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-3071477163460.1885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-12797821514.417452</v>
      </c>
      <c r="L4023" s="455">
        <f t="shared" ca="1" si="177"/>
        <v>-3084274984974.606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-3084274984974.606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-12851145770.727524</v>
      </c>
      <c r="L4024" s="455">
        <f t="shared" ca="1" si="177"/>
        <v>-3097126130745.3335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-3097126130745.3335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-12904692211.438889</v>
      </c>
      <c r="L4025" s="455">
        <f t="shared" ca="1" si="177"/>
        <v>-3110030822956.7725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-3110030822956.7725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-12958461762.319885</v>
      </c>
      <c r="L4026" s="455">
        <f t="shared" ca="1" si="177"/>
        <v>-3122989284719.0923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-3122989284719.0923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-13012455352.996218</v>
      </c>
      <c r="L4027" s="455">
        <f t="shared" ca="1" si="177"/>
        <v>-3136001740072.0884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-3136001740072.0884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-13066673916.967035</v>
      </c>
      <c r="L4028" s="455">
        <f t="shared" ca="1" si="177"/>
        <v>-3149068413989.0552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-3149068413989.0552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-13121118391.621063</v>
      </c>
      <c r="L4029" s="455">
        <f t="shared" ca="1" si="177"/>
        <v>-3162189532380.6763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-3162189532380.6763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-13175789718.252817</v>
      </c>
      <c r="L4030" s="455">
        <f t="shared" ca="1" si="177"/>
        <v>-3175365322098.9292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-3175365322098.9292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-13230688842.078871</v>
      </c>
      <c r="L4031" s="455">
        <f t="shared" ca="1" si="177"/>
        <v>-3188596010941.0083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-3188596010941.0083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-13285816712.254202</v>
      </c>
      <c r="L4032" s="455">
        <f t="shared" ca="1" si="177"/>
        <v>-3201881827653.2627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-3201881827653.2627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-13341174281.888594</v>
      </c>
      <c r="L4033" s="455">
        <f t="shared" ca="1" si="177"/>
        <v>-3215223001935.1514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-3215223001935.1514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-13396762508.063131</v>
      </c>
      <c r="L4034" s="455">
        <f t="shared" ca="1" si="177"/>
        <v>-3228619764443.2144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-3228619764443.2144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-13452582351.846725</v>
      </c>
      <c r="L4035" s="455">
        <f t="shared" ca="1" si="177"/>
        <v>-3242072346795.061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-3242072346795.061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-13508634778.312754</v>
      </c>
      <c r="L4036" s="455">
        <f t="shared" ca="1" si="177"/>
        <v>-3255580981573.374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-3255580981573.374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-13564920756.555725</v>
      </c>
      <c r="L4037" s="455">
        <f t="shared" ca="1" si="177"/>
        <v>-3269145902329.9297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-3269145902329.9297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-13621441259.70804</v>
      </c>
      <c r="L4038" s="455">
        <f t="shared" ca="1" si="177"/>
        <v>-3282767343589.6377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-3282767343589.6377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-13678197264.956823</v>
      </c>
      <c r="L4039" s="455">
        <f t="shared" ca="1" si="177"/>
        <v>-3296445540854.5947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-3296445540854.5947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-13735189753.560812</v>
      </c>
      <c r="L4040" s="455">
        <f t="shared" ca="1" si="177"/>
        <v>-3310180730608.1558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-3310180730608.1558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-13792419710.867315</v>
      </c>
      <c r="L4041" s="455">
        <f t="shared" ca="1" si="177"/>
        <v>-3323973150319.0229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-3323973150319.0229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-13849888126.329262</v>
      </c>
      <c r="L4042" s="455">
        <f t="shared" ca="1" si="177"/>
        <v>-3337823038445.3521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-3337823038445.3521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-13907595993.522301</v>
      </c>
      <c r="L4043" s="455">
        <f t="shared" ca="1" si="177"/>
        <v>-3351730634438.8745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-3351730634438.8745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-13965544310.161978</v>
      </c>
      <c r="L4044" s="455">
        <f t="shared" ca="1" si="177"/>
        <v>-3365696178749.0366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-3365696178749.0366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-14023734078.120985</v>
      </c>
      <c r="L4045" s="455">
        <f t="shared" ca="1" si="177"/>
        <v>-3379719912827.1577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-3379719912827.1577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-14082166303.446489</v>
      </c>
      <c r="L4046" s="455">
        <f t="shared" ca="1" si="177"/>
        <v>-3393802079130.604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-3393802079130.604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-14140841996.377516</v>
      </c>
      <c r="L4047" s="455">
        <f t="shared" ca="1" si="177"/>
        <v>-3407942921126.9814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-3407942921126.9814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-14199762171.362423</v>
      </c>
      <c r="L4048" s="455">
        <f t="shared" ca="1" si="177"/>
        <v>-3422142683298.3438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-3422142683298.3438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-14258927847.076431</v>
      </c>
      <c r="L4049" s="455">
        <f t="shared" ca="1" si="177"/>
        <v>-3436401611145.4204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-3436401611145.4204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-14318340046.439251</v>
      </c>
      <c r="L4050" s="455">
        <f t="shared" ca="1" si="177"/>
        <v>-3450719951191.8599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-3450719951191.8599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-14377999796.632751</v>
      </c>
      <c r="L4051" s="455">
        <f t="shared" ca="1" si="177"/>
        <v>-3465097950988.4927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-3465097950988.4927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-14437908129.118719</v>
      </c>
      <c r="L4052" s="455">
        <f t="shared" ca="1" si="177"/>
        <v>-3479535859117.6113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-3479535859117.6113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-14498066079.656713</v>
      </c>
      <c r="L4053" s="455">
        <f t="shared" ca="1" si="177"/>
        <v>-3494033925197.2681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-3494033925197.2681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-14558474688.321951</v>
      </c>
      <c r="L4054" s="455">
        <f t="shared" ca="1" si="177"/>
        <v>-3508592399885.5898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-3508592399885.5898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-14619134999.523291</v>
      </c>
      <c r="L4055" s="455">
        <f t="shared" ca="1" si="177"/>
        <v>-3523211534885.1133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-3523211534885.1133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-14680048062.021305</v>
      </c>
      <c r="L4056" s="455">
        <f t="shared" ca="1" si="177"/>
        <v>-3537891582947.1348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-3537891582947.1348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-14741214928.946394</v>
      </c>
      <c r="L4057" s="455">
        <f t="shared" ca="1" si="177"/>
        <v>-3552632797876.0811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-3552632797876.0811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-14802636657.817003</v>
      </c>
      <c r="L4058" s="455">
        <f t="shared" ca="1" si="177"/>
        <v>-3567435434533.8979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-3567435434533.8979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-14864314310.557907</v>
      </c>
      <c r="L4059" s="455">
        <f t="shared" ca="1" si="177"/>
        <v>-3582299748844.4561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-3582299748844.4561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-14926248953.518566</v>
      </c>
      <c r="L4060" s="455">
        <f t="shared" ca="1" si="177"/>
        <v>-3597225997797.9746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-3597225997797.9746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-14988441657.49156</v>
      </c>
      <c r="L4061" s="455">
        <f t="shared" ca="1" si="177"/>
        <v>-3612214439455.4663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-3612214439455.4663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-15050893497.731108</v>
      </c>
      <c r="L4062" s="455">
        <f t="shared" ca="1" si="177"/>
        <v>-3627265332953.1973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-3627265332953.1973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-15113605553.971653</v>
      </c>
      <c r="L4063" s="455">
        <f t="shared" ca="1" si="177"/>
        <v>-3642378938507.1689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-3642378938507.1689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-15176578910.446537</v>
      </c>
      <c r="L4064" s="455">
        <f t="shared" ca="1" si="177"/>
        <v>-3657555517417.6157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-3657555517417.6157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-15239814655.906733</v>
      </c>
      <c r="L4065" s="455">
        <f t="shared" ca="1" si="177"/>
        <v>-3672795332073.5225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-3672795332073.5225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-15303313883.639677</v>
      </c>
      <c r="L4066" s="455">
        <f t="shared" ca="1" si="177"/>
        <v>-3688098645957.1621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-3688098645957.1621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-15367077691.488174</v>
      </c>
      <c r="L4067" s="455">
        <f t="shared" ca="1" si="177"/>
        <v>-3703465723648.6504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-3703465723648.6504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-15431107181.869377</v>
      </c>
      <c r="L4068" s="455">
        <f t="shared" ca="1" si="177"/>
        <v>-3718896830830.5195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-3718896830830.5195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-15495403461.793833</v>
      </c>
      <c r="L4069" s="455">
        <f t="shared" ca="1" si="177"/>
        <v>-3734392234292.3135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-3734392234292.3135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-15559967642.884642</v>
      </c>
      <c r="L4070" s="455">
        <f t="shared" ca="1" si="177"/>
        <v>-3749952201935.1982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-3749952201935.1982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-15624800841.39666</v>
      </c>
      <c r="L4071" s="455">
        <f t="shared" ca="1" si="177"/>
        <v>-3765577002776.5947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-3765577002776.5947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-15689904178.235811</v>
      </c>
      <c r="L4072" s="455">
        <f t="shared" ca="1" si="177"/>
        <v>-3781266906954.8306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-3781266906954.8306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-15755278778.97846</v>
      </c>
      <c r="L4073" s="455">
        <f t="shared" ca="1" si="177"/>
        <v>-3797022185733.8091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-3797022185733.8091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-15820925773.890871</v>
      </c>
      <c r="L4074" s="455">
        <f t="shared" ca="1" si="177"/>
        <v>-3812843111507.7002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-3812843111507.7002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-15886846297.948751</v>
      </c>
      <c r="L4075" s="455">
        <f t="shared" ca="1" si="177"/>
        <v>-3828729957805.6489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-3828729957805.6489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-15953041490.856871</v>
      </c>
      <c r="L4076" s="455">
        <f t="shared" ca="1" si="177"/>
        <v>-3844682999296.5059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-3844682999296.5059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-16019512497.068773</v>
      </c>
      <c r="L4077" s="455">
        <f t="shared" ca="1" si="177"/>
        <v>-3860702511793.5747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-3860702511793.5747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-16086260465.806561</v>
      </c>
      <c r="L4078" s="455">
        <f t="shared" ca="1" si="177"/>
        <v>-3876788772259.3813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-3876788772259.3813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-16153286551.080755</v>
      </c>
      <c r="L4079" s="455">
        <f t="shared" ca="1" si="177"/>
        <v>-3892942058810.4619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-3892942058810.4619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-16220591911.710258</v>
      </c>
      <c r="L4080" s="455">
        <f t="shared" ca="1" si="177"/>
        <v>-3909162650722.1724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-3909162650722.1724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-16288177711.342382</v>
      </c>
      <c r="L4081" s="455">
        <f t="shared" ca="1" si="177"/>
        <v>-3925450828433.5146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-3925450828433.5146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-16356045118.472977</v>
      </c>
      <c r="L4082" s="455">
        <f t="shared" ca="1" si="177"/>
        <v>-3941806873551.9878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-3941806873551.9878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-16424195306.466618</v>
      </c>
      <c r="L4083" s="455">
        <f t="shared" ca="1" si="177"/>
        <v>-3958231068858.4546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-3958231068858.4546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-16492629453.576895</v>
      </c>
      <c r="L4084" s="455">
        <f t="shared" ca="1" si="177"/>
        <v>-3974723698312.0313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-3974723698312.0313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-16561348742.966797</v>
      </c>
      <c r="L4085" s="455">
        <f t="shared" ca="1" si="177"/>
        <v>-3991285047054.998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-3991285047054.998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-16630354362.729158</v>
      </c>
      <c r="L4086" s="455">
        <f t="shared" ca="1" si="177"/>
        <v>-4007915401417.7271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-4007915401417.7271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-16699647505.907194</v>
      </c>
      <c r="L4087" s="455">
        <f t="shared" ca="1" si="177"/>
        <v>-4024615048923.6343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-4024615048923.6343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-16769229370.515142</v>
      </c>
      <c r="L4088" s="455">
        <f t="shared" ref="L4088:L4342" ca="1" si="182">I4088-J4088+K4088</f>
        <v>-4041384278294.1494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-4041384278294.1494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-16839101159.558954</v>
      </c>
      <c r="L4089" s="455">
        <f t="shared" ca="1" si="182"/>
        <v>-4058223379453.7085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-4058223379453.7085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-16909264081.057121</v>
      </c>
      <c r="L4090" s="455">
        <f t="shared" ca="1" si="182"/>
        <v>-4075132643534.7656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-4075132643534.7656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-16979719348.061523</v>
      </c>
      <c r="L4091" s="455">
        <f t="shared" ca="1" si="182"/>
        <v>-4092112362882.8271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-4092112362882.8271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-17050468178.678446</v>
      </c>
      <c r="L4092" s="455">
        <f t="shared" ca="1" si="182"/>
        <v>-4109162831061.5054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-4109162831061.5054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-17121511796.089607</v>
      </c>
      <c r="L4093" s="455">
        <f t="shared" ca="1" si="182"/>
        <v>-4126284342857.5952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-4126284342857.5952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-17192851428.573315</v>
      </c>
      <c r="L4094" s="455">
        <f t="shared" ca="1" si="182"/>
        <v>-4143477194286.1685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-4143477194286.1685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-17264488309.525703</v>
      </c>
      <c r="L4095" s="455">
        <f t="shared" ca="1" si="182"/>
        <v>-4160741682595.6943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-4160741682595.6943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-17336423677.482056</v>
      </c>
      <c r="L4096" s="455">
        <f t="shared" ca="1" si="182"/>
        <v>-4178078106273.1763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-4178078106273.1763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-17408658776.138233</v>
      </c>
      <c r="L4097" s="455">
        <f t="shared" ca="1" si="182"/>
        <v>-4195486765049.3145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-4195486765049.3145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-17481194854.372143</v>
      </c>
      <c r="L4098" s="455">
        <f t="shared" ca="1" si="182"/>
        <v>-4212967959903.6865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-4212967959903.6865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-17554033166.265362</v>
      </c>
      <c r="L4099" s="455">
        <f t="shared" ca="1" si="182"/>
        <v>-4230521993069.9517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-4230521993069.9517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-17627174971.124802</v>
      </c>
      <c r="L4100" s="455">
        <f t="shared" ca="1" si="182"/>
        <v>-4248149168041.0767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-4248149168041.0767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-17700621533.504482</v>
      </c>
      <c r="L4101" s="455">
        <f t="shared" ca="1" si="182"/>
        <v>-4265849789574.5811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-4265849789574.5811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-17774374123.227417</v>
      </c>
      <c r="L4102" s="455">
        <f t="shared" ca="1" si="182"/>
        <v>-4283624163697.8086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-4283624163697.8086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-17848434015.407539</v>
      </c>
      <c r="L4103" s="455">
        <f t="shared" ca="1" si="182"/>
        <v>-4301472597713.2163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-4301472597713.2163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-17922802490.471733</v>
      </c>
      <c r="L4104" s="455">
        <f t="shared" ca="1" si="182"/>
        <v>-4319395400203.688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-4319395400203.688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-17997480834.182034</v>
      </c>
      <c r="L4105" s="455">
        <f t="shared" ca="1" si="182"/>
        <v>-4337392881037.8701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-4337392881037.8701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-18072470337.657791</v>
      </c>
      <c r="L4106" s="455">
        <f t="shared" ca="1" si="182"/>
        <v>-4355465351375.5278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-4355465351375.5278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-18147772297.398033</v>
      </c>
      <c r="L4107" s="455">
        <f t="shared" ca="1" si="182"/>
        <v>-4373613123672.9258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-4373613123672.9258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-18223388015.30386</v>
      </c>
      <c r="L4108" s="455">
        <f t="shared" ca="1" si="182"/>
        <v>-4391836511688.2295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-4391836511688.2295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-18299318798.700954</v>
      </c>
      <c r="L4109" s="455">
        <f t="shared" ca="1" si="182"/>
        <v>-4410135830486.9307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-4410135830486.9307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-18375565960.362209</v>
      </c>
      <c r="L4110" s="455">
        <f t="shared" ca="1" si="182"/>
        <v>-4428511396447.293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-4428511396447.293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-18452130818.530388</v>
      </c>
      <c r="L4111" s="455">
        <f t="shared" ca="1" si="182"/>
        <v>-4446963527265.8232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-4446963527265.8232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-18529014696.940929</v>
      </c>
      <c r="L4112" s="455">
        <f t="shared" ca="1" si="182"/>
        <v>-4465492541962.7646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-4465492541962.7646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-18606218924.844852</v>
      </c>
      <c r="L4113" s="455">
        <f t="shared" ca="1" si="182"/>
        <v>-4484098760887.6094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-4484098760887.6094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-18683744837.031704</v>
      </c>
      <c r="L4114" s="455">
        <f t="shared" ca="1" si="182"/>
        <v>-4502782505724.6406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-4502782505724.6406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-18761593773.852669</v>
      </c>
      <c r="L4115" s="455">
        <f t="shared" ca="1" si="182"/>
        <v>-4521544099498.4932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-4521544099498.4932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-18839767081.243721</v>
      </c>
      <c r="L4116" s="455">
        <f t="shared" ca="1" si="182"/>
        <v>-4540383866579.7373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-4540383866579.7373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-18918266110.748905</v>
      </c>
      <c r="L4117" s="455">
        <f t="shared" ca="1" si="182"/>
        <v>-4559302132690.4863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-4559302132690.4863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-18997092219.543694</v>
      </c>
      <c r="L4118" s="455">
        <f t="shared" ca="1" si="182"/>
        <v>-4578299224910.0303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-4578299224910.0303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-19076246770.458458</v>
      </c>
      <c r="L4119" s="455">
        <f t="shared" ca="1" si="182"/>
        <v>-4597375471680.4883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-4597375471680.4883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-19155731132.002033</v>
      </c>
      <c r="L4120" s="455">
        <f t="shared" ca="1" si="182"/>
        <v>-4616531202812.4902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-4616531202812.4902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-19235546678.385376</v>
      </c>
      <c r="L4121" s="455">
        <f t="shared" ca="1" si="182"/>
        <v>-4635766749490.876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-4635766749490.876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-19315694789.545315</v>
      </c>
      <c r="L4122" s="455">
        <f t="shared" ca="1" si="182"/>
        <v>-4655082444280.4209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-4655082444280.4209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-19396176851.168419</v>
      </c>
      <c r="L4123" s="455">
        <f t="shared" ca="1" si="182"/>
        <v>-4674478621131.5889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-4674478621131.5889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-19476994254.714954</v>
      </c>
      <c r="L4124" s="455">
        <f t="shared" ca="1" si="182"/>
        <v>-4693955615386.3037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-4693955615386.3037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-19558148397.442932</v>
      </c>
      <c r="L4125" s="455">
        <f t="shared" ca="1" si="182"/>
        <v>-4713513763783.7471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-4713513763783.7471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-19639640682.432278</v>
      </c>
      <c r="L4126" s="455">
        <f t="shared" ca="1" si="182"/>
        <v>-4733153404466.1797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-4733153404466.1797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-19721472518.609081</v>
      </c>
      <c r="L4127" s="455">
        <f t="shared" ca="1" si="182"/>
        <v>-4752874876984.7891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-4752874876984.7891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-19803645320.769955</v>
      </c>
      <c r="L4128" s="455">
        <f t="shared" ca="1" si="182"/>
        <v>-4772678522305.5586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-4772678522305.5586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-19886160509.606495</v>
      </c>
      <c r="L4129" s="455">
        <f t="shared" ca="1" si="182"/>
        <v>-4792564682815.165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-4792564682815.165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-19969019511.729855</v>
      </c>
      <c r="L4130" s="455">
        <f t="shared" ca="1" si="182"/>
        <v>-4812533702326.8945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-4812533702326.8945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-20052223759.695393</v>
      </c>
      <c r="L4131" s="455">
        <f t="shared" ca="1" si="182"/>
        <v>-4832585926086.5898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-4832585926086.5898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-20135774692.027458</v>
      </c>
      <c r="L4132" s="455">
        <f t="shared" ca="1" si="182"/>
        <v>-4852721700778.6172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-4852721700778.6172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-20219673753.24424</v>
      </c>
      <c r="L4133" s="455">
        <f t="shared" ca="1" si="182"/>
        <v>-4872941374531.8613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-4872941374531.8613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-20303922393.882755</v>
      </c>
      <c r="L4134" s="455">
        <f t="shared" ca="1" si="182"/>
        <v>-4893245296925.7441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-4893245296925.7441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-20388522070.523933</v>
      </c>
      <c r="L4135" s="455">
        <f t="shared" ca="1" si="182"/>
        <v>-4913633818996.2686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-4913633818996.2686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-20473474245.817787</v>
      </c>
      <c r="L4136" s="455">
        <f t="shared" ca="1" si="182"/>
        <v>-4934107293242.0859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-4934107293242.0859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-20558780388.50869</v>
      </c>
      <c r="L4137" s="455">
        <f t="shared" ca="1" si="182"/>
        <v>-4954666073630.5947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-4954666073630.5947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-20644441973.460812</v>
      </c>
      <c r="L4138" s="455">
        <f t="shared" ca="1" si="182"/>
        <v>-4975310515604.0557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-4975310515604.0557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-20730460481.683563</v>
      </c>
      <c r="L4139" s="455">
        <f t="shared" ca="1" si="182"/>
        <v>-4996040976085.7393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-4996040976085.7393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-20816837400.357246</v>
      </c>
      <c r="L4140" s="455">
        <f t="shared" ca="1" si="182"/>
        <v>-5016857813486.0967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-5016857813486.0967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-20903574222.858734</v>
      </c>
      <c r="L4141" s="455">
        <f t="shared" ca="1" si="182"/>
        <v>-5037761387708.9551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-5037761387708.9551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-20990672448.787312</v>
      </c>
      <c r="L4142" s="455">
        <f t="shared" ca="1" si="182"/>
        <v>-5058752060157.7422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-5058752060157.7422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-21078133583.990593</v>
      </c>
      <c r="L4143" s="455">
        <f t="shared" ca="1" si="182"/>
        <v>-5079830193741.7324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-5079830193741.7324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-21165959140.590553</v>
      </c>
      <c r="L4144" s="455">
        <f t="shared" ca="1" si="182"/>
        <v>-5100996152882.3232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-5100996152882.3232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-21254150637.009682</v>
      </c>
      <c r="L4145" s="455">
        <f t="shared" ca="1" si="182"/>
        <v>-5122250303519.333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-5122250303519.333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-21342709597.997219</v>
      </c>
      <c r="L4146" s="455">
        <f t="shared" ca="1" si="182"/>
        <v>-5143593013117.3301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-5143593013117.3301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-21431637554.65554</v>
      </c>
      <c r="L4147" s="455">
        <f t="shared" ca="1" si="182"/>
        <v>-5165024650671.9854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-5165024650671.9854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-21520936044.466606</v>
      </c>
      <c r="L4148" s="455">
        <f t="shared" ca="1" si="182"/>
        <v>-5186545586716.4521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-5186545586716.4521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-21610606611.31855</v>
      </c>
      <c r="L4149" s="455">
        <f t="shared" ca="1" si="182"/>
        <v>-5208156193327.7705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-5208156193327.7705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-21700650805.532375</v>
      </c>
      <c r="L4150" s="455">
        <f t="shared" ca="1" si="182"/>
        <v>-5229856844133.3027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-5229856844133.3027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-21791070183.88876</v>
      </c>
      <c r="L4151" s="455">
        <f t="shared" ca="1" si="182"/>
        <v>-5251647914317.1914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-5251647914317.1914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-21881866309.654964</v>
      </c>
      <c r="L4152" s="455">
        <f t="shared" ca="1" si="182"/>
        <v>-5273529780626.8467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-5273529780626.8467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-21973040752.611862</v>
      </c>
      <c r="L4153" s="455">
        <f t="shared" ca="1" si="182"/>
        <v>-5295502821379.459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-5295502821379.459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-22064595089.081078</v>
      </c>
      <c r="L4154" s="455">
        <f t="shared" ca="1" si="182"/>
        <v>-5317567416468.54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-5317567416468.54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-22156530901.952251</v>
      </c>
      <c r="L4155" s="455">
        <f t="shared" ca="1" si="182"/>
        <v>-5339723947370.4922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-5339723947370.4922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-22248849780.710384</v>
      </c>
      <c r="L4156" s="455">
        <f t="shared" ca="1" si="182"/>
        <v>-5361972797151.2021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-5361972797151.2021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-22341553321.463341</v>
      </c>
      <c r="L4157" s="455">
        <f t="shared" ca="1" si="182"/>
        <v>-5384314350472.665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-5384314350472.665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-22434643126.969437</v>
      </c>
      <c r="L4158" s="455">
        <f t="shared" ca="1" si="182"/>
        <v>-5406748993599.6348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-5406748993599.6348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-22528120806.665146</v>
      </c>
      <c r="L4159" s="455">
        <f t="shared" ca="1" si="182"/>
        <v>-5429277114406.2998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-5429277114406.2998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-22621987976.692917</v>
      </c>
      <c r="L4160" s="455">
        <f t="shared" ca="1" si="182"/>
        <v>-5451899102382.9932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-5451899102382.9932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-22716246259.929138</v>
      </c>
      <c r="L4161" s="455">
        <f t="shared" ca="1" si="182"/>
        <v>-5474615348642.9219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-5474615348642.9219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-22810897286.012173</v>
      </c>
      <c r="L4162" s="455">
        <f t="shared" ca="1" si="182"/>
        <v>-5497426245928.9336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-5497426245928.9336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-22905942691.370556</v>
      </c>
      <c r="L4163" s="455">
        <f t="shared" ca="1" si="182"/>
        <v>-5520332188620.3037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-5520332188620.3037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-23001384119.251266</v>
      </c>
      <c r="L4164" s="455">
        <f t="shared" ca="1" si="182"/>
        <v>-5543333572739.5547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-5543333572739.5547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-23097223219.748146</v>
      </c>
      <c r="L4165" s="455">
        <f t="shared" ca="1" si="182"/>
        <v>-5566430795959.3027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-5566430795959.3027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-23193461649.830429</v>
      </c>
      <c r="L4166" s="455">
        <f t="shared" ca="1" si="182"/>
        <v>-5589624257609.1328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-5589624257609.1328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-23290101073.371387</v>
      </c>
      <c r="L4167" s="455">
        <f t="shared" ca="1" si="182"/>
        <v>-5612914358682.5039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-5612914358682.5039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-23387143161.177101</v>
      </c>
      <c r="L4168" s="455">
        <f t="shared" ca="1" si="182"/>
        <v>-5636301501843.6807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-5636301501843.6807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-23484589591.015335</v>
      </c>
      <c r="L4169" s="455">
        <f t="shared" ca="1" si="182"/>
        <v>-5659786091434.6963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-5659786091434.6963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-23582442047.644569</v>
      </c>
      <c r="L4170" s="455">
        <f t="shared" ca="1" si="182"/>
        <v>-5683368533482.3408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-5683368533482.3408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-23680702222.843086</v>
      </c>
      <c r="L4171" s="455">
        <f t="shared" ca="1" si="182"/>
        <v>-5707049235705.1836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-5707049235705.1836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-23779371815.438263</v>
      </c>
      <c r="L4172" s="455">
        <f t="shared" ca="1" si="182"/>
        <v>-5730828607520.6221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-5730828607520.6221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-23878452531.335926</v>
      </c>
      <c r="L4173" s="455">
        <f t="shared" ca="1" si="182"/>
        <v>-5754707060051.958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-5754707060051.958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-23977946083.549824</v>
      </c>
      <c r="L4174" s="455">
        <f t="shared" ca="1" si="182"/>
        <v>-5778685006135.5078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-5778685006135.5078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-24077854192.231281</v>
      </c>
      <c r="L4175" s="455">
        <f t="shared" ca="1" si="182"/>
        <v>-5802762860327.7393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-5802762860327.7393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-24178178584.698914</v>
      </c>
      <c r="L4176" s="455">
        <f t="shared" ca="1" si="182"/>
        <v>-5826941038912.4385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-5826941038912.4385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-24278920995.468494</v>
      </c>
      <c r="L4177" s="455">
        <f t="shared" ca="1" si="182"/>
        <v>-5851219959907.9072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-5851219959907.9072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-24380083166.282948</v>
      </c>
      <c r="L4178" s="455">
        <f t="shared" ca="1" si="182"/>
        <v>-5875600043074.1904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-5875600043074.1904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-24481666846.14246</v>
      </c>
      <c r="L4179" s="455">
        <f t="shared" ca="1" si="182"/>
        <v>-5900081709920.333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-5900081709920.333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-24583673791.334721</v>
      </c>
      <c r="L4180" s="455">
        <f t="shared" ca="1" si="182"/>
        <v>-5924665383711.668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-5924665383711.668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-24686105765.465282</v>
      </c>
      <c r="L4181" s="455">
        <f t="shared" ca="1" si="182"/>
        <v>-5949351489477.1328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-5949351489477.1328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-24788964539.488052</v>
      </c>
      <c r="L4182" s="455">
        <f t="shared" ca="1" si="182"/>
        <v>-5974140454016.6211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-5974140454016.6211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-24892251891.73592</v>
      </c>
      <c r="L4183" s="455">
        <f t="shared" ca="1" si="182"/>
        <v>-5999032705908.3574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-5999032705908.3574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-24995969607.951488</v>
      </c>
      <c r="L4184" s="455">
        <f t="shared" ca="1" si="182"/>
        <v>-6024028675516.3086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-6024028675516.3086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-25100119481.317951</v>
      </c>
      <c r="L4185" s="455">
        <f t="shared" ca="1" si="182"/>
        <v>-6049128794997.627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-6049128794997.627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-25204703312.490112</v>
      </c>
      <c r="L4186" s="455">
        <f t="shared" ca="1" si="182"/>
        <v>-6074333498310.1172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-6074333498310.1172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-25309722909.625488</v>
      </c>
      <c r="L4187" s="455">
        <f t="shared" ca="1" si="182"/>
        <v>-6099643221219.7422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-6099643221219.7422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-25415180088.415592</v>
      </c>
      <c r="L4188" s="455">
        <f t="shared" ca="1" si="182"/>
        <v>-6125058401308.1582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-6125058401308.1582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-25521076672.117325</v>
      </c>
      <c r="L4189" s="455">
        <f t="shared" ca="1" si="182"/>
        <v>-6150579477980.2754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-6150579477980.2754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-25627414491.58448</v>
      </c>
      <c r="L4190" s="455">
        <f t="shared" ca="1" si="182"/>
        <v>-6176206892471.8604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-6176206892471.8604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-25734195385.299419</v>
      </c>
      <c r="L4191" s="455">
        <f t="shared" ca="1" si="182"/>
        <v>-6201941087857.1602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-6201941087857.1602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-25841421199.404835</v>
      </c>
      <c r="L4192" s="455">
        <f t="shared" ca="1" si="182"/>
        <v>-6227782509056.5654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-6227782509056.5654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-25949093787.735687</v>
      </c>
      <c r="L4193" s="455">
        <f t="shared" ca="1" si="182"/>
        <v>-6253731602844.3008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-6253731602844.3008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-26057215011.851254</v>
      </c>
      <c r="L4194" s="455">
        <f t="shared" ca="1" si="182"/>
        <v>-6279788817856.1523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-6279788817856.1523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-26165786741.067303</v>
      </c>
      <c r="L4195" s="455">
        <f t="shared" ca="1" si="182"/>
        <v>-6305954604597.2197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-6305954604597.2197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-26274810852.488415</v>
      </c>
      <c r="L4196" s="455">
        <f t="shared" ca="1" si="182"/>
        <v>-6332229415449.708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-6332229415449.708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-26384289231.040451</v>
      </c>
      <c r="L4197" s="455">
        <f t="shared" ca="1" si="182"/>
        <v>-6358613704680.748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-6358613704680.748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-26494223769.503117</v>
      </c>
      <c r="L4198" s="455">
        <f t="shared" ca="1" si="182"/>
        <v>-6385107928450.251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-6385107928450.251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-26604616368.542713</v>
      </c>
      <c r="L4199" s="455">
        <f t="shared" ca="1" si="182"/>
        <v>-6411712544818.7939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-6411712544818.7939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-26715468936.744976</v>
      </c>
      <c r="L4200" s="455">
        <f t="shared" ca="1" si="182"/>
        <v>-6438428013755.5391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-6438428013755.5391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-26826783390.648079</v>
      </c>
      <c r="L4201" s="455">
        <f t="shared" ca="1" si="182"/>
        <v>-6465254797146.1875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-6465254797146.1875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-26938561654.77578</v>
      </c>
      <c r="L4202" s="455">
        <f t="shared" ca="1" si="182"/>
        <v>-6492193358800.9629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-6492193358800.9629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-27050805661.670677</v>
      </c>
      <c r="L4203" s="455">
        <f t="shared" ca="1" si="182"/>
        <v>-6519244164462.6338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-6519244164462.6338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-27163517351.927639</v>
      </c>
      <c r="L4204" s="455">
        <f t="shared" ca="1" si="182"/>
        <v>-6546407681814.5615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-6546407681814.5615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-27276698674.227341</v>
      </c>
      <c r="L4205" s="455">
        <f t="shared" ca="1" si="182"/>
        <v>-6573684380488.7891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-6573684380488.7891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-27390351585.369953</v>
      </c>
      <c r="L4206" s="455">
        <f t="shared" ca="1" si="182"/>
        <v>-6601074732074.1592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-6601074732074.1592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-27504478050.308998</v>
      </c>
      <c r="L4207" s="455">
        <f t="shared" ca="1" si="182"/>
        <v>-6628579210124.4678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-6628579210124.4678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-27619080042.185284</v>
      </c>
      <c r="L4208" s="455">
        <f t="shared" ca="1" si="182"/>
        <v>-6656198290166.6533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-6656198290166.6533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-27734159542.361053</v>
      </c>
      <c r="L4209" s="455">
        <f t="shared" ca="1" si="182"/>
        <v>-6683932449709.0146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-6683932449709.0146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-27849718540.454227</v>
      </c>
      <c r="L4210" s="455">
        <f t="shared" ca="1" si="182"/>
        <v>-6711782168249.4688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-6711782168249.4688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-27965759034.372787</v>
      </c>
      <c r="L4211" s="455">
        <f t="shared" ca="1" si="182"/>
        <v>-6739747927283.8418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-6739747927283.8418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-28082283030.349339</v>
      </c>
      <c r="L4212" s="455">
        <f t="shared" ca="1" si="182"/>
        <v>-6767830210314.1914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-6767830210314.1914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-28199292542.975796</v>
      </c>
      <c r="L4213" s="455">
        <f t="shared" ca="1" si="182"/>
        <v>-6796029502857.167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-6796029502857.167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-28316789595.238194</v>
      </c>
      <c r="L4214" s="455">
        <f t="shared" ca="1" si="182"/>
        <v>-6824346292452.4053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-6824346292452.4053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-28434776218.551689</v>
      </c>
      <c r="L4215" s="455">
        <f t="shared" ca="1" si="182"/>
        <v>-6852781068670.957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-6852781068670.957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-28553254452.795654</v>
      </c>
      <c r="L4216" s="455">
        <f t="shared" ca="1" si="182"/>
        <v>-6881334323123.7529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-6881334323123.7529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-28672226346.348969</v>
      </c>
      <c r="L4217" s="455">
        <f t="shared" ca="1" si="182"/>
        <v>-6910006549470.1016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-6910006549470.1016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-28791693956.12542</v>
      </c>
      <c r="L4218" s="455">
        <f t="shared" ca="1" si="182"/>
        <v>-6938798243426.2266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-6938798243426.2266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-28911659347.609272</v>
      </c>
      <c r="L4219" s="455">
        <f t="shared" ca="1" si="182"/>
        <v>-6967709902773.8359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-6967709902773.8359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-29032124594.890984</v>
      </c>
      <c r="L4220" s="455">
        <f t="shared" ca="1" si="182"/>
        <v>-6996742027368.7266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-6996742027368.7266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-29153091780.703026</v>
      </c>
      <c r="L4221" s="455">
        <f t="shared" ca="1" si="182"/>
        <v>-7025895119149.4297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-7025895119149.4297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-29274562996.455952</v>
      </c>
      <c r="L4222" s="455">
        <f t="shared" ca="1" si="182"/>
        <v>-7055169682145.8857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-7055169682145.8857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-29396540342.274525</v>
      </c>
      <c r="L4223" s="455">
        <f t="shared" ca="1" si="182"/>
        <v>-7084566222488.1602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-7084566222488.1602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-29519025927.034</v>
      </c>
      <c r="L4224" s="455">
        <f t="shared" ca="1" si="182"/>
        <v>-7114085248415.1943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-7114085248415.1943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-29642021868.396641</v>
      </c>
      <c r="L4225" s="455">
        <f t="shared" ca="1" si="182"/>
        <v>-7143727270283.5908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-7143727270283.5908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-29765530292.848293</v>
      </c>
      <c r="L4226" s="455">
        <f t="shared" ca="1" si="182"/>
        <v>-7173492800576.4395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-7173492800576.4395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-29889553335.735168</v>
      </c>
      <c r="L4227" s="455">
        <f t="shared" ca="1" si="182"/>
        <v>-7203382353912.1748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-7203382353912.1748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-30014093141.300728</v>
      </c>
      <c r="L4228" s="455">
        <f t="shared" ca="1" si="182"/>
        <v>-7233396447053.4756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-7233396447053.4756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-30139151862.722813</v>
      </c>
      <c r="L4229" s="455">
        <f t="shared" ca="1" si="182"/>
        <v>-7263535598916.1982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-7263535598916.1982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-30264731662.150829</v>
      </c>
      <c r="L4230" s="455">
        <f t="shared" ca="1" si="182"/>
        <v>-7293800330578.3486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-7293800330578.3486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-30390834710.743122</v>
      </c>
      <c r="L4231" s="455">
        <f t="shared" ca="1" si="182"/>
        <v>-7324191165289.0918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-7324191165289.0918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-30517463188.704548</v>
      </c>
      <c r="L4232" s="455">
        <f t="shared" ca="1" si="182"/>
        <v>-7354708628477.7959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-7354708628477.7959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-30644619285.324146</v>
      </c>
      <c r="L4233" s="455">
        <f t="shared" ca="1" si="182"/>
        <v>-7385353247763.1201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-7385353247763.1201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-30772305199.013</v>
      </c>
      <c r="L4234" s="455">
        <f t="shared" ca="1" si="182"/>
        <v>-7416125552962.1328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-7416125552962.1328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-30900523137.34222</v>
      </c>
      <c r="L4235" s="455">
        <f t="shared" ca="1" si="182"/>
        <v>-7447026076099.4746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-7447026076099.4746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-31029275317.081146</v>
      </c>
      <c r="L4236" s="455">
        <f t="shared" ca="1" si="182"/>
        <v>-7478055351416.5557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-7478055351416.5557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-31158563964.235649</v>
      </c>
      <c r="L4237" s="455">
        <f t="shared" ca="1" si="182"/>
        <v>-7509213915380.791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-7509213915380.791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-31288391314.086628</v>
      </c>
      <c r="L4238" s="455">
        <f t="shared" ca="1" si="182"/>
        <v>-7540502306694.8779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-7540502306694.8779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-31418759611.228657</v>
      </c>
      <c r="L4239" s="455">
        <f t="shared" ca="1" si="182"/>
        <v>-7571921066306.1064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-7571921066306.1064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-31549671109.60878</v>
      </c>
      <c r="L4240" s="455">
        <f t="shared" ca="1" si="182"/>
        <v>-7603470737415.7148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-7603470737415.7148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-31681128072.565483</v>
      </c>
      <c r="L4241" s="455">
        <f t="shared" ca="1" si="182"/>
        <v>-7635151865488.2803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-7635151865488.2803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-31813132772.867832</v>
      </c>
      <c r="L4242" s="455">
        <f t="shared" ca="1" si="182"/>
        <v>-7666964998261.1484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-7666964998261.1484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-31945687492.75478</v>
      </c>
      <c r="L4243" s="455">
        <f t="shared" ca="1" si="182"/>
        <v>-7698910685753.9033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-7698910685753.9033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-32078794523.974598</v>
      </c>
      <c r="L4244" s="455">
        <f t="shared" ca="1" si="182"/>
        <v>-7730989480277.8779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-7730989480277.8779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-32212456167.82449</v>
      </c>
      <c r="L4245" s="455">
        <f t="shared" ca="1" si="182"/>
        <v>-7763201936445.7021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-7763201936445.7021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-32346674735.190426</v>
      </c>
      <c r="L4246" s="455">
        <f t="shared" ca="1" si="182"/>
        <v>-7795548611180.8926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-7795548611180.8926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-32481452546.587051</v>
      </c>
      <c r="L4247" s="455">
        <f t="shared" ca="1" si="182"/>
        <v>-7828030063727.4795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-7828030063727.4795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-32616791932.197834</v>
      </c>
      <c r="L4248" s="455">
        <f t="shared" ca="1" si="182"/>
        <v>-7860646855659.6777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-7860646855659.6777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-32752695231.915325</v>
      </c>
      <c r="L4249" s="455">
        <f t="shared" ca="1" si="182"/>
        <v>-7893399550891.5928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-7893399550891.5928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-32889164795.381638</v>
      </c>
      <c r="L4250" s="455">
        <f t="shared" ca="1" si="182"/>
        <v>-7926288715686.9746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-7926288715686.9746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-33026202982.02906</v>
      </c>
      <c r="L4251" s="455">
        <f t="shared" ca="1" si="182"/>
        <v>-7959314918669.0039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-7959314918669.0039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-33163812161.12085</v>
      </c>
      <c r="L4252" s="455">
        <f t="shared" ca="1" si="182"/>
        <v>-7992478730830.125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-7992478730830.125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-33301994711.792187</v>
      </c>
      <c r="L4253" s="455">
        <f t="shared" ca="1" si="182"/>
        <v>-8025780725541.917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-8025780725541.917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-33440753023.09132</v>
      </c>
      <c r="L4254" s="455">
        <f t="shared" ca="1" si="182"/>
        <v>-8059221478565.0088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-8059221478565.0088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-33580089494.02087</v>
      </c>
      <c r="L4255" s="455">
        <f t="shared" ca="1" si="182"/>
        <v>-8092801568059.0293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-8092801568059.0293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-33720006533.579285</v>
      </c>
      <c r="L4256" s="455">
        <f t="shared" ca="1" si="182"/>
        <v>-8126521574592.6084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-8126521574592.6084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-33860506560.80254</v>
      </c>
      <c r="L4257" s="455">
        <f t="shared" ca="1" si="182"/>
        <v>-8160382081153.4111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-8160382081153.4111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-34001592004.805874</v>
      </c>
      <c r="L4258" s="455">
        <f t="shared" ca="1" si="182"/>
        <v>-8194383673158.2168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-8194383673158.2168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-34143265304.825901</v>
      </c>
      <c r="L4259" s="455">
        <f t="shared" ca="1" si="182"/>
        <v>-8228526938463.043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-8228526938463.043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-34285528910.262684</v>
      </c>
      <c r="L4260" s="455">
        <f t="shared" ca="1" si="182"/>
        <v>-8262812467373.3057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-8262812467373.3057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-34428385280.722107</v>
      </c>
      <c r="L4261" s="455">
        <f t="shared" ca="1" si="182"/>
        <v>-8297240852654.0273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-8297240852654.0273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-34571836886.058441</v>
      </c>
      <c r="L4262" s="455">
        <f t="shared" ca="1" si="182"/>
        <v>-8331812689540.0859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-8331812689540.0859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-34715886206.417023</v>
      </c>
      <c r="L4263" s="455">
        <f t="shared" ca="1" si="182"/>
        <v>-8366528575746.5029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-8366528575746.5029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-34860535732.277092</v>
      </c>
      <c r="L4264" s="455">
        <f t="shared" ca="1" si="182"/>
        <v>-8401389111478.7803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-8401389111478.7803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-35005787964.494919</v>
      </c>
      <c r="L4265" s="455">
        <f t="shared" ca="1" si="182"/>
        <v>-8436394899443.2754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-8436394899443.2754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-35151645414.346977</v>
      </c>
      <c r="L4266" s="455">
        <f t="shared" ca="1" si="182"/>
        <v>-8471546544857.6221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-8471546544857.6221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-35298110603.573425</v>
      </c>
      <c r="L4267" s="455">
        <f t="shared" ca="1" si="182"/>
        <v>-8506844655461.1953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-8506844655461.1953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-35445186064.421646</v>
      </c>
      <c r="L4268" s="455">
        <f t="shared" ca="1" si="182"/>
        <v>-8542289841525.6172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-8542289841525.6172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-35592874339.690063</v>
      </c>
      <c r="L4269" s="455">
        <f t="shared" ca="1" si="182"/>
        <v>-8577882715865.3076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-8577882715865.3076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-35741177982.77211</v>
      </c>
      <c r="L4270" s="455">
        <f t="shared" ca="1" si="182"/>
        <v>-8613623893848.0801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-8613623893848.0801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-35890099557.700333</v>
      </c>
      <c r="L4271" s="455">
        <f t="shared" ca="1" si="182"/>
        <v>-8649513993405.7803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-8649513993405.7803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-36039641639.19075</v>
      </c>
      <c r="L4272" s="455">
        <f t="shared" ca="1" si="182"/>
        <v>-8685553635044.9707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-8685553635044.9707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-36189806812.687378</v>
      </c>
      <c r="L4273" s="455">
        <f t="shared" ca="1" si="182"/>
        <v>-8721743441857.6582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-8721743441857.6582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-36340597674.406906</v>
      </c>
      <c r="L4274" s="455">
        <f t="shared" ca="1" si="182"/>
        <v>-8758084039532.0654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-8758084039532.0654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-36492016831.383598</v>
      </c>
      <c r="L4275" s="455">
        <f t="shared" ca="1" si="182"/>
        <v>-8794576056363.4492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-8794576056363.4492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-36644066901.514374</v>
      </c>
      <c r="L4276" s="455">
        <f t="shared" ca="1" si="182"/>
        <v>-8831220123264.9629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-8831220123264.9629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-36796750513.604012</v>
      </c>
      <c r="L4277" s="455">
        <f t="shared" ca="1" si="182"/>
        <v>-8868016873778.5664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-8868016873778.5664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-36950070307.41069</v>
      </c>
      <c r="L4278" s="455">
        <f t="shared" ca="1" si="182"/>
        <v>-8904966944085.9766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-8904966944085.9766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-37104028933.691566</v>
      </c>
      <c r="L4279" s="455">
        <f t="shared" ca="1" si="182"/>
        <v>-8942070973019.668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-8942070973019.668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-37258629054.248619</v>
      </c>
      <c r="L4280" s="455">
        <f t="shared" ca="1" si="182"/>
        <v>-8979329602073.916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-8979329602073.916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-37413873341.974648</v>
      </c>
      <c r="L4281" s="455">
        <f t="shared" ca="1" si="182"/>
        <v>-9016743475415.8906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-9016743475415.8906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-37569764480.899544</v>
      </c>
      <c r="L4282" s="455">
        <f t="shared" ca="1" si="182"/>
        <v>-9054313239896.791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-9054313239896.791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-37726305166.236626</v>
      </c>
      <c r="L4283" s="455">
        <f t="shared" ca="1" si="182"/>
        <v>-9092039545063.0273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-9092039545063.0273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-37883498104.429283</v>
      </c>
      <c r="L4284" s="455">
        <f t="shared" ca="1" si="182"/>
        <v>-9129923043167.457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-9129923043167.457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-38041346013.197739</v>
      </c>
      <c r="L4285" s="455">
        <f t="shared" ca="1" si="182"/>
        <v>-9167964389180.6543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-9167964389180.6543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-38199851621.58606</v>
      </c>
      <c r="L4286" s="455">
        <f t="shared" ca="1" si="182"/>
        <v>-9206164240802.2402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-9206164240802.2402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-38359017670.009331</v>
      </c>
      <c r="L4287" s="455">
        <f t="shared" ca="1" si="182"/>
        <v>-9244523258472.25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-9244523258472.25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-38518846910.301041</v>
      </c>
      <c r="L4288" s="455">
        <f t="shared" ca="1" si="182"/>
        <v>-9283042105382.5508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-9283042105382.5508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-38679342105.760628</v>
      </c>
      <c r="L4289" s="455">
        <f t="shared" ca="1" si="182"/>
        <v>-9321721447488.3105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-9321721447488.3105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-38840506031.201294</v>
      </c>
      <c r="L4290" s="455">
        <f t="shared" ca="1" si="182"/>
        <v>-9360561953519.5117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-9360561953519.5117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-39002341472.997963</v>
      </c>
      <c r="L4291" s="455">
        <f t="shared" ca="1" si="182"/>
        <v>-9399564294992.5098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-9399564294992.5098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-39164851229.13546</v>
      </c>
      <c r="L4292" s="455">
        <f t="shared" ca="1" si="182"/>
        <v>-9438729146221.6445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-9438729146221.6445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-39328038109.256851</v>
      </c>
      <c r="L4293" s="455">
        <f t="shared" ca="1" si="182"/>
        <v>-9478057184330.9023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-9478057184330.9023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-39491904934.71209</v>
      </c>
      <c r="L4294" s="455">
        <f t="shared" ca="1" si="182"/>
        <v>-9517549089265.6152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-9517549089265.6152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-39656454538.606728</v>
      </c>
      <c r="L4295" s="455">
        <f t="shared" ca="1" si="182"/>
        <v>-9557205543804.2227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-9557205543804.2227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-39821689765.850929</v>
      </c>
      <c r="L4296" s="455">
        <f t="shared" ca="1" si="182"/>
        <v>-9597027233570.0742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-9597027233570.0742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-39987613473.208641</v>
      </c>
      <c r="L4297" s="455">
        <f t="shared" ca="1" si="182"/>
        <v>-9637014847043.2832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-9637014847043.2832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-40154228529.347015</v>
      </c>
      <c r="L4298" s="455">
        <f t="shared" ca="1" si="182"/>
        <v>-9677169075572.6309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-9677169075572.6309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-40321537814.885963</v>
      </c>
      <c r="L4299" s="455">
        <f t="shared" ca="1" si="182"/>
        <v>-9717490613387.5176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-9717490613387.5176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-40489544222.44799</v>
      </c>
      <c r="L4300" s="455">
        <f t="shared" ca="1" si="182"/>
        <v>-9757980157609.9648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-9757980157609.9648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-40658250656.708183</v>
      </c>
      <c r="L4301" s="455">
        <f t="shared" ca="1" si="182"/>
        <v>-9798638408266.6738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-9798638408266.6738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-40827660034.444473</v>
      </c>
      <c r="L4302" s="455">
        <f t="shared" ca="1" si="182"/>
        <v>-9839466068301.1191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-9839466068301.1191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-40997775284.587997</v>
      </c>
      <c r="L4303" s="455">
        <f t="shared" ca="1" si="182"/>
        <v>-9880463843585.707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-9880463843585.707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-41168599348.273781</v>
      </c>
      <c r="L4304" s="455">
        <f t="shared" ca="1" si="182"/>
        <v>-9921632442933.9805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-9921632442933.9805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-41340135178.891586</v>
      </c>
      <c r="L4305" s="455">
        <f t="shared" ca="1" si="182"/>
        <v>-9962972578112.8711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-9962972578112.8711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-41512385742.136963</v>
      </c>
      <c r="L4306" s="455">
        <f t="shared" ca="1" si="182"/>
        <v>-10004484963855.008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-10004484963855.008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-41685354016.062531</v>
      </c>
      <c r="L4307" s="455">
        <f t="shared" ca="1" si="182"/>
        <v>-10046170317871.07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-10046170317871.07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-41859042991.129456</v>
      </c>
      <c r="L4308" s="455">
        <f t="shared" ca="1" si="182"/>
        <v>-10088029360862.199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-10088029360862.199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-42033455670.259163</v>
      </c>
      <c r="L4309" s="455">
        <f t="shared" ca="1" si="182"/>
        <v>-10130062816532.459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-10130062816532.459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-42208595068.885246</v>
      </c>
      <c r="L4310" s="455">
        <f t="shared" ca="1" si="182"/>
        <v>-10172271411601.344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-10172271411601.344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-42384464215.0056</v>
      </c>
      <c r="L4311" s="455">
        <f t="shared" ca="1" si="182"/>
        <v>-10214655875816.35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-10214655875816.35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-42561066149.234787</v>
      </c>
      <c r="L4312" s="455">
        <f t="shared" ca="1" si="182"/>
        <v>-10257216941965.584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-10257216941965.584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-42738403924.856598</v>
      </c>
      <c r="L4313" s="455">
        <f t="shared" ca="1" si="182"/>
        <v>-10299955345890.441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-10299955345890.441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-42916480607.876839</v>
      </c>
      <c r="L4314" s="455">
        <f t="shared" ca="1" si="182"/>
        <v>-10342871826498.318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-10342871826498.318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-43095299277.076324</v>
      </c>
      <c r="L4315" s="455">
        <f t="shared" ca="1" si="182"/>
        <v>-10385967125775.395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-10385967125775.395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-43274863024.06414</v>
      </c>
      <c r="L4316" s="455">
        <f t="shared" ca="1" si="182"/>
        <v>-10429241988799.459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-10429241988799.459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-43455174953.331078</v>
      </c>
      <c r="L4317" s="455">
        <f t="shared" ca="1" si="182"/>
        <v>-10472697163752.791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-10472697163752.791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-43636238182.303299</v>
      </c>
      <c r="L4318" s="455">
        <f t="shared" ca="1" si="182"/>
        <v>-10516333401935.094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-10516333401935.094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-43818055841.396225</v>
      </c>
      <c r="L4319" s="455">
        <f t="shared" ca="1" si="182"/>
        <v>-10560151457776.49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-10560151457776.49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-44000631074.06871</v>
      </c>
      <c r="L4320" s="455">
        <f t="shared" ca="1" si="182"/>
        <v>-10604152088850.559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-10604152088850.559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-44183967036.877327</v>
      </c>
      <c r="L4321" s="455">
        <f t="shared" ca="1" si="182"/>
        <v>-10648336055887.436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-10648336055887.436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-44368066899.530983</v>
      </c>
      <c r="L4322" s="455">
        <f t="shared" ca="1" si="182"/>
        <v>-10692704122786.967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-10692704122786.967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-44552933844.945694</v>
      </c>
      <c r="L4323" s="455">
        <f t="shared" ca="1" si="182"/>
        <v>-10737257056631.912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-10737257056631.912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-44738571069.299637</v>
      </c>
      <c r="L4324" s="455">
        <f t="shared" ca="1" si="182"/>
        <v>-10781995627701.211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-10781995627701.211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-44924981782.088379</v>
      </c>
      <c r="L4325" s="455">
        <f t="shared" ca="1" si="182"/>
        <v>-10826920609483.299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-10826920609483.299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-45112169206.180412</v>
      </c>
      <c r="L4326" s="455">
        <f t="shared" ca="1" si="182"/>
        <v>-10872032778689.479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-10872032778689.479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-45300136577.872826</v>
      </c>
      <c r="L4327" s="455">
        <f t="shared" ca="1" si="182"/>
        <v>-10917332915267.352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-10917332915267.352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-45488887146.947296</v>
      </c>
      <c r="L4328" s="455">
        <f t="shared" ca="1" si="182"/>
        <v>-10962821802414.299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-10962821802414.299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-45678424176.726242</v>
      </c>
      <c r="L4329" s="455">
        <f t="shared" ca="1" si="182"/>
        <v>-11008500226591.025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-11008500226591.025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-45868750944.129272</v>
      </c>
      <c r="L4330" s="455">
        <f t="shared" ca="1" si="182"/>
        <v>-11054368977535.154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-11054368977535.154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-46059870739.729813</v>
      </c>
      <c r="L4331" s="455">
        <f t="shared" ca="1" si="182"/>
        <v>-11100428848274.885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-11100428848274.885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-46251786867.812019</v>
      </c>
      <c r="L4332" s="455">
        <f t="shared" ca="1" si="182"/>
        <v>-11146680635142.697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-11146680635142.697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-46444502646.427902</v>
      </c>
      <c r="L4333" s="455">
        <f t="shared" ca="1" si="182"/>
        <v>-11193125137789.125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-11193125137789.125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-46638021407.454689</v>
      </c>
      <c r="L4334" s="455">
        <f t="shared" ca="1" si="182"/>
        <v>-11239763159196.58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-11239763159196.58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-46832346496.65242</v>
      </c>
      <c r="L4335" s="455">
        <f t="shared" ca="1" si="182"/>
        <v>-11286595505693.232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-11286595505693.232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-47027481273.721802</v>
      </c>
      <c r="L4336" s="455">
        <f t="shared" ca="1" si="182"/>
        <v>-11333622986966.955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-11333622986966.955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-47223429112.362312</v>
      </c>
      <c r="L4337" s="455">
        <f t="shared" ca="1" si="182"/>
        <v>-11380846416079.318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-11380846416079.318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-47420193400.33049</v>
      </c>
      <c r="L4338" s="455">
        <f t="shared" ca="1" si="182"/>
        <v>-11428266609479.648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-11428266609479.648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-47617777539.498535</v>
      </c>
      <c r="L4339" s="455">
        <f t="shared" ca="1" si="182"/>
        <v>-11475884387019.146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-11475884387019.146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-47816184945.913109</v>
      </c>
      <c r="L4340" s="455">
        <f t="shared" ca="1" si="182"/>
        <v>-11523700571965.061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-11523700571965.061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-48015419049.854416</v>
      </c>
      <c r="L4341" s="455">
        <f t="shared" ca="1" si="182"/>
        <v>-11571715991014.914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-11571715991014.914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-48215483295.895477</v>
      </c>
      <c r="L4342" s="455">
        <f t="shared" ca="1" si="182"/>
        <v>-11619931474310.809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-11619931474310.809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-48416381142.9617</v>
      </c>
      <c r="L4343" s="455">
        <f t="shared" ref="L4343:L4597" ca="1" si="187">I4343-J4343+K4343</f>
        <v>-11668347855453.77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-11668347855453.77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-48618116064.390709</v>
      </c>
      <c r="L4344" s="455">
        <f t="shared" ca="1" si="187"/>
        <v>-11716965971518.16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-11716965971518.16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-48820691547.992332</v>
      </c>
      <c r="L4345" s="455">
        <f t="shared" ca="1" si="187"/>
        <v>-11765786663066.152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-11765786663066.152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-49024111096.108971</v>
      </c>
      <c r="L4346" s="455">
        <f t="shared" ca="1" si="187"/>
        <v>-11814810774162.262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-11814810774162.262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-49228378225.676086</v>
      </c>
      <c r="L4347" s="455">
        <f t="shared" ca="1" si="187"/>
        <v>-11864039152387.938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-11864039152387.938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-49433496468.283073</v>
      </c>
      <c r="L4348" s="455">
        <f t="shared" ca="1" si="187"/>
        <v>-11913472648856.221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-11913472648856.221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-49639469370.234253</v>
      </c>
      <c r="L4349" s="455">
        <f t="shared" ca="1" si="187"/>
        <v>-11963112118226.455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-11963112118226.455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-49846300492.610229</v>
      </c>
      <c r="L4350" s="455">
        <f t="shared" ca="1" si="187"/>
        <v>-12012958418719.064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-12012958418719.064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-50053993411.329437</v>
      </c>
      <c r="L4351" s="455">
        <f t="shared" ca="1" si="187"/>
        <v>-12063012412130.395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-12063012412130.395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-50262551717.209976</v>
      </c>
      <c r="L4352" s="455">
        <f t="shared" ca="1" si="187"/>
        <v>-12113274963847.605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-12113274963847.605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-50471979016.031693</v>
      </c>
      <c r="L4353" s="455">
        <f t="shared" ca="1" si="187"/>
        <v>-12163746942863.637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-12163746942863.637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-50682278928.598488</v>
      </c>
      <c r="L4354" s="455">
        <f t="shared" ca="1" si="187"/>
        <v>-12214429221792.234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-12214429221792.234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-50893455090.80098</v>
      </c>
      <c r="L4355" s="455">
        <f t="shared" ca="1" si="187"/>
        <v>-12265322676883.035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-12265322676883.035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-51105511153.679314</v>
      </c>
      <c r="L4356" s="455">
        <f t="shared" ca="1" si="187"/>
        <v>-12316428188036.715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-12316428188036.715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-51318450783.486313</v>
      </c>
      <c r="L4357" s="455">
        <f t="shared" ca="1" si="187"/>
        <v>-12367746638820.201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-12367746638820.201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-51532277661.750839</v>
      </c>
      <c r="L4358" s="455">
        <f t="shared" ca="1" si="187"/>
        <v>-12419278916481.951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-12419278916481.951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-51746995485.341461</v>
      </c>
      <c r="L4359" s="455">
        <f t="shared" ca="1" si="187"/>
        <v>-12471025911967.293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-12471025911967.293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-51962607966.530388</v>
      </c>
      <c r="L4360" s="455">
        <f t="shared" ca="1" si="187"/>
        <v>-12522988519933.824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-12522988519933.824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-52179118833.057602</v>
      </c>
      <c r="L4361" s="455">
        <f t="shared" ca="1" si="187"/>
        <v>-12575167638766.881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-12575167638766.881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-52396531828.195335</v>
      </c>
      <c r="L4362" s="455">
        <f t="shared" ca="1" si="187"/>
        <v>-12627564170595.076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-12627564170595.076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-52614850710.81282</v>
      </c>
      <c r="L4363" s="455">
        <f t="shared" ca="1" si="187"/>
        <v>-12680179021305.889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-12680179021305.889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-52834079255.4412</v>
      </c>
      <c r="L4364" s="455">
        <f t="shared" ca="1" si="187"/>
        <v>-12733013100561.33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-12733013100561.33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-53054221252.338875</v>
      </c>
      <c r="L4365" s="455">
        <f t="shared" ca="1" si="187"/>
        <v>-12786067321813.67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-12786067321813.67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-53275280507.556961</v>
      </c>
      <c r="L4366" s="455">
        <f t="shared" ca="1" si="187"/>
        <v>-12839342602321.227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-12839342602321.227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-53497260843.005112</v>
      </c>
      <c r="L4367" s="455">
        <f t="shared" ca="1" si="187"/>
        <v>-12892839863164.232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-12892839863164.232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-53720166096.517632</v>
      </c>
      <c r="L4368" s="455">
        <f t="shared" ca="1" si="187"/>
        <v>-12946560029260.75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-12946560029260.75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-53944000121.919792</v>
      </c>
      <c r="L4369" s="455">
        <f t="shared" ca="1" si="187"/>
        <v>-13000504029382.67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-13000504029382.67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-54168766789.09446</v>
      </c>
      <c r="L4370" s="455">
        <f t="shared" ca="1" si="187"/>
        <v>-13054672796171.764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-13054672796171.764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-54394469984.049011</v>
      </c>
      <c r="L4371" s="455">
        <f t="shared" ca="1" si="187"/>
        <v>-13109067266155.813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-13109067266155.813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-54621113608.982552</v>
      </c>
      <c r="L4372" s="455">
        <f t="shared" ca="1" si="187"/>
        <v>-13163688379764.795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-13163688379764.795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-54848701582.35331</v>
      </c>
      <c r="L4373" s="455">
        <f t="shared" ca="1" si="187"/>
        <v>-13218537081347.148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-13218537081347.148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-55077237838.946449</v>
      </c>
      <c r="L4374" s="455">
        <f t="shared" ca="1" si="187"/>
        <v>-13273614319186.096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-13273614319186.096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-55306726329.942062</v>
      </c>
      <c r="L4375" s="455">
        <f t="shared" ca="1" si="187"/>
        <v>-13328921045516.037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-13328921045516.037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-55537171022.98349</v>
      </c>
      <c r="L4376" s="455">
        <f t="shared" ca="1" si="187"/>
        <v>-13384458216539.021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-13384458216539.021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-55768575902.245918</v>
      </c>
      <c r="L4377" s="455">
        <f t="shared" ca="1" si="187"/>
        <v>-13440226792441.268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-13440226792441.268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-56000944968.50528</v>
      </c>
      <c r="L4378" s="455">
        <f t="shared" ca="1" si="187"/>
        <v>-13496227737409.773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-13496227737409.773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-56234282239.20739</v>
      </c>
      <c r="L4379" s="455">
        <f t="shared" ca="1" si="187"/>
        <v>-13552462019648.98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-13552462019648.98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-56468591748.537415</v>
      </c>
      <c r="L4380" s="455">
        <f t="shared" ca="1" si="187"/>
        <v>-13608930611397.518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-13608930611397.518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-56703877547.489655</v>
      </c>
      <c r="L4381" s="455">
        <f t="shared" ca="1" si="187"/>
        <v>-13665634488945.008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-13665634488945.008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-56940143703.937531</v>
      </c>
      <c r="L4382" s="455">
        <f t="shared" ca="1" si="187"/>
        <v>-13722574632648.945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-13722574632648.945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-57177394302.703941</v>
      </c>
      <c r="L4383" s="455">
        <f t="shared" ca="1" si="187"/>
        <v>-13779752026951.648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-13779752026951.648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-57415633445.631866</v>
      </c>
      <c r="L4384" s="455">
        <f t="shared" ca="1" si="187"/>
        <v>-13837167660397.281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-13837167660397.281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-57654865251.655334</v>
      </c>
      <c r="L4385" s="455">
        <f t="shared" ca="1" si="187"/>
        <v>-13894822525648.938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-13894822525648.938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-57895093856.870575</v>
      </c>
      <c r="L4386" s="455">
        <f t="shared" ca="1" si="187"/>
        <v>-13952717619505.809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-13952717619505.809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-58136323414.607536</v>
      </c>
      <c r="L4387" s="455">
        <f t="shared" ca="1" si="187"/>
        <v>-14010853942920.416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-14010853942920.416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-58378558095.501724</v>
      </c>
      <c r="L4388" s="455">
        <f t="shared" ca="1" si="187"/>
        <v>-14069232501015.918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-14069232501015.918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-58621802087.566315</v>
      </c>
      <c r="L4389" s="455">
        <f t="shared" ca="1" si="187"/>
        <v>-14127854303103.484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-14127854303103.484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-58866059596.264519</v>
      </c>
      <c r="L4390" s="455">
        <f t="shared" ca="1" si="187"/>
        <v>-14186720362699.748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-14186720362699.748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-59111334844.582283</v>
      </c>
      <c r="L4391" s="455">
        <f t="shared" ca="1" si="187"/>
        <v>-14245831697544.33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-14245831697544.33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-59357632073.101372</v>
      </c>
      <c r="L4392" s="455">
        <f t="shared" ca="1" si="187"/>
        <v>-14305189329617.432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-14305189329617.432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-59604955540.072639</v>
      </c>
      <c r="L4393" s="455">
        <f t="shared" ca="1" si="187"/>
        <v>-14364794285157.504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-14364794285157.504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-59853309521.489601</v>
      </c>
      <c r="L4394" s="455">
        <f t="shared" ca="1" si="187"/>
        <v>-14424647594678.994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-14424647594678.994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-60102698311.162483</v>
      </c>
      <c r="L4395" s="455">
        <f t="shared" ca="1" si="187"/>
        <v>-14484750292990.156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-14484750292990.156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-60353126220.79232</v>
      </c>
      <c r="L4396" s="455">
        <f t="shared" ca="1" si="187"/>
        <v>-14545103419210.949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-14545103419210.949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-60604597580.045631</v>
      </c>
      <c r="L4397" s="455">
        <f t="shared" ca="1" si="187"/>
        <v>-14605708016790.994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-14605708016790.994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-60857116736.629143</v>
      </c>
      <c r="L4398" s="455">
        <f t="shared" ca="1" si="187"/>
        <v>-14666565133527.623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-14666565133527.623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-61110688056.365105</v>
      </c>
      <c r="L4399" s="455">
        <f t="shared" ca="1" si="187"/>
        <v>-14727675821583.988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-14727675821583.988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-61365315923.266617</v>
      </c>
      <c r="L4400" s="455">
        <f t="shared" ca="1" si="187"/>
        <v>-14789041137507.256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-14789041137507.256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-61621004739.613556</v>
      </c>
      <c r="L4401" s="455">
        <f t="shared" ca="1" si="187"/>
        <v>-14850662142246.869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-14850662142246.869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-61877758926.028618</v>
      </c>
      <c r="L4402" s="455">
        <f t="shared" ca="1" si="187"/>
        <v>-14912539901172.898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-14912539901172.898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-62135582921.553749</v>
      </c>
      <c r="L4403" s="455">
        <f t="shared" ca="1" si="187"/>
        <v>-14974675484094.453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-14974675484094.453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-62394481183.726891</v>
      </c>
      <c r="L4404" s="455">
        <f t="shared" ca="1" si="187"/>
        <v>-15037069965278.18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-15037069965278.18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-62654458188.659081</v>
      </c>
      <c r="L4405" s="455">
        <f t="shared" ca="1" si="187"/>
        <v>-15099724423466.838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-15099724423466.838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-62915518431.111824</v>
      </c>
      <c r="L4406" s="455">
        <f t="shared" ca="1" si="187"/>
        <v>-15162639941897.949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-15162639941897.949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-63177666424.574791</v>
      </c>
      <c r="L4407" s="455">
        <f t="shared" ca="1" si="187"/>
        <v>-15225817608322.523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-15225817608322.523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-63440906701.343842</v>
      </c>
      <c r="L4408" s="455">
        <f t="shared" ca="1" si="187"/>
        <v>-15289258515023.867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-15289258515023.867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-63705243812.599449</v>
      </c>
      <c r="L4409" s="455">
        <f t="shared" ca="1" si="187"/>
        <v>-15352963758836.467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-15352963758836.467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-63970682328.485283</v>
      </c>
      <c r="L4410" s="455">
        <f t="shared" ca="1" si="187"/>
        <v>-15416934441164.951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-15416934441164.951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-64237226838.187302</v>
      </c>
      <c r="L4411" s="455">
        <f t="shared" ca="1" si="187"/>
        <v>-15481171668003.139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-15481171668003.139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-64504881950.013077</v>
      </c>
      <c r="L4412" s="455">
        <f t="shared" ca="1" si="187"/>
        <v>-15545676549953.152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-15545676549953.152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-64773652291.471474</v>
      </c>
      <c r="L4413" s="455">
        <f t="shared" ca="1" si="187"/>
        <v>-15610450202244.623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-15610450202244.623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-65043542509.3526</v>
      </c>
      <c r="L4414" s="455">
        <f t="shared" ca="1" si="187"/>
        <v>-15675493744753.977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-15675493744753.977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-65314557269.808235</v>
      </c>
      <c r="L4415" s="455">
        <f t="shared" ca="1" si="187"/>
        <v>-15740808302023.785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-15740808302023.785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-65586701258.432434</v>
      </c>
      <c r="L4416" s="455">
        <f t="shared" ca="1" si="187"/>
        <v>-15806395003282.217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-15806395003282.217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-65859979180.342567</v>
      </c>
      <c r="L4417" s="455">
        <f t="shared" ca="1" si="187"/>
        <v>-15872254982462.559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-15872254982462.559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-66134395760.260651</v>
      </c>
      <c r="L4418" s="455">
        <f t="shared" ca="1" si="187"/>
        <v>-15938389378222.818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-15938389378222.818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-66409955742.595078</v>
      </c>
      <c r="L4419" s="455">
        <f t="shared" ca="1" si="187"/>
        <v>-16004799333965.414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-16004799333965.414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-66686663891.52256</v>
      </c>
      <c r="L4420" s="455">
        <f t="shared" ca="1" si="187"/>
        <v>-16071485997856.938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-16071485997856.938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-66964524991.070572</v>
      </c>
      <c r="L4421" s="455">
        <f t="shared" ca="1" si="187"/>
        <v>-16138450522848.008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-16138450522848.008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-67243543845.20002</v>
      </c>
      <c r="L4422" s="455">
        <f t="shared" ca="1" si="187"/>
        <v>-16205694066693.207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-16205694066693.207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-67523725277.888359</v>
      </c>
      <c r="L4423" s="455">
        <f t="shared" ca="1" si="187"/>
        <v>-16273217791971.096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-16273217791971.096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-67805074133.212891</v>
      </c>
      <c r="L4424" s="455">
        <f t="shared" ca="1" si="187"/>
        <v>-16341022866104.309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-16341022866104.309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-68087595275.434616</v>
      </c>
      <c r="L4425" s="455">
        <f t="shared" ca="1" si="187"/>
        <v>-16409110461379.744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-16409110461379.744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-68371293589.082268</v>
      </c>
      <c r="L4426" s="455">
        <f t="shared" ca="1" si="187"/>
        <v>-16477481754968.826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-16477481754968.826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-68656173979.036774</v>
      </c>
      <c r="L4427" s="455">
        <f t="shared" ca="1" si="187"/>
        <v>-16546137928947.863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-16546137928947.863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-68942241370.616104</v>
      </c>
      <c r="L4428" s="455">
        <f t="shared" ca="1" si="187"/>
        <v>-16615080170318.479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-16615080170318.479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-69229500709.660324</v>
      </c>
      <c r="L4429" s="455">
        <f t="shared" ca="1" si="187"/>
        <v>-16684309671028.139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-16684309671028.139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-69517956962.617249</v>
      </c>
      <c r="L4430" s="455">
        <f t="shared" ca="1" si="187"/>
        <v>-16753827627990.756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-16753827627990.756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-69807615116.628159</v>
      </c>
      <c r="L4431" s="455">
        <f t="shared" ca="1" si="187"/>
        <v>-16823635243107.385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-16823635243107.385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-70098480179.614105</v>
      </c>
      <c r="L4432" s="455">
        <f t="shared" ca="1" si="187"/>
        <v>-16893733723286.998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-16893733723286.998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-70390557180.362488</v>
      </c>
      <c r="L4433" s="455">
        <f t="shared" ca="1" si="187"/>
        <v>-16964124280467.361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-16964124280467.361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-70683851168.613998</v>
      </c>
      <c r="L4434" s="455">
        <f t="shared" ca="1" si="187"/>
        <v>-17034808131635.975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-17034808131635.975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-70978367215.149887</v>
      </c>
      <c r="L4435" s="455">
        <f t="shared" ca="1" si="187"/>
        <v>-17105786498851.125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-17105786498851.125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-71274110411.8797</v>
      </c>
      <c r="L4436" s="455">
        <f t="shared" ca="1" si="187"/>
        <v>-17177060609263.004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-17177060609263.004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-71571085871.929184</v>
      </c>
      <c r="L4437" s="455">
        <f t="shared" ca="1" si="187"/>
        <v>-17248631695134.934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-17248631695134.934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-71869298729.728882</v>
      </c>
      <c r="L4438" s="455">
        <f t="shared" ca="1" si="187"/>
        <v>-17320500993864.662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-17320500993864.662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-72168754141.102753</v>
      </c>
      <c r="L4439" s="455">
        <f t="shared" ca="1" si="187"/>
        <v>-17392669748005.766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-17392669748005.766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-72469457283.357361</v>
      </c>
      <c r="L4440" s="455">
        <f t="shared" ca="1" si="187"/>
        <v>-17465139205289.123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-17465139205289.123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-72771413355.371338</v>
      </c>
      <c r="L4441" s="455">
        <f t="shared" ca="1" si="187"/>
        <v>-17537910618644.494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-17537910618644.494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-73074627577.685394</v>
      </c>
      <c r="L4442" s="455">
        <f t="shared" ca="1" si="187"/>
        <v>-17610985246222.18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-17610985246222.18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-73379105192.592407</v>
      </c>
      <c r="L4443" s="455">
        <f t="shared" ca="1" si="187"/>
        <v>-17684364351414.773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-17684364351414.773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-73684851464.228226</v>
      </c>
      <c r="L4444" s="455">
        <f t="shared" ca="1" si="187"/>
        <v>-17758049202879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-17758049202879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-73991871678.662506</v>
      </c>
      <c r="L4445" s="455">
        <f t="shared" ca="1" si="187"/>
        <v>-17832041074557.664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-17832041074557.664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-74300171143.990265</v>
      </c>
      <c r="L4446" s="455">
        <f t="shared" ca="1" si="187"/>
        <v>-17906341245701.656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-17906341245701.656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-74609755190.423569</v>
      </c>
      <c r="L4447" s="455">
        <f t="shared" ca="1" si="187"/>
        <v>-17980951000892.078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-17980951000892.078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-74920629170.383652</v>
      </c>
      <c r="L4448" s="455">
        <f t="shared" ca="1" si="187"/>
        <v>-18055871630062.461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-18055871630062.461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-75232798458.593582</v>
      </c>
      <c r="L4449" s="455">
        <f t="shared" ca="1" si="187"/>
        <v>-18131104428521.055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-18131104428521.055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-75546268452.171066</v>
      </c>
      <c r="L4450" s="455">
        <f t="shared" ca="1" si="187"/>
        <v>-18206650696973.227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-18206650696973.227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-75861044570.721771</v>
      </c>
      <c r="L4451" s="455">
        <f t="shared" ca="1" si="187"/>
        <v>-18282511741543.949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-18282511741543.949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-76177132256.433121</v>
      </c>
      <c r="L4452" s="455">
        <f t="shared" ca="1" si="187"/>
        <v>-18358688873800.383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-18358688873800.383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-76494536974.168259</v>
      </c>
      <c r="L4453" s="455">
        <f t="shared" ca="1" si="187"/>
        <v>-18435183410774.551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-18435183410774.551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-76813264211.560623</v>
      </c>
      <c r="L4454" s="455">
        <f t="shared" ca="1" si="187"/>
        <v>-18511996674986.113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-18511996674986.113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-77133319479.10881</v>
      </c>
      <c r="L4455" s="455">
        <f t="shared" ca="1" si="187"/>
        <v>-18589129994465.223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-18589129994465.223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-77454708310.271759</v>
      </c>
      <c r="L4456" s="455">
        <f t="shared" ca="1" si="187"/>
        <v>-18666584702775.496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-18666584702775.496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-77777436261.56456</v>
      </c>
      <c r="L4457" s="455">
        <f t="shared" ca="1" si="187"/>
        <v>-18744362139037.063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-18744362139037.063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-78101508912.654419</v>
      </c>
      <c r="L4458" s="455">
        <f t="shared" ca="1" si="187"/>
        <v>-18822463647949.719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-18822463647949.719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-78426931866.457153</v>
      </c>
      <c r="L4459" s="455">
        <f t="shared" ca="1" si="187"/>
        <v>-18900890579816.176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-18900890579816.176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-78753710749.23407</v>
      </c>
      <c r="L4460" s="455">
        <f t="shared" ca="1" si="187"/>
        <v>-18979644290565.41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-18979644290565.41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-79081851210.689209</v>
      </c>
      <c r="L4461" s="455">
        <f t="shared" ca="1" si="187"/>
        <v>-19058726141776.098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-19058726141776.098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-79411358924.067078</v>
      </c>
      <c r="L4462" s="455">
        <f t="shared" ca="1" si="187"/>
        <v>-19138137500700.164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-19138137500700.164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-79742239586.250687</v>
      </c>
      <c r="L4463" s="455">
        <f t="shared" ca="1" si="187"/>
        <v>-19217879740286.414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-19217879740286.414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-80074498917.860062</v>
      </c>
      <c r="L4464" s="455">
        <f t="shared" ca="1" si="187"/>
        <v>-19297954239204.273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-19297954239204.273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-80408142663.351135</v>
      </c>
      <c r="L4465" s="455">
        <f t="shared" ca="1" si="187"/>
        <v>-19378362381867.625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-19378362381867.625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-80743176591.115097</v>
      </c>
      <c r="L4466" s="455">
        <f t="shared" ca="1" si="187"/>
        <v>-19459105558458.738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-19459105558458.738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-81079606493.578079</v>
      </c>
      <c r="L4467" s="455">
        <f t="shared" ca="1" si="187"/>
        <v>-19540185164952.316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-19540185164952.316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-81417438187.301315</v>
      </c>
      <c r="L4468" s="455">
        <f t="shared" ca="1" si="187"/>
        <v>-19621602603139.617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-19621602603139.617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-81756677513.081741</v>
      </c>
      <c r="L4469" s="455">
        <f t="shared" ca="1" si="187"/>
        <v>-19703359280652.699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-19703359280652.699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-82097330336.052917</v>
      </c>
      <c r="L4470" s="455">
        <f t="shared" ca="1" si="187"/>
        <v>-19785456610988.754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-19785456610988.754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-82439402545.786469</v>
      </c>
      <c r="L4471" s="455">
        <f t="shared" ca="1" si="187"/>
        <v>-19867896013534.539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-19867896013534.539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-82782900056.393906</v>
      </c>
      <c r="L4472" s="455">
        <f t="shared" ca="1" si="187"/>
        <v>-19950678913590.934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-19950678913590.934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-83127828806.628891</v>
      </c>
      <c r="L4473" s="455">
        <f t="shared" ca="1" si="187"/>
        <v>-20033806742397.563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-20033806742397.563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-83474194759.989838</v>
      </c>
      <c r="L4474" s="455">
        <f t="shared" ca="1" si="187"/>
        <v>-20117280937157.551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-20117280937157.551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-83822003904.82312</v>
      </c>
      <c r="L4475" s="455">
        <f t="shared" ca="1" si="187"/>
        <v>-20201102941062.375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-20201102941062.375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-84171262254.426559</v>
      </c>
      <c r="L4476" s="455">
        <f t="shared" ca="1" si="187"/>
        <v>-20285274203316.801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-20285274203316.801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-84521975847.153336</v>
      </c>
      <c r="L4477" s="455">
        <f t="shared" ca="1" si="187"/>
        <v>-20369796179163.953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-20369796179163.953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-84874150746.516464</v>
      </c>
      <c r="L4478" s="455">
        <f t="shared" ca="1" si="187"/>
        <v>-20454670329910.469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-20454670329910.469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-85227793041.293625</v>
      </c>
      <c r="L4479" s="455">
        <f t="shared" ca="1" si="187"/>
        <v>-20539898122951.762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-20539898122951.762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-85582908845.632339</v>
      </c>
      <c r="L4480" s="455">
        <f t="shared" ca="1" si="187"/>
        <v>-20625481031797.395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-20625481031797.395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-85939504299.155807</v>
      </c>
      <c r="L4481" s="455">
        <f t="shared" ca="1" si="187"/>
        <v>-20711420536096.551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-20711420536096.551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-86297585567.068954</v>
      </c>
      <c r="L4482" s="455">
        <f t="shared" ca="1" si="187"/>
        <v>-20797718121663.621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-20797718121663.621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-86657158840.265091</v>
      </c>
      <c r="L4483" s="455">
        <f t="shared" ca="1" si="187"/>
        <v>-20884375280503.887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-20884375280503.887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-87018230335.432861</v>
      </c>
      <c r="L4484" s="455">
        <f t="shared" ca="1" si="187"/>
        <v>-20971393510839.32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-20971393510839.32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-87380806295.163834</v>
      </c>
      <c r="L4485" s="455">
        <f t="shared" ca="1" si="187"/>
        <v>-21058774317134.484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-21058774317134.484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-87744892988.060349</v>
      </c>
      <c r="L4486" s="455">
        <f t="shared" ca="1" si="187"/>
        <v>-21146519210122.543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-21146519210122.543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-88110496708.843933</v>
      </c>
      <c r="L4487" s="455">
        <f t="shared" ca="1" si="187"/>
        <v>-21234629706831.387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-21234629706831.387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-88477623778.464111</v>
      </c>
      <c r="L4488" s="455">
        <f t="shared" ca="1" si="187"/>
        <v>-21323107330609.852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-21323107330609.852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-88846280544.207718</v>
      </c>
      <c r="L4489" s="455">
        <f t="shared" ca="1" si="187"/>
        <v>-21411953611154.059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-21411953611154.059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-89216473379.808578</v>
      </c>
      <c r="L4490" s="455">
        <f t="shared" ca="1" si="187"/>
        <v>-21501170084533.867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-21501170084533.867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-89588208685.557785</v>
      </c>
      <c r="L4491" s="455">
        <f t="shared" ca="1" si="187"/>
        <v>-21590758293219.426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-21590758293219.426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-89961492888.414276</v>
      </c>
      <c r="L4492" s="455">
        <f t="shared" ca="1" si="187"/>
        <v>-21680719786107.84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-21680719786107.84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-90336332442.115997</v>
      </c>
      <c r="L4493" s="455">
        <f t="shared" ca="1" si="187"/>
        <v>-21771056118549.957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-21771056118549.957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-90712733827.291489</v>
      </c>
      <c r="L4494" s="455">
        <f t="shared" ca="1" si="187"/>
        <v>-21861768852377.25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-21861768852377.25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-91090703551.571869</v>
      </c>
      <c r="L4495" s="455">
        <f t="shared" ca="1" si="187"/>
        <v>-21952859555928.82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-21952859555928.82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-91470248149.703415</v>
      </c>
      <c r="L4496" s="455">
        <f t="shared" ca="1" si="187"/>
        <v>-22044329804078.523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-22044329804078.523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-91851374183.660507</v>
      </c>
      <c r="L4497" s="455">
        <f t="shared" ca="1" si="187"/>
        <v>-22136181178262.184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-22136181178262.184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-92234088242.759094</v>
      </c>
      <c r="L4498" s="455">
        <f t="shared" ca="1" si="187"/>
        <v>-22228415266504.941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-22228415266504.941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-92618396943.770584</v>
      </c>
      <c r="L4499" s="455">
        <f t="shared" ca="1" si="187"/>
        <v>-22321033663448.711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-22321033663448.711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-93004306931.036301</v>
      </c>
      <c r="L4500" s="455">
        <f t="shared" ca="1" si="187"/>
        <v>-22414037970379.746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-22414037970379.746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-93391824876.582275</v>
      </c>
      <c r="L4501" s="455">
        <f t="shared" ca="1" si="187"/>
        <v>-22507429795256.328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-22507429795256.328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-93780957480.234695</v>
      </c>
      <c r="L4502" s="455">
        <f t="shared" ca="1" si="187"/>
        <v>-22601210752736.563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-22601210752736.563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-94171711469.735672</v>
      </c>
      <c r="L4503" s="455">
        <f t="shared" ca="1" si="187"/>
        <v>-22695382464206.297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-22695382464206.297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-94564093600.859573</v>
      </c>
      <c r="L4504" s="455">
        <f t="shared" ca="1" si="187"/>
        <v>-22789946557807.156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-22789946557807.156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-94958110657.529816</v>
      </c>
      <c r="L4505" s="455">
        <f t="shared" ca="1" si="187"/>
        <v>-22884904668464.688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-22884904668464.688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-95353769451.936203</v>
      </c>
      <c r="L4506" s="455">
        <f t="shared" ca="1" si="187"/>
        <v>-22980258437916.625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-22980258437916.625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-95751076824.652603</v>
      </c>
      <c r="L4507" s="455">
        <f t="shared" ca="1" si="187"/>
        <v>-23076009514741.277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-23076009514741.277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-96150039644.755325</v>
      </c>
      <c r="L4508" s="455">
        <f t="shared" ca="1" si="187"/>
        <v>-23172159554386.031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-23172159554386.031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-96550664809.941803</v>
      </c>
      <c r="L4509" s="455">
        <f t="shared" ca="1" si="187"/>
        <v>-23268710219195.973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-23268710219195.973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-96952959246.649887</v>
      </c>
      <c r="L4510" s="455">
        <f t="shared" ca="1" si="187"/>
        <v>-23365663178442.621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-23365663178442.621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-97356929910.177582</v>
      </c>
      <c r="L4511" s="455">
        <f t="shared" ca="1" si="187"/>
        <v>-23463020108352.797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-23463020108352.797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-97762583784.803314</v>
      </c>
      <c r="L4512" s="455">
        <f t="shared" ca="1" si="187"/>
        <v>-23560782692137.602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-23560782692137.602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-98169927883.906677</v>
      </c>
      <c r="L4513" s="455">
        <f t="shared" ca="1" si="187"/>
        <v>-23658952620021.508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-23658952620021.508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-98578969250.089615</v>
      </c>
      <c r="L4514" s="455">
        <f t="shared" ca="1" si="187"/>
        <v>-23757531589271.598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-23757531589271.598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-98989714955.298325</v>
      </c>
      <c r="L4515" s="455">
        <f t="shared" ca="1" si="187"/>
        <v>-23856521304226.895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-23856521304226.895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-99402172100.945389</v>
      </c>
      <c r="L4516" s="455">
        <f t="shared" ca="1" si="187"/>
        <v>-23955923476327.84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-23955923476327.84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-99816347818.032669</v>
      </c>
      <c r="L4517" s="455">
        <f t="shared" ca="1" si="187"/>
        <v>-24055739824145.871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-24055739824145.871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-100232249267.27446</v>
      </c>
      <c r="L4518" s="455">
        <f t="shared" ca="1" si="187"/>
        <v>-24155972073413.145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-24155972073413.145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-100649883639.22144</v>
      </c>
      <c r="L4519" s="455">
        <f t="shared" ca="1" si="187"/>
        <v>-24256621957052.367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-24256621957052.367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-101069258154.38486</v>
      </c>
      <c r="L4520" s="455">
        <f t="shared" ca="1" si="187"/>
        <v>-24357691215206.754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-24357691215206.754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-101490380063.36148</v>
      </c>
      <c r="L4521" s="455">
        <f t="shared" ca="1" si="187"/>
        <v>-24459181595270.117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-24459181595270.117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-101913256646.95882</v>
      </c>
      <c r="L4522" s="455">
        <f t="shared" ca="1" si="187"/>
        <v>-24561094851917.074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-24561094851917.074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-102337895216.32114</v>
      </c>
      <c r="L4523" s="455">
        <f t="shared" ca="1" si="187"/>
        <v>-24663432747133.395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-24663432747133.395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-102764303113.05582</v>
      </c>
      <c r="L4524" s="455">
        <f t="shared" ca="1" si="187"/>
        <v>-24766197050246.449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-24766197050246.449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-103192487709.3602</v>
      </c>
      <c r="L4525" s="455">
        <f t="shared" ca="1" si="187"/>
        <v>-24869389537955.809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-24869389537955.809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-103622456408.1492</v>
      </c>
      <c r="L4526" s="455">
        <f t="shared" ca="1" si="187"/>
        <v>-24973011994363.957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-24973011994363.957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-104054216643.18315</v>
      </c>
      <c r="L4527" s="455">
        <f t="shared" ca="1" si="187"/>
        <v>-25077066211007.141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-25077066211007.141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-104487775879.19641</v>
      </c>
      <c r="L4528" s="455">
        <f t="shared" ca="1" si="187"/>
        <v>-25181553986886.336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-25181553986886.336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-104923141612.0264</v>
      </c>
      <c r="L4529" s="455">
        <f t="shared" ca="1" si="187"/>
        <v>-25286477128498.363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-25286477128498.363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-105360321368.74318</v>
      </c>
      <c r="L4530" s="455">
        <f t="shared" ca="1" si="187"/>
        <v>-25391837449867.105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-25391837449867.105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-105799322707.7796</v>
      </c>
      <c r="L4531" s="455">
        <f t="shared" ca="1" si="187"/>
        <v>-25497636772574.887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-25497636772574.887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-106240153219.06203</v>
      </c>
      <c r="L4532" s="455">
        <f t="shared" ca="1" si="187"/>
        <v>-25603876925793.949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-25603876925793.949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-106682820524.14145</v>
      </c>
      <c r="L4533" s="455">
        <f t="shared" ca="1" si="187"/>
        <v>-25710559746318.09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-25710559746318.09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-107127332276.32538</v>
      </c>
      <c r="L4534" s="455">
        <f t="shared" ca="1" si="187"/>
        <v>-25817687078594.414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-25817687078594.414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-107573696160.81006</v>
      </c>
      <c r="L4535" s="455">
        <f t="shared" ca="1" si="187"/>
        <v>-25925260774755.223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-25925260774755.223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-108021919894.81343</v>
      </c>
      <c r="L4536" s="455">
        <f t="shared" ca="1" si="187"/>
        <v>-26033282694650.035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-26033282694650.035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-108472011227.70848</v>
      </c>
      <c r="L4537" s="455">
        <f t="shared" ca="1" si="187"/>
        <v>-26141754705877.742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-26141754705877.742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-108923977941.15726</v>
      </c>
      <c r="L4538" s="455">
        <f t="shared" ca="1" si="187"/>
        <v>-26250678683818.898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-26250678683818.898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-109377827849.24541</v>
      </c>
      <c r="L4539" s="455">
        <f t="shared" ca="1" si="187"/>
        <v>-26360056511668.145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-26360056511668.145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-109833568798.61726</v>
      </c>
      <c r="L4540" s="455">
        <f t="shared" ca="1" si="187"/>
        <v>-26469890080466.762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-26469890080466.762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-110291208668.61151</v>
      </c>
      <c r="L4541" s="455">
        <f t="shared" ca="1" si="187"/>
        <v>-26580181289135.375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-26580181289135.375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-110750755371.3974</v>
      </c>
      <c r="L4542" s="455">
        <f t="shared" ca="1" si="187"/>
        <v>-26690932044506.773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-26690932044506.773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-111212216852.11156</v>
      </c>
      <c r="L4543" s="455">
        <f t="shared" ca="1" si="187"/>
        <v>-26802144261358.887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-26802144261358.887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-111675601088.99536</v>
      </c>
      <c r="L4544" s="455">
        <f t="shared" ca="1" si="187"/>
        <v>-26913819862447.883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-26913819862447.883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-112140916093.53284</v>
      </c>
      <c r="L4545" s="455">
        <f t="shared" ca="1" si="187"/>
        <v>-27025960778541.414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-27025960778541.414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-112608169910.58922</v>
      </c>
      <c r="L4546" s="455">
        <f t="shared" ca="1" si="187"/>
        <v>-27138568948452.004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-27138568948452.004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-113077370618.55002</v>
      </c>
      <c r="L4547" s="455">
        <f t="shared" ca="1" si="187"/>
        <v>-27251646319070.555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-27251646319070.555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-113548526329.46065</v>
      </c>
      <c r="L4548" s="455">
        <f t="shared" ca="1" si="187"/>
        <v>-27365194845400.016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-27365194845400.016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-114021645189.16673</v>
      </c>
      <c r="L4549" s="455">
        <f t="shared" ca="1" si="187"/>
        <v>-27479216490589.184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-27479216490589.184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-114496735377.45494</v>
      </c>
      <c r="L4550" s="455">
        <f t="shared" ca="1" si="187"/>
        <v>-27593713225966.637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-27593713225966.637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-114973805108.19432</v>
      </c>
      <c r="L4551" s="455">
        <f t="shared" ca="1" si="187"/>
        <v>-27708687031074.832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-27708687031074.832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-115452862629.47847</v>
      </c>
      <c r="L4552" s="455">
        <f t="shared" ca="1" si="187"/>
        <v>-27824139893704.309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-27824139893704.309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-115933916223.76793</v>
      </c>
      <c r="L4553" s="455">
        <f t="shared" ca="1" si="187"/>
        <v>-27940073809928.078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-27940073809928.078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-116416974208.03366</v>
      </c>
      <c r="L4554" s="455">
        <f t="shared" ca="1" si="187"/>
        <v>-28056490784136.113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-28056490784136.113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-116902044933.90047</v>
      </c>
      <c r="L4555" s="455">
        <f t="shared" ca="1" si="187"/>
        <v>-28173392829070.016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-28173392829070.016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-117389136787.79173</v>
      </c>
      <c r="L4556" s="455">
        <f t="shared" ca="1" si="187"/>
        <v>-28290781965857.809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-28290781965857.809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-117878258191.0742</v>
      </c>
      <c r="L4557" s="455">
        <f t="shared" ca="1" si="187"/>
        <v>-28408660224048.883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-28408660224048.883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-118369417600.20367</v>
      </c>
      <c r="L4558" s="455">
        <f t="shared" ca="1" si="187"/>
        <v>-28527029641649.086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-28527029641649.086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-118862623506.87117</v>
      </c>
      <c r="L4559" s="455">
        <f t="shared" ca="1" si="187"/>
        <v>-28645892265155.957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-28645892265155.957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-119357884438.14984</v>
      </c>
      <c r="L4560" s="455">
        <f t="shared" ca="1" si="187"/>
        <v>-28765250149594.105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-28765250149594.105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-119855208956.64211</v>
      </c>
      <c r="L4561" s="455">
        <f t="shared" ca="1" si="187"/>
        <v>-28885105358550.746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-28885105358550.746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-120354605660.62813</v>
      </c>
      <c r="L4562" s="455">
        <f t="shared" ca="1" si="187"/>
        <v>-29005459964211.375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-29005459964211.375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-120856083184.21405</v>
      </c>
      <c r="L4563" s="455">
        <f t="shared" ca="1" si="187"/>
        <v>-29126316047395.59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-29126316047395.59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-121359650197.48163</v>
      </c>
      <c r="L4564" s="455">
        <f t="shared" ca="1" si="187"/>
        <v>-29247675697593.07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-29247675697593.07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-121865315406.6378</v>
      </c>
      <c r="L4565" s="455">
        <f t="shared" ca="1" si="187"/>
        <v>-29369541012999.707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-29369541012999.707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-122373087554.16545</v>
      </c>
      <c r="L4566" s="455">
        <f t="shared" ca="1" si="187"/>
        <v>-29491914100553.871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-29491914100553.871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-122882975418.97446</v>
      </c>
      <c r="L4567" s="455">
        <f t="shared" ca="1" si="187"/>
        <v>-29614797075972.844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-29614797075972.844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-123394987816.55351</v>
      </c>
      <c r="L4568" s="455">
        <f t="shared" ca="1" si="187"/>
        <v>-29738192063789.398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-29738192063789.398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-123909133599.1225</v>
      </c>
      <c r="L4569" s="455">
        <f t="shared" ca="1" si="187"/>
        <v>-29862101197388.52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-29862101197388.52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-124425421655.78549</v>
      </c>
      <c r="L4570" s="455">
        <f t="shared" ca="1" si="187"/>
        <v>-29986526619044.305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-29986526619044.305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-124943860912.68462</v>
      </c>
      <c r="L4571" s="455">
        <f t="shared" ca="1" si="187"/>
        <v>-30111470479956.988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-30111470479956.988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-125464460333.15411</v>
      </c>
      <c r="L4572" s="455">
        <f t="shared" ca="1" si="187"/>
        <v>-30236934940290.141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-30236934940290.141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-125987228917.87558</v>
      </c>
      <c r="L4573" s="455">
        <f t="shared" ca="1" si="187"/>
        <v>-30362922169208.016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-30362922169208.016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-126512175705.03342</v>
      </c>
      <c r="L4574" s="455">
        <f t="shared" ca="1" si="187"/>
        <v>-30489434344913.051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-30489434344913.051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-127039309770.47104</v>
      </c>
      <c r="L4575" s="455">
        <f t="shared" ca="1" si="187"/>
        <v>-30616473654683.523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-30616473654683.523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-127568640227.84802</v>
      </c>
      <c r="L4576" s="455">
        <f t="shared" ca="1" si="187"/>
        <v>-30744042294911.371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-30744042294911.371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-128100176228.79739</v>
      </c>
      <c r="L4577" s="455">
        <f t="shared" ca="1" si="187"/>
        <v>-30872142471140.168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-30872142471140.168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-128633926963.08405</v>
      </c>
      <c r="L4578" s="455">
        <f t="shared" ca="1" si="187"/>
        <v>-31000776398103.254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-31000776398103.254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-129169901658.76357</v>
      </c>
      <c r="L4579" s="455">
        <f t="shared" ca="1" si="187"/>
        <v>-31129946299762.016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-31129946299762.016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-129708109582.34174</v>
      </c>
      <c r="L4580" s="455">
        <f t="shared" ca="1" si="187"/>
        <v>-31259654409344.355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-31259654409344.355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-130248560038.9348</v>
      </c>
      <c r="L4581" s="455">
        <f t="shared" ca="1" si="187"/>
        <v>-31389902969383.289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-31389902969383.289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-130791262372.43037</v>
      </c>
      <c r="L4582" s="455">
        <f t="shared" ca="1" si="187"/>
        <v>-31520694231755.719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-31520694231755.719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-131336225965.64882</v>
      </c>
      <c r="L4583" s="455">
        <f t="shared" ca="1" si="187"/>
        <v>-31652030457721.367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-31652030457721.367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-131883460240.50571</v>
      </c>
      <c r="L4584" s="455">
        <f t="shared" ca="1" si="187"/>
        <v>-31783913917961.871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-31783913917961.871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-132432974658.17444</v>
      </c>
      <c r="L4585" s="455">
        <f t="shared" ca="1" si="187"/>
        <v>-31916346892620.047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-31916346892620.047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-132984778719.25021</v>
      </c>
      <c r="L4586" s="455">
        <f t="shared" ca="1" si="187"/>
        <v>-32049331671339.297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-32049331671339.297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-133538881963.91376</v>
      </c>
      <c r="L4587" s="455">
        <f t="shared" ca="1" si="187"/>
        <v>-32182870553303.211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-32182870553303.211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-134095293972.09669</v>
      </c>
      <c r="L4588" s="455">
        <f t="shared" ca="1" si="187"/>
        <v>-32316965847275.309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-32316965847275.309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-134654024363.64714</v>
      </c>
      <c r="L4589" s="455">
        <f t="shared" ca="1" si="187"/>
        <v>-32451619871638.957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-32451619871638.957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-135215082798.49565</v>
      </c>
      <c r="L4590" s="455">
        <f t="shared" ca="1" si="187"/>
        <v>-32586834954437.453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-32586834954437.453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-135778478976.82274</v>
      </c>
      <c r="L4591" s="455">
        <f t="shared" ca="1" si="187"/>
        <v>-32722613433414.277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-32722613433414.277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-136344222639.22615</v>
      </c>
      <c r="L4592" s="455">
        <f t="shared" ca="1" si="187"/>
        <v>-32858957656053.504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-32858957656053.504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-136912323566.8896</v>
      </c>
      <c r="L4593" s="455">
        <f t="shared" ca="1" si="187"/>
        <v>-32995869979620.395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-32995869979620.395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-137482791581.75165</v>
      </c>
      <c r="L4594" s="455">
        <f t="shared" ca="1" si="187"/>
        <v>-33133352771202.145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-33133352771202.145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-138055636546.6756</v>
      </c>
      <c r="L4595" s="455">
        <f t="shared" ca="1" si="187"/>
        <v>-33271408407748.82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-33271408407748.82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-138630868365.62009</v>
      </c>
      <c r="L4596" s="455">
        <f t="shared" ca="1" si="187"/>
        <v>-33410039276114.441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-33410039276114.441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-139208496983.81018</v>
      </c>
      <c r="L4597" s="455">
        <f t="shared" ca="1" si="187"/>
        <v>-33549247773098.25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-33549247773098.25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-139788532387.90936</v>
      </c>
      <c r="L4598" s="455">
        <f t="shared" ref="L4598:L4852" ca="1" si="192">I4598-J4598+K4598</f>
        <v>-33689036305486.16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-33689036305486.16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-140370984606.19235</v>
      </c>
      <c r="L4599" s="455">
        <f t="shared" ca="1" si="192"/>
        <v>-33829407290092.352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-33829407290092.352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-140955863708.71814</v>
      </c>
      <c r="L4600" s="455">
        <f t="shared" ca="1" si="192"/>
        <v>-33970363153801.07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-33970363153801.07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-141543179807.50449</v>
      </c>
      <c r="L4601" s="455">
        <f t="shared" ca="1" si="192"/>
        <v>-34111906333608.574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-34111906333608.574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-142132943056.70239</v>
      </c>
      <c r="L4602" s="455">
        <f t="shared" ca="1" si="192"/>
        <v>-34254039276665.277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-34254039276665.277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-142725163652.77197</v>
      </c>
      <c r="L4603" s="455">
        <f t="shared" ca="1" si="192"/>
        <v>-34396764440318.051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-34396764440318.051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-143319851834.65854</v>
      </c>
      <c r="L4604" s="455">
        <f t="shared" ca="1" si="192"/>
        <v>-34540084292152.711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-34540084292152.711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-143917017883.96964</v>
      </c>
      <c r="L4605" s="455">
        <f t="shared" ca="1" si="192"/>
        <v>-34684001310036.68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-34684001310036.68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-144516672125.1528</v>
      </c>
      <c r="L4606" s="455">
        <f t="shared" ca="1" si="192"/>
        <v>-34828517982161.832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-34828517982161.832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-145118824925.67429</v>
      </c>
      <c r="L4607" s="455">
        <f t="shared" ca="1" si="192"/>
        <v>-34973636807087.508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-34973636807087.508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-145723486696.19794</v>
      </c>
      <c r="L4608" s="455">
        <f t="shared" ca="1" si="192"/>
        <v>-35119360293783.707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-35119360293783.707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-146330667890.76544</v>
      </c>
      <c r="L4609" s="455">
        <f t="shared" ca="1" si="192"/>
        <v>-35265690961674.469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-35265690961674.469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-146940379006.97696</v>
      </c>
      <c r="L4610" s="455">
        <f t="shared" ca="1" si="192"/>
        <v>-35412631340681.445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-35412631340681.445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-147552630586.1727</v>
      </c>
      <c r="L4611" s="455">
        <f t="shared" ca="1" si="192"/>
        <v>-35560183971267.617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-35560183971267.617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-148167433213.61508</v>
      </c>
      <c r="L4612" s="455">
        <f t="shared" ca="1" si="192"/>
        <v>-35708351404481.234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-35708351404481.234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-148784797518.67181</v>
      </c>
      <c r="L4613" s="455">
        <f t="shared" ca="1" si="192"/>
        <v>-35857136201999.906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-35857136201999.906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-149404734174.9996</v>
      </c>
      <c r="L4614" s="455">
        <f t="shared" ca="1" si="192"/>
        <v>-36006540936174.906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-36006540936174.906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-150027253900.72876</v>
      </c>
      <c r="L4615" s="455">
        <f t="shared" ca="1" si="192"/>
        <v>-36156568190075.633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-36156568190075.633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-150652367458.64847</v>
      </c>
      <c r="L4616" s="455">
        <f t="shared" ca="1" si="192"/>
        <v>-36307220557534.281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-36307220557534.281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-151280085656.39282</v>
      </c>
      <c r="L4617" s="455">
        <f t="shared" ca="1" si="192"/>
        <v>-36458500643190.672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-36458500643190.672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-151910419346.62781</v>
      </c>
      <c r="L4618" s="455">
        <f t="shared" ca="1" si="192"/>
        <v>-36610411062537.297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-36610411062537.297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-152543379427.23874</v>
      </c>
      <c r="L4619" s="455">
        <f t="shared" ca="1" si="192"/>
        <v>-36762954441964.539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-36762954441964.539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-153178976841.51892</v>
      </c>
      <c r="L4620" s="455">
        <f t="shared" ca="1" si="192"/>
        <v>-36916133418806.055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-36916133418806.055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-153817222578.35855</v>
      </c>
      <c r="L4621" s="455">
        <f t="shared" ca="1" si="192"/>
        <v>-37069950641384.414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-37069950641384.414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-154458127672.43506</v>
      </c>
      <c r="L4622" s="455">
        <f t="shared" ca="1" si="192"/>
        <v>-37224408769056.852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-37224408769056.852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-155101703204.40353</v>
      </c>
      <c r="L4623" s="455">
        <f t="shared" ca="1" si="192"/>
        <v>-37379510472261.258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-37379510472261.258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-155747960301.08856</v>
      </c>
      <c r="L4624" s="455">
        <f t="shared" ca="1" si="192"/>
        <v>-37535258432562.344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-37535258432562.344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-156396910135.67642</v>
      </c>
      <c r="L4625" s="455">
        <f t="shared" ca="1" si="192"/>
        <v>-37691655342698.023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-37691655342698.023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-157048563927.90842</v>
      </c>
      <c r="L4626" s="455">
        <f t="shared" ca="1" si="192"/>
        <v>-37848703906625.93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-37848703906625.93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-157702932944.27472</v>
      </c>
      <c r="L4627" s="455">
        <f t="shared" ca="1" si="192"/>
        <v>-38006406839570.203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-38006406839570.203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-158360028498.20917</v>
      </c>
      <c r="L4628" s="455">
        <f t="shared" ca="1" si="192"/>
        <v>-38164766868068.414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-38164766868068.414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-159019861950.28506</v>
      </c>
      <c r="L4629" s="455">
        <f t="shared" ca="1" si="192"/>
        <v>-38323786730018.695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-38323786730018.695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-159682444708.41122</v>
      </c>
      <c r="L4630" s="455">
        <f t="shared" ca="1" si="192"/>
        <v>-38483469174727.109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-38483469174727.109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-160347788228.02963</v>
      </c>
      <c r="L4631" s="455">
        <f t="shared" ca="1" si="192"/>
        <v>-38643816962955.141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-38643816962955.141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-161015904012.31308</v>
      </c>
      <c r="L4632" s="455">
        <f t="shared" ca="1" si="192"/>
        <v>-38804832866967.453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-38804832866967.453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-161686803612.36438</v>
      </c>
      <c r="L4633" s="455">
        <f t="shared" ca="1" si="192"/>
        <v>-38966519670579.82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-38966519670579.82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-162360498627.41592</v>
      </c>
      <c r="L4634" s="455">
        <f t="shared" ca="1" si="192"/>
        <v>-39128880169207.234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-39128880169207.234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-163037000705.03015</v>
      </c>
      <c r="L4635" s="455">
        <f t="shared" ca="1" si="192"/>
        <v>-39291917169912.266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-39291917169912.266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-163716321541.30112</v>
      </c>
      <c r="L4636" s="455">
        <f t="shared" ca="1" si="192"/>
        <v>-39455633491453.57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-39455633491453.57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-164398472881.05655</v>
      </c>
      <c r="L4637" s="455">
        <f t="shared" ca="1" si="192"/>
        <v>-39620031964334.625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-39620031964334.625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-165083466518.06094</v>
      </c>
      <c r="L4638" s="455">
        <f t="shared" ca="1" si="192"/>
        <v>-39785115430852.688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-39785115430852.688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-165771314295.21954</v>
      </c>
      <c r="L4639" s="455">
        <f t="shared" ca="1" si="192"/>
        <v>-39950886745147.906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-39950886745147.906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-166462028104.78293</v>
      </c>
      <c r="L4640" s="455">
        <f t="shared" ca="1" si="192"/>
        <v>-40117348773252.688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-40117348773252.688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-167155619888.55286</v>
      </c>
      <c r="L4641" s="455">
        <f t="shared" ca="1" si="192"/>
        <v>-40284504393141.242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-40284504393141.242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-167852101638.0885</v>
      </c>
      <c r="L4642" s="455">
        <f t="shared" ca="1" si="192"/>
        <v>-40452356494779.328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-40452356494779.328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-168551485394.91388</v>
      </c>
      <c r="L4643" s="455">
        <f t="shared" ca="1" si="192"/>
        <v>-40620907980174.242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-40620907980174.242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-169253783250.72601</v>
      </c>
      <c r="L4644" s="455">
        <f t="shared" ca="1" si="192"/>
        <v>-40790161763424.969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-40790161763424.969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-169959007347.60403</v>
      </c>
      <c r="L4645" s="455">
        <f t="shared" ca="1" si="192"/>
        <v>-40960120770772.57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-40960120770772.57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-170667169878.21906</v>
      </c>
      <c r="L4646" s="455">
        <f t="shared" ca="1" si="192"/>
        <v>-41130787940650.789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-41130787940650.789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-171378283086.04495</v>
      </c>
      <c r="L4647" s="455">
        <f t="shared" ca="1" si="192"/>
        <v>-41302166223736.836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-41302166223736.836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-172092359265.57016</v>
      </c>
      <c r="L4648" s="455">
        <f t="shared" ca="1" si="192"/>
        <v>-41474258583002.406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-41474258583002.406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-172809410762.51001</v>
      </c>
      <c r="L4649" s="455">
        <f t="shared" ca="1" si="192"/>
        <v>-41647067993764.914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-41647067993764.914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-173529449974.02048</v>
      </c>
      <c r="L4650" s="455">
        <f t="shared" ca="1" si="192"/>
        <v>-41820597443738.938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-41820597443738.938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-174252489348.91223</v>
      </c>
      <c r="L4651" s="455">
        <f t="shared" ca="1" si="192"/>
        <v>-41994849933087.852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-41994849933087.852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-174978541387.86606</v>
      </c>
      <c r="L4652" s="455">
        <f t="shared" ca="1" si="192"/>
        <v>-42169828474475.719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-42169828474475.719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-175707618643.64883</v>
      </c>
      <c r="L4653" s="455">
        <f t="shared" ca="1" si="192"/>
        <v>-42345536093119.367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-42345536093119.367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-176439733721.33069</v>
      </c>
      <c r="L4654" s="455">
        <f t="shared" ca="1" si="192"/>
        <v>-42521975826840.695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-42521975826840.695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-177174899278.5029</v>
      </c>
      <c r="L4655" s="455">
        <f t="shared" ca="1" si="192"/>
        <v>-42699150726119.195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-42699150726119.195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-177913128025.49664</v>
      </c>
      <c r="L4656" s="455">
        <f t="shared" ca="1" si="192"/>
        <v>-42877063854144.695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-42877063854144.695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-178654432725.60291</v>
      </c>
      <c r="L4657" s="455">
        <f t="shared" ca="1" si="192"/>
        <v>-43055718286870.297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-43055718286870.297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-179398826195.29291</v>
      </c>
      <c r="L4658" s="455">
        <f t="shared" ca="1" si="192"/>
        <v>-43235117113065.586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-43235117113065.586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-180146321304.43994</v>
      </c>
      <c r="L4659" s="455">
        <f t="shared" ca="1" si="192"/>
        <v>-43415263434370.023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-43415263434370.023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-180896930976.54175</v>
      </c>
      <c r="L4660" s="455">
        <f t="shared" ca="1" si="192"/>
        <v>-43596160365346.563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-43596160365346.563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-181650668188.944</v>
      </c>
      <c r="L4661" s="455">
        <f t="shared" ca="1" si="192"/>
        <v>-43777811033535.508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-43777811033535.508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-182407545973.06461</v>
      </c>
      <c r="L4662" s="455">
        <f t="shared" ca="1" si="192"/>
        <v>-43960218579508.57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-43960218579508.57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-183167577414.61905</v>
      </c>
      <c r="L4663" s="455">
        <f t="shared" ca="1" si="192"/>
        <v>-44143386156923.188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-44143386156923.188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-183930775653.84662</v>
      </c>
      <c r="L4664" s="455">
        <f t="shared" ca="1" si="192"/>
        <v>-44327316932577.031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-44327316932577.031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-184697153885.73764</v>
      </c>
      <c r="L4665" s="455">
        <f t="shared" ca="1" si="192"/>
        <v>-44512014086462.766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-44512014086462.766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-185466725360.26154</v>
      </c>
      <c r="L4666" s="455">
        <f t="shared" ca="1" si="192"/>
        <v>-44697480811823.023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-44697480811823.023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-186239503382.59592</v>
      </c>
      <c r="L4667" s="455">
        <f t="shared" ca="1" si="192"/>
        <v>-44883720315205.617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-44883720315205.617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-187015501313.35675</v>
      </c>
      <c r="L4668" s="455">
        <f t="shared" ca="1" si="192"/>
        <v>-45070735816518.977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-45070735816518.977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-187794732568.82907</v>
      </c>
      <c r="L4669" s="455">
        <f t="shared" ca="1" si="192"/>
        <v>-45258530549087.805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-45258530549087.805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-188577210621.19919</v>
      </c>
      <c r="L4670" s="455">
        <f t="shared" ca="1" si="192"/>
        <v>-45447107759709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-45447107759709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-189362948998.78751</v>
      </c>
      <c r="L4671" s="455">
        <f t="shared" ca="1" si="192"/>
        <v>-45636470708707.789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-45636470708707.789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-190151961286.28244</v>
      </c>
      <c r="L4672" s="455">
        <f t="shared" ca="1" si="192"/>
        <v>-45826622669994.07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-45826622669994.07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-190944261124.97528</v>
      </c>
      <c r="L4673" s="455">
        <f t="shared" ca="1" si="192"/>
        <v>-46017566931119.047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-46017566931119.047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-191739862212.99603</v>
      </c>
      <c r="L4674" s="455">
        <f t="shared" ca="1" si="192"/>
        <v>-46209306793332.039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-46209306793332.039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-192538778305.55017</v>
      </c>
      <c r="L4675" s="455">
        <f t="shared" ca="1" si="192"/>
        <v>-46401845571637.586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-46401845571637.586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-193341023215.15662</v>
      </c>
      <c r="L4676" s="455">
        <f t="shared" ca="1" si="192"/>
        <v>-46595186594852.742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-46595186594852.742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-194146610811.88641</v>
      </c>
      <c r="L4677" s="455">
        <f t="shared" ca="1" si="192"/>
        <v>-46789333205664.625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-46789333205664.625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-194955555023.6026</v>
      </c>
      <c r="L4678" s="455">
        <f t="shared" ca="1" si="192"/>
        <v>-46984288760688.227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-46984288760688.227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-195767869836.20093</v>
      </c>
      <c r="L4679" s="455">
        <f t="shared" ca="1" si="192"/>
        <v>-47180056630524.43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-47180056630524.43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-196583569293.85178</v>
      </c>
      <c r="L4680" s="455">
        <f t="shared" ca="1" si="192"/>
        <v>-47376640199818.281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-47376640199818.281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-197402667499.24283</v>
      </c>
      <c r="L4681" s="455">
        <f t="shared" ca="1" si="192"/>
        <v>-47574042867317.523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-47574042867317.523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-198225178613.823</v>
      </c>
      <c r="L4682" s="455">
        <f t="shared" ca="1" si="192"/>
        <v>-47772268045931.344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-47772268045931.344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-199051116858.04727</v>
      </c>
      <c r="L4683" s="455">
        <f t="shared" ca="1" si="192"/>
        <v>-47971319162789.391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-47971319162789.391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-199880496511.62247</v>
      </c>
      <c r="L4684" s="455">
        <f t="shared" ca="1" si="192"/>
        <v>-48171199659301.016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-48171199659301.016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-200713331913.75424</v>
      </c>
      <c r="L4685" s="455">
        <f t="shared" ca="1" si="192"/>
        <v>-48371912991214.773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-48371912991214.773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-201549637463.3949</v>
      </c>
      <c r="L4686" s="455">
        <f t="shared" ca="1" si="192"/>
        <v>-48573462628678.172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-48573462628678.172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-202389427619.49237</v>
      </c>
      <c r="L4687" s="455">
        <f t="shared" ca="1" si="192"/>
        <v>-48775852056297.664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-48775852056297.664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-203232716901.24026</v>
      </c>
      <c r="L4688" s="455">
        <f t="shared" ca="1" si="192"/>
        <v>-48979084773198.906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-48979084773198.906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-204079519888.32877</v>
      </c>
      <c r="L4689" s="455">
        <f t="shared" ca="1" si="192"/>
        <v>-49183164293087.234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-49183164293087.234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-204929851221.19681</v>
      </c>
      <c r="L4690" s="455">
        <f t="shared" ca="1" si="192"/>
        <v>-49388094144308.43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-49388094144308.43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-205783725601.28513</v>
      </c>
      <c r="L4691" s="455">
        <f t="shared" ca="1" si="192"/>
        <v>-49593877869909.711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-49593877869909.711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-206641157791.29047</v>
      </c>
      <c r="L4692" s="455">
        <f t="shared" ca="1" si="192"/>
        <v>-49800519027701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-49800519027701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-207502162615.42084</v>
      </c>
      <c r="L4693" s="455">
        <f t="shared" ca="1" si="192"/>
        <v>-50008021190316.422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-50008021190316.422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-208366754959.65176</v>
      </c>
      <c r="L4694" s="455">
        <f t="shared" ca="1" si="192"/>
        <v>-50216387945276.07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-50216387945276.07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-209234949771.98361</v>
      </c>
      <c r="L4695" s="455">
        <f t="shared" ca="1" si="192"/>
        <v>-50425622895048.055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-50425622895048.055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-210106762062.70023</v>
      </c>
      <c r="L4696" s="455">
        <f t="shared" ca="1" si="192"/>
        <v>-50635729657110.758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-50635729657110.758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-210982206904.62814</v>
      </c>
      <c r="L4697" s="455">
        <f t="shared" ca="1" si="192"/>
        <v>-50846711864015.383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-50846711864015.383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-211861299433.39743</v>
      </c>
      <c r="L4698" s="455">
        <f t="shared" ca="1" si="192"/>
        <v>-51058573163448.781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-51058573163448.781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-212744054847.70325</v>
      </c>
      <c r="L4699" s="455">
        <f t="shared" ca="1" si="192"/>
        <v>-51271317218296.484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-51271317218296.484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-213630488409.5687</v>
      </c>
      <c r="L4700" s="455">
        <f t="shared" ca="1" si="192"/>
        <v>-51484947706706.055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-51484947706706.055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-214520615444.60855</v>
      </c>
      <c r="L4701" s="455">
        <f t="shared" ca="1" si="192"/>
        <v>-51699468322150.664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-51699468322150.664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-215414451342.29443</v>
      </c>
      <c r="L4702" s="455">
        <f t="shared" ca="1" si="192"/>
        <v>-51914882773492.961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-51914882773492.961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-216312011556.22067</v>
      </c>
      <c r="L4703" s="455">
        <f t="shared" ca="1" si="192"/>
        <v>-52131194785049.18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-52131194785049.18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-217213311604.37158</v>
      </c>
      <c r="L4704" s="455">
        <f t="shared" ca="1" si="192"/>
        <v>-52348408096653.555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-52348408096653.555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-218118367069.3898</v>
      </c>
      <c r="L4705" s="455">
        <f t="shared" ca="1" si="192"/>
        <v>-52566526463722.945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-52566526463722.945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-219027193598.84561</v>
      </c>
      <c r="L4706" s="455">
        <f t="shared" ca="1" si="192"/>
        <v>-52785553657321.789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-52785553657321.789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-219939806905.50745</v>
      </c>
      <c r="L4707" s="455">
        <f t="shared" ca="1" si="192"/>
        <v>-53005493464227.297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-53005493464227.297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-220856222767.61374</v>
      </c>
      <c r="L4708" s="455">
        <f t="shared" ca="1" si="192"/>
        <v>-53226349686994.914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-53226349686994.914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-221776457029.14548</v>
      </c>
      <c r="L4709" s="455">
        <f t="shared" ca="1" si="192"/>
        <v>-53448126144024.063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-53448126144024.063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-222700525600.10025</v>
      </c>
      <c r="L4710" s="455">
        <f t="shared" ca="1" si="192"/>
        <v>-53670826669624.164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-53670826669624.164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-223628444456.76733</v>
      </c>
      <c r="L4711" s="455">
        <f t="shared" ca="1" si="192"/>
        <v>-53894455114080.93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-53894455114080.93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-224560229642.00388</v>
      </c>
      <c r="L4712" s="455">
        <f t="shared" ca="1" si="192"/>
        <v>-54119015343722.93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-54119015343722.93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-225495897265.51221</v>
      </c>
      <c r="L4713" s="455">
        <f t="shared" ca="1" si="192"/>
        <v>-54344511240988.445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-54344511240988.445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-226435463504.11853</v>
      </c>
      <c r="L4714" s="455">
        <f t="shared" ca="1" si="192"/>
        <v>-54570946704492.563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-54570946704492.563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-227378944602.05234</v>
      </c>
      <c r="L4715" s="455">
        <f t="shared" ca="1" si="192"/>
        <v>-54798325649094.617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-54798325649094.617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-228326356871.22757</v>
      </c>
      <c r="L4716" s="455">
        <f t="shared" ca="1" si="192"/>
        <v>-55026652005965.844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-55026652005965.844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-229277716691.52438</v>
      </c>
      <c r="L4717" s="455">
        <f t="shared" ca="1" si="192"/>
        <v>-55255929722657.367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-55255929722657.367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-230233040511.07236</v>
      </c>
      <c r="L4718" s="455">
        <f t="shared" ca="1" si="192"/>
        <v>-55486162763168.438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-55486162763168.438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-231192344846.53513</v>
      </c>
      <c r="L4719" s="455">
        <f t="shared" ca="1" si="192"/>
        <v>-55717355108014.969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-55717355108014.969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-232155646283.39572</v>
      </c>
      <c r="L4720" s="455">
        <f t="shared" ca="1" si="192"/>
        <v>-55949510754298.367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-55949510754298.367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-233122961476.24323</v>
      </c>
      <c r="L4721" s="455">
        <f t="shared" ca="1" si="192"/>
        <v>-56182633715774.609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-56182633715774.609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-234094307149.06082</v>
      </c>
      <c r="L4722" s="455">
        <f t="shared" ca="1" si="192"/>
        <v>-56416728022923.672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-56416728022923.672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-235069700095.51529</v>
      </c>
      <c r="L4723" s="455">
        <f t="shared" ca="1" si="192"/>
        <v>-56651797723019.188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-56651797723019.188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-236049157179.24661</v>
      </c>
      <c r="L4724" s="455">
        <f t="shared" ca="1" si="192"/>
        <v>-56887846880198.438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-56887846880198.438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-237032695334.16019</v>
      </c>
      <c r="L4725" s="455">
        <f t="shared" ca="1" si="192"/>
        <v>-57124879575532.602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-57124879575532.602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-238020331564.71921</v>
      </c>
      <c r="L4726" s="455">
        <f t="shared" ca="1" si="192"/>
        <v>-57362899907097.32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-57362899907097.32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-239012082946.23883</v>
      </c>
      <c r="L4727" s="455">
        <f t="shared" ca="1" si="192"/>
        <v>-57601911990043.563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-57601911990043.563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-240007966625.18152</v>
      </c>
      <c r="L4728" s="455">
        <f t="shared" ca="1" si="192"/>
        <v>-57841919956668.742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-57841919956668.742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-241007999819.45309</v>
      </c>
      <c r="L4729" s="455">
        <f t="shared" ca="1" si="192"/>
        <v>-58082927956488.195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-58082927956488.195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-242012199818.70081</v>
      </c>
      <c r="L4730" s="455">
        <f t="shared" ca="1" si="192"/>
        <v>-58324940156306.898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-58324940156306.898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-243020583984.61206</v>
      </c>
      <c r="L4731" s="455">
        <f t="shared" ca="1" si="192"/>
        <v>-58567960740291.508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-58567960740291.508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-244033169751.21463</v>
      </c>
      <c r="L4732" s="455">
        <f t="shared" ca="1" si="192"/>
        <v>-58811993910042.719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-58811993910042.719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-245049974625.17798</v>
      </c>
      <c r="L4733" s="455">
        <f t="shared" ca="1" si="192"/>
        <v>-59057043884667.898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-59057043884667.898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-246071016186.11624</v>
      </c>
      <c r="L4734" s="455">
        <f t="shared" ca="1" si="192"/>
        <v>-59303114900854.016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-59303114900854.016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-247096312086.89169</v>
      </c>
      <c r="L4735" s="455">
        <f t="shared" ca="1" si="192"/>
        <v>-59550211212940.906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-59550211212940.906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-248125880053.92044</v>
      </c>
      <c r="L4736" s="455">
        <f t="shared" ca="1" si="192"/>
        <v>-59798337092994.828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-59798337092994.828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-249159737887.47845</v>
      </c>
      <c r="L4737" s="455">
        <f t="shared" ca="1" si="192"/>
        <v>-60047496830882.305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-60047496830882.305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-250197903462.00961</v>
      </c>
      <c r="L4738" s="455">
        <f t="shared" ca="1" si="192"/>
        <v>-60297694734344.313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-60297694734344.313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-251240394726.43463</v>
      </c>
      <c r="L4739" s="455">
        <f t="shared" ca="1" si="192"/>
        <v>-60548935129070.75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-60548935129070.75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-252287229704.46146</v>
      </c>
      <c r="L4740" s="455">
        <f t="shared" ca="1" si="192"/>
        <v>-60801222358775.211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-60801222358775.211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-253338426494.8967</v>
      </c>
      <c r="L4741" s="455">
        <f t="shared" ca="1" si="192"/>
        <v>-61054560785270.109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-61054560785270.109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-254394003271.95874</v>
      </c>
      <c r="L4742" s="455">
        <f t="shared" ca="1" si="192"/>
        <v>-61308954788542.07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-61308954788542.07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-255453978285.59195</v>
      </c>
      <c r="L4743" s="455">
        <f t="shared" ca="1" si="192"/>
        <v>-61564408766827.664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-61564408766827.664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-256518369861.78195</v>
      </c>
      <c r="L4744" s="455">
        <f t="shared" ca="1" si="192"/>
        <v>-61820927136689.445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-61820927136689.445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-257587196402.87268</v>
      </c>
      <c r="L4745" s="455">
        <f t="shared" ca="1" si="192"/>
        <v>-62078514333092.32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-62078514333092.32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-258660476387.8847</v>
      </c>
      <c r="L4746" s="455">
        <f t="shared" ca="1" si="192"/>
        <v>-62337174809480.203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-62337174809480.203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-259738228372.8342</v>
      </c>
      <c r="L4747" s="455">
        <f t="shared" ca="1" si="192"/>
        <v>-62596913037853.039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-62596913037853.039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-260820470991.05432</v>
      </c>
      <c r="L4748" s="455">
        <f t="shared" ca="1" si="192"/>
        <v>-62857733508844.094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-62857733508844.094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-261907222953.51706</v>
      </c>
      <c r="L4749" s="455">
        <f t="shared" ca="1" si="192"/>
        <v>-63119640731797.609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-63119640731797.609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-262998503049.15671</v>
      </c>
      <c r="L4750" s="455">
        <f t="shared" ca="1" si="192"/>
        <v>-63382639234846.766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-63382639234846.766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-264094330145.19489</v>
      </c>
      <c r="L4751" s="455">
        <f t="shared" ca="1" si="192"/>
        <v>-63646733564991.961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-63646733564991.961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-265194723187.46649</v>
      </c>
      <c r="L4752" s="455">
        <f t="shared" ca="1" si="192"/>
        <v>-63911928288179.43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-63911928288179.43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-266299701200.74762</v>
      </c>
      <c r="L4753" s="455">
        <f t="shared" ca="1" si="192"/>
        <v>-64178227989380.18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-64178227989380.18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-267409283289.08408</v>
      </c>
      <c r="L4754" s="455">
        <f t="shared" ca="1" si="192"/>
        <v>-64445637272669.266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-64445637272669.266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-268523488636.12195</v>
      </c>
      <c r="L4755" s="455">
        <f t="shared" ca="1" si="192"/>
        <v>-64714160761305.391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-64714160761305.391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-269642336505.43912</v>
      </c>
      <c r="L4756" s="455">
        <f t="shared" ca="1" si="192"/>
        <v>-64983803097810.828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-64983803097810.828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-270765846240.87842</v>
      </c>
      <c r="L4757" s="455">
        <f t="shared" ca="1" si="192"/>
        <v>-65254568944051.703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-65254568944051.703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-271894037266.88208</v>
      </c>
      <c r="L4758" s="455">
        <f t="shared" ca="1" si="192"/>
        <v>-65526462981318.586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-65526462981318.586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-273026929088.82748</v>
      </c>
      <c r="L4759" s="455">
        <f t="shared" ca="1" si="192"/>
        <v>-65799489910407.414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-65799489910407.414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-274164541293.36423</v>
      </c>
      <c r="L4760" s="455">
        <f t="shared" ca="1" si="192"/>
        <v>-66073654451700.781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-66073654451700.781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-275306893548.75323</v>
      </c>
      <c r="L4761" s="455">
        <f t="shared" ca="1" si="192"/>
        <v>-66348961345249.531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-66348961345249.531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-276454005605.20636</v>
      </c>
      <c r="L4762" s="455">
        <f t="shared" ca="1" si="192"/>
        <v>-66625415350854.734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-66625415350854.734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-277605897295.22803</v>
      </c>
      <c r="L4763" s="455">
        <f t="shared" ca="1" si="192"/>
        <v>-66903021248149.961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-66903021248149.961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-278762588533.95819</v>
      </c>
      <c r="L4764" s="455">
        <f t="shared" ca="1" si="192"/>
        <v>-67181783836683.922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-67181783836683.922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-279924099319.51636</v>
      </c>
      <c r="L4765" s="455">
        <f t="shared" ca="1" si="192"/>
        <v>-67461707936003.438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-67461707936003.438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-281090449733.34766</v>
      </c>
      <c r="L4766" s="455">
        <f t="shared" ca="1" si="192"/>
        <v>-67742798385736.781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-67742798385736.781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-282261659940.56989</v>
      </c>
      <c r="L4767" s="455">
        <f t="shared" ca="1" si="192"/>
        <v>-68025060045677.352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-68025060045677.352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-283437750190.32233</v>
      </c>
      <c r="L4768" s="455">
        <f t="shared" ca="1" si="192"/>
        <v>-68308497795867.672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-68308497795867.672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-284618740816.1153</v>
      </c>
      <c r="L4769" s="455">
        <f t="shared" ca="1" si="192"/>
        <v>-68593116536683.789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-68593116536683.789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-285804652236.1825</v>
      </c>
      <c r="L4770" s="455">
        <f t="shared" ca="1" si="192"/>
        <v>-68878921188919.969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-68878921188919.969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-286995504953.83319</v>
      </c>
      <c r="L4771" s="455">
        <f t="shared" ca="1" si="192"/>
        <v>-69165916693873.805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-69165916693873.805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-288191319557.8075</v>
      </c>
      <c r="L4772" s="455">
        <f t="shared" ca="1" si="192"/>
        <v>-69454108013431.609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-69454108013431.609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-289392116722.63165</v>
      </c>
      <c r="L4773" s="455">
        <f t="shared" ca="1" si="192"/>
        <v>-69743500130154.242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-69743500130154.242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-290597917208.97601</v>
      </c>
      <c r="L4774" s="455">
        <f t="shared" ca="1" si="192"/>
        <v>-70034098047363.219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-70034098047363.219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-291808741864.01337</v>
      </c>
      <c r="L4775" s="455">
        <f t="shared" ca="1" si="192"/>
        <v>-70325906789227.234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-70325906789227.234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-293024611621.78015</v>
      </c>
      <c r="L4776" s="455">
        <f t="shared" ca="1" si="192"/>
        <v>-70618931400849.016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-70618931400849.016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-294245547503.53754</v>
      </c>
      <c r="L4777" s="455">
        <f t="shared" ca="1" si="192"/>
        <v>-70913176948352.547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-70913176948352.547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-295471570618.13562</v>
      </c>
      <c r="L4778" s="455">
        <f t="shared" ca="1" si="192"/>
        <v>-71208648518970.688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-71208648518970.688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-296702702162.37787</v>
      </c>
      <c r="L4779" s="455">
        <f t="shared" ca="1" si="192"/>
        <v>-71505351221133.063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-71505351221133.063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-297938963421.38776</v>
      </c>
      <c r="L4780" s="455">
        <f t="shared" ca="1" si="192"/>
        <v>-71803290184554.453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-71803290184554.453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-299180375768.97687</v>
      </c>
      <c r="L4781" s="455">
        <f t="shared" ca="1" si="192"/>
        <v>-72102470560323.438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-72102470560323.438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-300426960668.01434</v>
      </c>
      <c r="L4782" s="455">
        <f t="shared" ca="1" si="192"/>
        <v>-72402897520991.453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-72402897520991.453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-301678739670.79773</v>
      </c>
      <c r="L4783" s="455">
        <f t="shared" ca="1" si="192"/>
        <v>-72704576260662.25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-72704576260662.25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-302935734419.42603</v>
      </c>
      <c r="L4784" s="455">
        <f t="shared" ca="1" si="192"/>
        <v>-73007511995081.672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-73007511995081.672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-304197966646.17365</v>
      </c>
      <c r="L4785" s="455">
        <f t="shared" ca="1" si="192"/>
        <v>-73311709961727.844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-73311709961727.844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-305465458173.86603</v>
      </c>
      <c r="L4786" s="455">
        <f t="shared" ca="1" si="192"/>
        <v>-73617175419901.703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-73617175419901.703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-306738230916.25708</v>
      </c>
      <c r="L4787" s="455">
        <f t="shared" ca="1" si="192"/>
        <v>-73923913650817.953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-73923913650817.953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-308016306878.40814</v>
      </c>
      <c r="L4788" s="455">
        <f t="shared" ca="1" si="192"/>
        <v>-74231929957696.359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-74231929957696.359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-309299708157.06818</v>
      </c>
      <c r="L4789" s="455">
        <f t="shared" ca="1" si="192"/>
        <v>-74541229665853.422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-74541229665853.422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-310588456941.05591</v>
      </c>
      <c r="L4790" s="455">
        <f t="shared" ca="1" si="192"/>
        <v>-74851818122794.484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-74851818122794.484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-311882575511.64368</v>
      </c>
      <c r="L4791" s="455">
        <f t="shared" ca="1" si="192"/>
        <v>-75163700698306.125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-75163700698306.125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-313182086242.9422</v>
      </c>
      <c r="L4792" s="455">
        <f t="shared" ca="1" si="192"/>
        <v>-75476882784549.063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-75476882784549.063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-314487011602.28778</v>
      </c>
      <c r="L4793" s="455">
        <f t="shared" ca="1" si="192"/>
        <v>-75791369796151.344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-75791369796151.344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-315797374150.63062</v>
      </c>
      <c r="L4794" s="455">
        <f t="shared" ca="1" si="192"/>
        <v>-76107167170301.969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-76107167170301.969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-317113196542.92487</v>
      </c>
      <c r="L4795" s="455">
        <f t="shared" ca="1" si="192"/>
        <v>-76424280366844.891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-76424280366844.891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-318434501528.52039</v>
      </c>
      <c r="L4796" s="455">
        <f t="shared" ca="1" si="192"/>
        <v>-76742714868373.406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-76742714868373.406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-319761311951.55585</v>
      </c>
      <c r="L4797" s="455">
        <f t="shared" ca="1" si="192"/>
        <v>-77062476180324.969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-77062476180324.969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-321093650751.354</v>
      </c>
      <c r="L4798" s="455">
        <f t="shared" ca="1" si="192"/>
        <v>-77383569831076.328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-77383569831076.328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-322431540962.81805</v>
      </c>
      <c r="L4799" s="455">
        <f t="shared" ca="1" si="192"/>
        <v>-77706001372039.141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-77706001372039.141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-323775005716.82977</v>
      </c>
      <c r="L4800" s="455">
        <f t="shared" ca="1" si="192"/>
        <v>-78029776377755.969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-78029776377755.969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-325124068240.64984</v>
      </c>
      <c r="L4801" s="455">
        <f t="shared" ca="1" si="192"/>
        <v>-78354900445996.625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-78354900445996.625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-326478751858.31927</v>
      </c>
      <c r="L4802" s="455">
        <f t="shared" ca="1" si="192"/>
        <v>-78681379197854.938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-78681379197854.938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-327839079991.06226</v>
      </c>
      <c r="L4803" s="455">
        <f t="shared" ca="1" si="192"/>
        <v>-79009218277846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-79009218277846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-329205076157.69165</v>
      </c>
      <c r="L4804" s="455">
        <f t="shared" ca="1" si="192"/>
        <v>-79338423354003.688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-79338423354003.688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-330576763975.01538</v>
      </c>
      <c r="L4805" s="455">
        <f t="shared" ca="1" si="192"/>
        <v>-79669000117978.703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-79669000117978.703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-331954167158.24457</v>
      </c>
      <c r="L4806" s="455">
        <f t="shared" ca="1" si="192"/>
        <v>-80000954285136.953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-80000954285136.953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-333337309521.40399</v>
      </c>
      <c r="L4807" s="455">
        <f t="shared" ca="1" si="192"/>
        <v>-80334291594658.359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-80334291594658.359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-334726214977.74316</v>
      </c>
      <c r="L4808" s="455">
        <f t="shared" ca="1" si="192"/>
        <v>-80669017809636.109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-80669017809636.109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-336120907540.15045</v>
      </c>
      <c r="L4809" s="455">
        <f t="shared" ca="1" si="192"/>
        <v>-81005138717176.266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-81005138717176.266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-337521411321.56775</v>
      </c>
      <c r="L4810" s="455">
        <f t="shared" ca="1" si="192"/>
        <v>-81342660128497.828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-81342660128497.828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-338927750535.40759</v>
      </c>
      <c r="L4811" s="455">
        <f t="shared" ca="1" si="192"/>
        <v>-81681587879033.234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-81681587879033.234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-340339949495.9718</v>
      </c>
      <c r="L4812" s="455">
        <f t="shared" ca="1" si="192"/>
        <v>-82021927828529.203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-82021927828529.203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-341758032618.8717</v>
      </c>
      <c r="L4813" s="455">
        <f t="shared" ca="1" si="192"/>
        <v>-82363685861148.078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-82363685861148.078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-343182024421.45032</v>
      </c>
      <c r="L4814" s="455">
        <f t="shared" ca="1" si="192"/>
        <v>-82706867885569.531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-82706867885569.531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-344611949523.20636</v>
      </c>
      <c r="L4815" s="455">
        <f t="shared" ca="1" si="192"/>
        <v>-83051479835092.734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-83051479835092.734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-346047832646.21973</v>
      </c>
      <c r="L4816" s="455">
        <f t="shared" ca="1" si="192"/>
        <v>-83397527667738.953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-83397527667738.953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-347489698615.57898</v>
      </c>
      <c r="L4817" s="455">
        <f t="shared" ca="1" si="192"/>
        <v>-83745017366354.531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-83745017366354.531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-348937572359.81055</v>
      </c>
      <c r="L4818" s="455">
        <f t="shared" ca="1" si="192"/>
        <v>-84093954938714.344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-84093954938714.344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-350391478911.30975</v>
      </c>
      <c r="L4819" s="455">
        <f t="shared" ca="1" si="192"/>
        <v>-84444346417625.656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-84444346417625.656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-351851443406.77356</v>
      </c>
      <c r="L4820" s="455">
        <f t="shared" ca="1" si="192"/>
        <v>-84796197861032.438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-84796197861032.438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-353317491087.63513</v>
      </c>
      <c r="L4821" s="455">
        <f t="shared" ca="1" si="192"/>
        <v>-85149515352120.078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-85149515352120.078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-354789647300.50031</v>
      </c>
      <c r="L4822" s="455">
        <f t="shared" ca="1" si="192"/>
        <v>-85504304999420.578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-85504304999420.578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-356267937497.58575</v>
      </c>
      <c r="L4823" s="455">
        <f t="shared" ca="1" si="192"/>
        <v>-85860572936918.156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-85860572936918.156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-357752387237.159</v>
      </c>
      <c r="L4824" s="455">
        <f t="shared" ca="1" si="192"/>
        <v>-86218325324155.313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-86218325324155.313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-359243022183.98047</v>
      </c>
      <c r="L4825" s="455">
        <f t="shared" ca="1" si="192"/>
        <v>-86577568346339.297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-86577568346339.297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-360739868109.74707</v>
      </c>
      <c r="L4826" s="455">
        <f t="shared" ca="1" si="192"/>
        <v>-86938308214449.047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-86938308214449.047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-362242950893.53772</v>
      </c>
      <c r="L4827" s="455">
        <f t="shared" ca="1" si="192"/>
        <v>-87300551165342.578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-87300551165342.578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-363752296522.26074</v>
      </c>
      <c r="L4828" s="455">
        <f t="shared" ca="1" si="192"/>
        <v>-87664303461864.844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-87664303461864.844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-365267931091.10352</v>
      </c>
      <c r="L4829" s="455">
        <f t="shared" ca="1" si="192"/>
        <v>-88029571392955.953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-88029571392955.953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-366789880803.98315</v>
      </c>
      <c r="L4830" s="455">
        <f t="shared" ca="1" si="192"/>
        <v>-88396361273759.938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-88396361273759.938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-368318171973.99976</v>
      </c>
      <c r="L4831" s="455">
        <f t="shared" ca="1" si="192"/>
        <v>-88764679445733.938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-88764679445733.938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-369852831023.89142</v>
      </c>
      <c r="L4832" s="455">
        <f t="shared" ca="1" si="192"/>
        <v>-89134532276757.828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-89134532276757.828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-371393884486.49097</v>
      </c>
      <c r="L4833" s="455">
        <f t="shared" ca="1" si="192"/>
        <v>-89505926161244.313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-89505926161244.313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-372941359005.18463</v>
      </c>
      <c r="L4834" s="455">
        <f t="shared" ca="1" si="192"/>
        <v>-89878867520249.5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-89878867520249.5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-374495281334.37292</v>
      </c>
      <c r="L4835" s="455">
        <f t="shared" ca="1" si="192"/>
        <v>-90253362801583.875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-90253362801583.875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-376055678339.9328</v>
      </c>
      <c r="L4836" s="455">
        <f t="shared" ca="1" si="192"/>
        <v>-90629418479923.813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-90629418479923.813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-377622576999.68256</v>
      </c>
      <c r="L4837" s="455">
        <f t="shared" ca="1" si="192"/>
        <v>-91007041056923.5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-91007041056923.5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-379196004403.8479</v>
      </c>
      <c r="L4838" s="455">
        <f t="shared" ca="1" si="192"/>
        <v>-91386237061327.344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-91386237061327.344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-380775987755.53058</v>
      </c>
      <c r="L4839" s="455">
        <f t="shared" ca="1" si="192"/>
        <v>-91767013049082.875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-91767013049082.875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-382362554371.17865</v>
      </c>
      <c r="L4840" s="455">
        <f t="shared" ca="1" si="192"/>
        <v>-92149375603454.047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-92149375603454.047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-383955731681.05853</v>
      </c>
      <c r="L4841" s="455">
        <f t="shared" ca="1" si="192"/>
        <v>-92533331335135.109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-92533331335135.109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-385555547229.72961</v>
      </c>
      <c r="L4842" s="455">
        <f t="shared" ca="1" si="192"/>
        <v>-92918886882364.844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-92918886882364.844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-387162028676.5202</v>
      </c>
      <c r="L4843" s="455">
        <f t="shared" ca="1" si="192"/>
        <v>-93306048911041.359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-93306048911041.359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-388775203796.00568</v>
      </c>
      <c r="L4844" s="455">
        <f t="shared" ca="1" si="192"/>
        <v>-93694824114837.359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-93694824114837.359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-390395100478.48901</v>
      </c>
      <c r="L4845" s="455">
        <f t="shared" ca="1" si="192"/>
        <v>-94085219215315.844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-94085219215315.844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-392021746730.48267</v>
      </c>
      <c r="L4846" s="455">
        <f t="shared" ca="1" si="192"/>
        <v>-94477240962046.328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-94477240962046.328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-393655170675.19305</v>
      </c>
      <c r="L4847" s="455">
        <f t="shared" ca="1" si="192"/>
        <v>-94870896132721.516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-94870896132721.516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-395295400553.00629</v>
      </c>
      <c r="L4848" s="455">
        <f t="shared" ca="1" si="192"/>
        <v>-95266191533274.516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-95266191533274.516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-396942464721.97717</v>
      </c>
      <c r="L4849" s="455">
        <f t="shared" ca="1" si="192"/>
        <v>-95663133997996.5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-95663133997996.5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-398596391658.31873</v>
      </c>
      <c r="L4850" s="455">
        <f t="shared" ca="1" si="192"/>
        <v>-96061730389654.813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-96061730389654.813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-400257209956.89502</v>
      </c>
      <c r="L4851" s="455">
        <f t="shared" ca="1" si="192"/>
        <v>-96461987599611.703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-96461987599611.703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-401924948331.71545</v>
      </c>
      <c r="L4852" s="455">
        <f t="shared" ca="1" si="192"/>
        <v>-96863912547943.422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-96863912547943.422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-403599635616.43091</v>
      </c>
      <c r="L4853" s="455">
        <f t="shared" ref="L4853:L5107" ca="1" si="197">I4853-J4853+K4853</f>
        <v>-97267512183559.859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-97267512183559.859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-405281300764.83276</v>
      </c>
      <c r="L4854" s="455">
        <f t="shared" ca="1" si="197"/>
        <v>-97672793484324.688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-97672793484324.688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-406969972851.35284</v>
      </c>
      <c r="L4855" s="455">
        <f t="shared" ca="1" si="197"/>
        <v>-98079763457176.047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-98079763457176.047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-408665681071.56683</v>
      </c>
      <c r="L4856" s="455">
        <f t="shared" ca="1" si="197"/>
        <v>-98488429138247.609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-98488429138247.609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-410368454742.69836</v>
      </c>
      <c r="L4857" s="455">
        <f t="shared" ca="1" si="197"/>
        <v>-98898797592990.313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-98898797592990.313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-412078323304.12628</v>
      </c>
      <c r="L4858" s="455">
        <f t="shared" ca="1" si="197"/>
        <v>-99310875916294.438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-99310875916294.438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-413795316317.89349</v>
      </c>
      <c r="L4859" s="455">
        <f t="shared" ca="1" si="197"/>
        <v>-99724671232612.328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-99724671232612.328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-415519463469.21802</v>
      </c>
      <c r="L4860" s="455">
        <f t="shared" ca="1" si="197"/>
        <v>-100140190696081.55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-100140190696081.55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-417250794567.00647</v>
      </c>
      <c r="L4861" s="455">
        <f t="shared" ca="1" si="197"/>
        <v>-100557441490648.55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-100557441490648.55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-418989339544.36896</v>
      </c>
      <c r="L4862" s="455">
        <f t="shared" ca="1" si="197"/>
        <v>-100976430830192.92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-100976430830192.92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-420735128459.13715</v>
      </c>
      <c r="L4863" s="455">
        <f t="shared" ca="1" si="197"/>
        <v>-101397165958652.06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-101397165958652.06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-422488191494.38361</v>
      </c>
      <c r="L4864" s="455">
        <f t="shared" ca="1" si="197"/>
        <v>-101819654150146.45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-101819654150146.45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-424248558958.94354</v>
      </c>
      <c r="L4865" s="455">
        <f t="shared" ca="1" si="197"/>
        <v>-102243902709105.39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-102243902709105.39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-426016261287.93915</v>
      </c>
      <c r="L4866" s="455">
        <f t="shared" ca="1" si="197"/>
        <v>-102669918970393.33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-102669918970393.33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-427791329043.30554</v>
      </c>
      <c r="L4867" s="455">
        <f t="shared" ca="1" si="197"/>
        <v>-103097710299436.64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-103097710299436.64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-429573792914.31934</v>
      </c>
      <c r="L4868" s="455">
        <f t="shared" ca="1" si="197"/>
        <v>-103527284092350.95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-103527284092350.95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-431363683718.12897</v>
      </c>
      <c r="L4869" s="455">
        <f t="shared" ca="1" si="197"/>
        <v>-103958647776069.08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-103958647776069.08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-433161032400.28784</v>
      </c>
      <c r="L4870" s="455">
        <f t="shared" ca="1" si="197"/>
        <v>-104391808808469.36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-104391808808469.36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-434965870035.289</v>
      </c>
      <c r="L4871" s="455">
        <f t="shared" ca="1" si="197"/>
        <v>-104826774678504.64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-104826774678504.64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-436778227827.10266</v>
      </c>
      <c r="L4872" s="455">
        <f t="shared" ca="1" si="197"/>
        <v>-105263552906331.75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-105263552906331.75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-438598137109.71564</v>
      </c>
      <c r="L4873" s="455">
        <f t="shared" ca="1" si="197"/>
        <v>-105702151043441.47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-105702151043441.47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-440425629347.67279</v>
      </c>
      <c r="L4874" s="455">
        <f t="shared" ca="1" si="197"/>
        <v>-106142576672789.14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-106142576672789.14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-442260736136.6214</v>
      </c>
      <c r="L4875" s="455">
        <f t="shared" ca="1" si="197"/>
        <v>-106584837408925.77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-106584837408925.77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-444103489203.85736</v>
      </c>
      <c r="L4876" s="455">
        <f t="shared" ca="1" si="197"/>
        <v>-107028940898129.63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-107028940898129.63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-445953920408.87341</v>
      </c>
      <c r="L4877" s="455">
        <f t="shared" ca="1" si="197"/>
        <v>-107474894818538.5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-107474894818538.5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-447812061743.9104</v>
      </c>
      <c r="L4878" s="455">
        <f t="shared" ca="1" si="197"/>
        <v>-107922706880282.41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-107922706880282.41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-449677945334.51001</v>
      </c>
      <c r="L4879" s="455">
        <f t="shared" ca="1" si="197"/>
        <v>-108372384825616.92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-108372384825616.92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-451551603440.0705</v>
      </c>
      <c r="L4880" s="455">
        <f t="shared" ca="1" si="197"/>
        <v>-108823936429057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-108823936429057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-453433068454.40417</v>
      </c>
      <c r="L4881" s="455">
        <f t="shared" ca="1" si="197"/>
        <v>-109277369497511.41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-109277369497511.41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-455322372906.29755</v>
      </c>
      <c r="L4882" s="455">
        <f t="shared" ca="1" si="197"/>
        <v>-109732691870417.7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-109732691870417.7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-457219549460.07373</v>
      </c>
      <c r="L4883" s="455">
        <f t="shared" ca="1" si="197"/>
        <v>-110189911419877.78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-110189911419877.78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-459124630916.15741</v>
      </c>
      <c r="L4884" s="455">
        <f t="shared" ca="1" si="197"/>
        <v>-110649036050793.94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-110649036050793.94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-461037650211.64142</v>
      </c>
      <c r="L4885" s="455">
        <f t="shared" ca="1" si="197"/>
        <v>-111110073701005.58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-111110073701005.58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-462958640420.85657</v>
      </c>
      <c r="L4886" s="455">
        <f t="shared" ca="1" si="197"/>
        <v>-111573032341426.44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-111573032341426.44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-464887634755.94354</v>
      </c>
      <c r="L4887" s="455">
        <f t="shared" ca="1" si="197"/>
        <v>-112037919976182.38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-112037919976182.38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-466824666567.42657</v>
      </c>
      <c r="L4888" s="455">
        <f t="shared" ca="1" si="197"/>
        <v>-112504744642749.8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-112504744642749.8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-468769769344.79083</v>
      </c>
      <c r="L4889" s="455">
        <f t="shared" ca="1" si="197"/>
        <v>-112973514412094.59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-112973514412094.59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-470722976717.06079</v>
      </c>
      <c r="L4890" s="455">
        <f t="shared" ca="1" si="197"/>
        <v>-113444237388811.66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-113444237388811.66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-472684322453.3819</v>
      </c>
      <c r="L4891" s="455">
        <f t="shared" ca="1" si="197"/>
        <v>-113916921711265.03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-113916921711265.03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-474653840463.60431</v>
      </c>
      <c r="L4892" s="455">
        <f t="shared" ca="1" si="197"/>
        <v>-114391575551728.64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-114391575551728.64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-476631564798.86932</v>
      </c>
      <c r="L4893" s="455">
        <f t="shared" ca="1" si="197"/>
        <v>-114868207116527.52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-114868207116527.52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-478617529652.198</v>
      </c>
      <c r="L4894" s="455">
        <f t="shared" ca="1" si="197"/>
        <v>-115346824646179.72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-115346824646179.72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-480611769359.08215</v>
      </c>
      <c r="L4895" s="455">
        <f t="shared" ca="1" si="197"/>
        <v>-115827436415538.8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-115827436415538.8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-482614318398.07837</v>
      </c>
      <c r="L4896" s="455">
        <f t="shared" ca="1" si="197"/>
        <v>-116310050733936.88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-116310050733936.88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-484625211391.40369</v>
      </c>
      <c r="L4897" s="455">
        <f t="shared" ca="1" si="197"/>
        <v>-116794675945328.28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-116794675945328.28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-486644483105.53448</v>
      </c>
      <c r="L4898" s="455">
        <f t="shared" ca="1" si="197"/>
        <v>-117281320428433.81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-117281320428433.81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-488672168451.80756</v>
      </c>
      <c r="L4899" s="455">
        <f t="shared" ca="1" si="197"/>
        <v>-117769992596885.63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-117769992596885.63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-490708302487.0235</v>
      </c>
      <c r="L4900" s="455">
        <f t="shared" ca="1" si="197"/>
        <v>-118260700899372.66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-118260700899372.66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-492752920414.05267</v>
      </c>
      <c r="L4901" s="455">
        <f t="shared" ca="1" si="197"/>
        <v>-118753453819786.7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-118753453819786.7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-494806057582.44458</v>
      </c>
      <c r="L4902" s="455">
        <f t="shared" ca="1" si="197"/>
        <v>-119248259877369.14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-119248259877369.14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-496867749489.03815</v>
      </c>
      <c r="L4903" s="455">
        <f t="shared" ca="1" si="197"/>
        <v>-119745127626858.17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-119745127626858.17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-498938031778.57568</v>
      </c>
      <c r="L4904" s="455">
        <f t="shared" ca="1" si="197"/>
        <v>-120244065658636.75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-120244065658636.75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-501016940244.31976</v>
      </c>
      <c r="L4905" s="455">
        <f t="shared" ca="1" si="197"/>
        <v>-120745082598881.06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-120745082598881.06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-503104510828.67114</v>
      </c>
      <c r="L4906" s="455">
        <f t="shared" ca="1" si="197"/>
        <v>-121248187109709.73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-121248187109709.73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-505200779623.79053</v>
      </c>
      <c r="L4907" s="455">
        <f t="shared" ca="1" si="197"/>
        <v>-121753387889333.53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-121753387889333.53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-507305782872.22296</v>
      </c>
      <c r="L4908" s="455">
        <f t="shared" ca="1" si="197"/>
        <v>-122260693672205.75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-122260693672205.75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-509419556967.52393</v>
      </c>
      <c r="L4909" s="455">
        <f t="shared" ca="1" si="197"/>
        <v>-122770113229173.28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-122770113229173.28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-511542138454.88873</v>
      </c>
      <c r="L4910" s="455">
        <f t="shared" ca="1" si="197"/>
        <v>-123281655367628.17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-123281655367628.17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-513673564031.78412</v>
      </c>
      <c r="L4911" s="455">
        <f t="shared" ca="1" si="197"/>
        <v>-123795328931659.95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-123795328931659.95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-515813870548.58313</v>
      </c>
      <c r="L4912" s="455">
        <f t="shared" ca="1" si="197"/>
        <v>-124311142802208.53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-124311142802208.53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-517963095009.20221</v>
      </c>
      <c r="L4913" s="455">
        <f t="shared" ca="1" si="197"/>
        <v>-124829105897217.73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-124829105897217.73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-520121274571.74054</v>
      </c>
      <c r="L4914" s="455">
        <f t="shared" ca="1" si="197"/>
        <v>-125349227171789.47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-125349227171789.47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-522288446549.1228</v>
      </c>
      <c r="L4915" s="455">
        <f t="shared" ca="1" si="197"/>
        <v>-125871515618338.59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-125871515618338.59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-524464648409.74414</v>
      </c>
      <c r="L4916" s="455">
        <f t="shared" ca="1" si="197"/>
        <v>-126395980266748.34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-126395980266748.34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-526649917778.11816</v>
      </c>
      <c r="L4917" s="455">
        <f t="shared" ca="1" si="197"/>
        <v>-126922630184526.47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-126922630184526.47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-528844292435.52692</v>
      </c>
      <c r="L4918" s="455">
        <f t="shared" ca="1" si="197"/>
        <v>-127451474476962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-127451474476962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-531047810320.67505</v>
      </c>
      <c r="L4919" s="455">
        <f t="shared" ca="1" si="197"/>
        <v>-127982522287282.67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-127982522287282.67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-533260509530.34448</v>
      </c>
      <c r="L4920" s="455">
        <f t="shared" ca="1" si="197"/>
        <v>-128515782796813.02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-128515782796813.02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-535482428320.05414</v>
      </c>
      <c r="L4921" s="455">
        <f t="shared" ca="1" si="197"/>
        <v>-129051265225133.06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-129051265225133.06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-537713605104.72113</v>
      </c>
      <c r="L4922" s="455">
        <f t="shared" ca="1" si="197"/>
        <v>-129588978830237.78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-129588978830237.78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-539954078459.3241</v>
      </c>
      <c r="L4923" s="455">
        <f t="shared" ca="1" si="197"/>
        <v>-130128932908697.11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-130128932908697.11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-542203887119.57123</v>
      </c>
      <c r="L4924" s="455">
        <f t="shared" ca="1" si="197"/>
        <v>-130671136795816.69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-130671136795816.69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-544463069982.56958</v>
      </c>
      <c r="L4925" s="455">
        <f t="shared" ca="1" si="197"/>
        <v>-131215599865799.25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-131215599865799.25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-546731666107.49695</v>
      </c>
      <c r="L4926" s="455">
        <f t="shared" ca="1" si="197"/>
        <v>-131762331531906.75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-131762331531906.75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-549009714716.27814</v>
      </c>
      <c r="L4927" s="455">
        <f t="shared" ca="1" si="197"/>
        <v>-132311341246623.03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-132311341246623.03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-551297255194.2627</v>
      </c>
      <c r="L4928" s="455">
        <f t="shared" ca="1" si="197"/>
        <v>-132862638501817.3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-132862638501817.3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-553594327090.90552</v>
      </c>
      <c r="L4929" s="455">
        <f t="shared" ca="1" si="197"/>
        <v>-133416232828908.2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-133416232828908.2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-555900970120.45081</v>
      </c>
      <c r="L4930" s="455">
        <f t="shared" ca="1" si="197"/>
        <v>-133972133799028.66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-133972133799028.66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-558217224162.61938</v>
      </c>
      <c r="L4931" s="455">
        <f t="shared" ca="1" si="197"/>
        <v>-134530351023191.28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-134530351023191.28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-560543129263.297</v>
      </c>
      <c r="L4932" s="455">
        <f t="shared" ca="1" si="197"/>
        <v>-135090894152454.58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-135090894152454.58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-562878725635.22742</v>
      </c>
      <c r="L4933" s="455">
        <f t="shared" ca="1" si="197"/>
        <v>-135653772878089.81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-135653772878089.81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-565224053658.70752</v>
      </c>
      <c r="L4934" s="455">
        <f t="shared" ca="1" si="197"/>
        <v>-136218996931748.52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-136218996931748.52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-567579153882.28552</v>
      </c>
      <c r="L4935" s="455">
        <f t="shared" ca="1" si="197"/>
        <v>-136786576085630.8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-136786576085630.8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-569944067023.46167</v>
      </c>
      <c r="L4936" s="455">
        <f t="shared" ca="1" si="197"/>
        <v>-137356520152654.27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-137356520152654.27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-572318833969.39282</v>
      </c>
      <c r="L4937" s="455">
        <f t="shared" ca="1" si="197"/>
        <v>-137928838986623.66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-137928838986623.66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-574703495777.59851</v>
      </c>
      <c r="L4938" s="455">
        <f t="shared" ca="1" si="197"/>
        <v>-138503542482401.25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-138503542482401.25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-577098093676.67188</v>
      </c>
      <c r="L4939" s="455">
        <f t="shared" ca="1" si="197"/>
        <v>-139080640576077.92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-139080640576077.92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-579502669066.99133</v>
      </c>
      <c r="L4940" s="455">
        <f t="shared" ca="1" si="197"/>
        <v>-139660143245144.91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-139660143245144.91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-581917263521.43713</v>
      </c>
      <c r="L4941" s="455">
        <f t="shared" ca="1" si="197"/>
        <v>-140242060508666.34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-140242060508666.34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-584341918786.10974</v>
      </c>
      <c r="L4942" s="455">
        <f t="shared" ca="1" si="197"/>
        <v>-140826402427452.47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-140826402427452.47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-586776676781.052</v>
      </c>
      <c r="L4943" s="455">
        <f t="shared" ca="1" si="197"/>
        <v>-141413179104233.53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-141413179104233.53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-589221579600.97302</v>
      </c>
      <c r="L4944" s="455">
        <f t="shared" ca="1" si="197"/>
        <v>-142002400683834.5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-142002400683834.5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-591676669515.97705</v>
      </c>
      <c r="L4945" s="455">
        <f t="shared" ca="1" si="197"/>
        <v>-142594077353350.47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-142594077353350.47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-594141988972.29358</v>
      </c>
      <c r="L4946" s="455">
        <f t="shared" ca="1" si="197"/>
        <v>-143188219342322.75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-143188219342322.75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-596617580593.01147</v>
      </c>
      <c r="L4947" s="455">
        <f t="shared" ca="1" si="197"/>
        <v>-143784836922915.75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-143784836922915.75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-599103487178.81567</v>
      </c>
      <c r="L4948" s="455">
        <f t="shared" ca="1" si="197"/>
        <v>-144383940410094.56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-144383940410094.56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-601599751708.72729</v>
      </c>
      <c r="L4949" s="455">
        <f t="shared" ca="1" si="197"/>
        <v>-144985540161803.28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-144985540161803.28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-604106417340.84705</v>
      </c>
      <c r="L4950" s="455">
        <f t="shared" ca="1" si="197"/>
        <v>-145589646579144.13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-145589646579144.13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-606623527413.10046</v>
      </c>
      <c r="L4951" s="455">
        <f t="shared" ca="1" si="197"/>
        <v>-146196270106557.22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-146196270106557.22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-609151125443.9884</v>
      </c>
      <c r="L4952" s="455">
        <f t="shared" ca="1" si="197"/>
        <v>-146805421232001.22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-146805421232001.22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-611689255133.33838</v>
      </c>
      <c r="L4953" s="455">
        <f t="shared" ca="1" si="197"/>
        <v>-147417110487134.56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-147417110487134.56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-614237960363.06067</v>
      </c>
      <c r="L4954" s="455">
        <f t="shared" ca="1" si="197"/>
        <v>-148031348447497.63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-148031348447497.63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-616797285197.90674</v>
      </c>
      <c r="L4955" s="455">
        <f t="shared" ca="1" si="197"/>
        <v>-148648145732695.53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-148648145732695.53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-619367273886.23132</v>
      </c>
      <c r="L4956" s="455">
        <f t="shared" ca="1" si="197"/>
        <v>-149267513006581.75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-149267513006581.75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-621947970860.75732</v>
      </c>
      <c r="L4957" s="455">
        <f t="shared" ca="1" si="197"/>
        <v>-149889460977442.5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-149889460977442.5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-624539420739.34375</v>
      </c>
      <c r="L4958" s="455">
        <f t="shared" ca="1" si="197"/>
        <v>-150514000398181.84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-150514000398181.84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-627141668325.75769</v>
      </c>
      <c r="L4959" s="455">
        <f t="shared" ca="1" si="197"/>
        <v>-151141142066507.59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-151141142066507.59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-629754758610.44824</v>
      </c>
      <c r="L4960" s="455">
        <f t="shared" ca="1" si="197"/>
        <v>-151770896825118.03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-151770896825118.03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-632378736771.32507</v>
      </c>
      <c r="L4961" s="455">
        <f t="shared" ca="1" si="197"/>
        <v>-152403275561889.34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-152403275561889.34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-635013648174.53894</v>
      </c>
      <c r="L4962" s="455">
        <f t="shared" ca="1" si="197"/>
        <v>-153038289210063.88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-153038289210063.88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-637659538375.26611</v>
      </c>
      <c r="L4963" s="455">
        <f t="shared" ca="1" si="197"/>
        <v>-153675948748439.16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-153675948748439.16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-640316453118.49646</v>
      </c>
      <c r="L4964" s="455">
        <f t="shared" ca="1" si="197"/>
        <v>-154316265201557.66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-154316265201557.66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-642984438339.82361</v>
      </c>
      <c r="L4965" s="455">
        <f t="shared" ca="1" si="197"/>
        <v>-154959249639897.47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-154959249639897.47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-645663540166.2395</v>
      </c>
      <c r="L4966" s="455">
        <f t="shared" ca="1" si="197"/>
        <v>-155604913180063.72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-155604913180063.72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-648353804916.93213</v>
      </c>
      <c r="L4967" s="455">
        <f t="shared" ca="1" si="197"/>
        <v>-156253266984980.66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-156253266984980.66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-651055279104.08606</v>
      </c>
      <c r="L4968" s="455">
        <f t="shared" ca="1" si="197"/>
        <v>-156904322264084.75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-156904322264084.75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-653768009433.6864</v>
      </c>
      <c r="L4969" s="455">
        <f t="shared" ca="1" si="197"/>
        <v>-157558090273518.44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-157558090273518.44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-656492042806.32678</v>
      </c>
      <c r="L4970" s="455">
        <f t="shared" ca="1" si="197"/>
        <v>-158214582316324.75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-158214582316324.75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-659227426318.01978</v>
      </c>
      <c r="L4971" s="455">
        <f t="shared" ca="1" si="197"/>
        <v>-158873809742642.78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-158873809742642.78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-661974207261.0116</v>
      </c>
      <c r="L4972" s="455">
        <f t="shared" ca="1" si="197"/>
        <v>-159535783949903.78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-159535783949903.78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-664732433124.59912</v>
      </c>
      <c r="L4973" s="455">
        <f t="shared" ca="1" si="197"/>
        <v>-160200516383028.38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-160200516383028.38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-667502151595.95154</v>
      </c>
      <c r="L4974" s="455">
        <f t="shared" ca="1" si="197"/>
        <v>-160868018534624.31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-160868018534624.31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-670283410560.93457</v>
      </c>
      <c r="L4975" s="455">
        <f t="shared" ca="1" si="197"/>
        <v>-161538301945185.25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-161538301945185.25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-673076258104.93848</v>
      </c>
      <c r="L4976" s="455">
        <f t="shared" ca="1" si="197"/>
        <v>-162211378203290.19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-162211378203290.19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-675880742513.70911</v>
      </c>
      <c r="L4977" s="455">
        <f t="shared" ca="1" si="197"/>
        <v>-162887258945803.91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-162887258945803.91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-678696912274.18298</v>
      </c>
      <c r="L4978" s="455">
        <f t="shared" ca="1" si="197"/>
        <v>-163565955858078.09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-163565955858078.09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-681524816075.32544</v>
      </c>
      <c r="L4979" s="455">
        <f t="shared" ca="1" si="197"/>
        <v>-164247480674153.41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-164247480674153.41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-684364502808.97253</v>
      </c>
      <c r="L4980" s="455">
        <f t="shared" ca="1" si="197"/>
        <v>-164931845176962.38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-164931845176962.38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-687216021570.67651</v>
      </c>
      <c r="L4981" s="455">
        <f t="shared" ca="1" si="197"/>
        <v>-165619061198533.06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-165619061198533.06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-690079421660.55444</v>
      </c>
      <c r="L4982" s="455">
        <f t="shared" ca="1" si="197"/>
        <v>-166309140620193.63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-166309140620193.63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-692954752584.14014</v>
      </c>
      <c r="L4983" s="455">
        <f t="shared" ca="1" si="197"/>
        <v>-167002095372777.75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-167002095372777.75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-695842064053.2406</v>
      </c>
      <c r="L4984" s="455">
        <f t="shared" ca="1" si="197"/>
        <v>-167697937436831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-167697937436831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-698741405986.79578</v>
      </c>
      <c r="L4985" s="455">
        <f t="shared" ca="1" si="197"/>
        <v>-168396678842817.78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-168396678842817.78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-701652828511.74072</v>
      </c>
      <c r="L4986" s="455">
        <f t="shared" ca="1" si="197"/>
        <v>-169098331671329.53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-169098331671329.53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-704576381963.87305</v>
      </c>
      <c r="L4987" s="455">
        <f t="shared" ca="1" si="197"/>
        <v>-169802908053293.41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-169802908053293.41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-707512116888.72253</v>
      </c>
      <c r="L4988" s="455">
        <f t="shared" ca="1" si="197"/>
        <v>-170510420170182.13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-170510420170182.13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-710460084042.42554</v>
      </c>
      <c r="L4989" s="455">
        <f t="shared" ca="1" si="197"/>
        <v>-171220880254224.56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-171220880254224.56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-713420334392.60229</v>
      </c>
      <c r="L4990" s="455">
        <f t="shared" ca="1" si="197"/>
        <v>-171934300588617.16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-171934300588617.16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-716392919119.23816</v>
      </c>
      <c r="L4991" s="455">
        <f t="shared" ca="1" si="197"/>
        <v>-172650693507736.41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-172650693507736.41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-719377889615.56836</v>
      </c>
      <c r="L4992" s="455">
        <f t="shared" ca="1" si="197"/>
        <v>-173370071397351.97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-173370071397351.97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-722375297488.96655</v>
      </c>
      <c r="L4993" s="455">
        <f t="shared" ca="1" si="197"/>
        <v>-174092446694840.94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-174092446694840.94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-725385194561.83728</v>
      </c>
      <c r="L4994" s="455">
        <f t="shared" ca="1" si="197"/>
        <v>-174817831889402.78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-174817831889402.78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-728407632872.5116</v>
      </c>
      <c r="L4995" s="455">
        <f t="shared" ca="1" si="197"/>
        <v>-175546239522275.28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-175546239522275.28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-731442664676.14697</v>
      </c>
      <c r="L4996" s="455">
        <f t="shared" ca="1" si="197"/>
        <v>-176277682186951.44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-176277682186951.44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-734490342445.63098</v>
      </c>
      <c r="L4997" s="455">
        <f t="shared" ca="1" si="197"/>
        <v>-177012172529397.06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-177012172529397.06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-737550718872.48779</v>
      </c>
      <c r="L4998" s="455">
        <f t="shared" ca="1" si="197"/>
        <v>-177749723248269.56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-177749723248269.56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-740623846867.78979</v>
      </c>
      <c r="L4999" s="455">
        <f t="shared" ca="1" si="197"/>
        <v>-178490347095137.34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-178490347095137.34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-743709779563.07227</v>
      </c>
      <c r="L5000" s="455">
        <f t="shared" ca="1" si="197"/>
        <v>-179234056874700.41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-179234056874700.41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-746808570311.25171</v>
      </c>
      <c r="L5001" s="455">
        <f t="shared" ca="1" si="197"/>
        <v>-179980865445011.66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-179980865445011.66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-749920272687.54858</v>
      </c>
      <c r="L5002" s="455">
        <f t="shared" ca="1" si="197"/>
        <v>-180730785717699.22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-180730785717699.22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-753044940490.41345</v>
      </c>
      <c r="L5003" s="455">
        <f t="shared" ca="1" si="197"/>
        <v>-181483830658189.63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-181483830658189.63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-756182627742.45679</v>
      </c>
      <c r="L5004" s="455">
        <f t="shared" ca="1" si="197"/>
        <v>-182240013285932.09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-182240013285932.09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-759333388691.38367</v>
      </c>
      <c r="L5005" s="455">
        <f t="shared" ca="1" si="197"/>
        <v>-182999346674623.47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-182999346674623.47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-762497277810.93115</v>
      </c>
      <c r="L5006" s="455">
        <f t="shared" ca="1" si="197"/>
        <v>-183761843952434.41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-183761843952434.41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-765674349801.81006</v>
      </c>
      <c r="L5007" s="455">
        <f t="shared" ca="1" si="197"/>
        <v>-184527518302236.22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-184527518302236.22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-768864659592.65088</v>
      </c>
      <c r="L5008" s="455">
        <f t="shared" ca="1" si="197"/>
        <v>-185296382961828.88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-185296382961828.88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-772068262340.95361</v>
      </c>
      <c r="L5009" s="455">
        <f t="shared" ca="1" si="197"/>
        <v>-186068451224169.84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-186068451224169.84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-775285213434.04102</v>
      </c>
      <c r="L5010" s="455">
        <f t="shared" ca="1" si="197"/>
        <v>-186843736437603.88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-186843736437603.88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-778515568490.01611</v>
      </c>
      <c r="L5011" s="455">
        <f t="shared" ca="1" si="197"/>
        <v>-187622252006093.91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-187622252006093.91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-781759383358.72461</v>
      </c>
      <c r="L5012" s="455">
        <f t="shared" ca="1" si="197"/>
        <v>-188404011389452.63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-188404011389452.63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-785016714122.71924</v>
      </c>
      <c r="L5013" s="455">
        <f t="shared" ca="1" si="197"/>
        <v>-189189028103575.34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-189189028103575.34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-788287617098.23059</v>
      </c>
      <c r="L5014" s="455">
        <f t="shared" ca="1" si="197"/>
        <v>-189977315720673.56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-189977315720673.56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-791572148836.13989</v>
      </c>
      <c r="L5015" s="455">
        <f t="shared" ca="1" si="197"/>
        <v>-190768887869509.69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-190768887869509.69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-794870366122.95703</v>
      </c>
      <c r="L5016" s="455">
        <f t="shared" ca="1" si="197"/>
        <v>-191563758235632.66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-191563758235632.66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-798182325981.80273</v>
      </c>
      <c r="L5017" s="455">
        <f t="shared" ca="1" si="197"/>
        <v>-192361940561614.47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-192361940561614.47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-801508085673.39355</v>
      </c>
      <c r="L5018" s="455">
        <f t="shared" ca="1" si="197"/>
        <v>-193163448647287.88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-193163448647287.88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-804847702697.03284</v>
      </c>
      <c r="L5019" s="455">
        <f t="shared" ca="1" si="197"/>
        <v>-193968296349984.91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-193968296349984.91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-808201234791.60376</v>
      </c>
      <c r="L5020" s="455">
        <f t="shared" ca="1" si="197"/>
        <v>-194776497584776.5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-194776497584776.5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-811568739936.56873</v>
      </c>
      <c r="L5021" s="455">
        <f t="shared" ca="1" si="197"/>
        <v>-195588066324713.06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-195588066324713.06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-814950276352.97107</v>
      </c>
      <c r="L5022" s="455">
        <f t="shared" ca="1" si="197"/>
        <v>-196403016601066.03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-196403016601066.03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-818345902504.44177</v>
      </c>
      <c r="L5023" s="455">
        <f t="shared" ca="1" si="197"/>
        <v>-197221362503570.47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-197221362503570.47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-821755677098.21033</v>
      </c>
      <c r="L5024" s="455">
        <f t="shared" ca="1" si="197"/>
        <v>-198043118180668.69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-198043118180668.69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-825179659086.11951</v>
      </c>
      <c r="L5025" s="455">
        <f t="shared" ca="1" si="197"/>
        <v>-198868297839754.81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-198868297839754.81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-828617907665.64502</v>
      </c>
      <c r="L5026" s="455">
        <f t="shared" ca="1" si="197"/>
        <v>-199696915747420.47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-199696915747420.47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-832070482280.91858</v>
      </c>
      <c r="L5027" s="455">
        <f t="shared" ca="1" si="197"/>
        <v>-200528986229701.38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-200528986229701.38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-835537442623.75574</v>
      </c>
      <c r="L5028" s="455">
        <f t="shared" ca="1" si="197"/>
        <v>-201364523672325.13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-201364523672325.13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-839018848634.68799</v>
      </c>
      <c r="L5029" s="455">
        <f t="shared" ca="1" si="197"/>
        <v>-202203542520959.81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-202203542520959.81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-842514760503.99927</v>
      </c>
      <c r="L5030" s="455">
        <f t="shared" ca="1" si="197"/>
        <v>-203046057281463.81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-203046057281463.81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-846025238672.76587</v>
      </c>
      <c r="L5031" s="455">
        <f t="shared" ca="1" si="197"/>
        <v>-203892082520136.59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-203892082520136.59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-849550343833.90247</v>
      </c>
      <c r="L5032" s="455">
        <f t="shared" ca="1" si="197"/>
        <v>-204741632863970.5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-204741632863970.5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-853090136933.21045</v>
      </c>
      <c r="L5033" s="455">
        <f t="shared" ca="1" si="197"/>
        <v>-205594723000903.72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-205594723000903.72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-856644679170.43213</v>
      </c>
      <c r="L5034" s="455">
        <f t="shared" ca="1" si="197"/>
        <v>-206451367680074.16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-206451367680074.16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-860214032000.30896</v>
      </c>
      <c r="L5035" s="455">
        <f t="shared" ca="1" si="197"/>
        <v>-207311581712074.47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-207311581712074.47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-863798257133.64355</v>
      </c>
      <c r="L5036" s="455">
        <f t="shared" ca="1" si="197"/>
        <v>-208175379969208.13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-208175379969208.13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-867397416538.36719</v>
      </c>
      <c r="L5037" s="455">
        <f t="shared" ca="1" si="197"/>
        <v>-209042777385746.5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-209042777385746.5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-871011572440.61035</v>
      </c>
      <c r="L5038" s="455">
        <f t="shared" ca="1" si="197"/>
        <v>-209913788958187.13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-209913788958187.13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-874640787325.77966</v>
      </c>
      <c r="L5039" s="455">
        <f t="shared" ca="1" si="197"/>
        <v>-210788429745512.91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-210788429745512.91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-878285123939.63708</v>
      </c>
      <c r="L5040" s="455">
        <f t="shared" ca="1" si="197"/>
        <v>-211666714869452.53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-211666714869452.53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-881944645289.3855</v>
      </c>
      <c r="L5041" s="455">
        <f t="shared" ca="1" si="197"/>
        <v>-212548659514741.91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-212548659514741.91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-885619414644.75793</v>
      </c>
      <c r="L5042" s="455">
        <f t="shared" ca="1" si="197"/>
        <v>-213434278929386.66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-213434278929386.66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-889309495539.11108</v>
      </c>
      <c r="L5043" s="455">
        <f t="shared" ca="1" si="197"/>
        <v>-214323588424925.78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-214323588424925.78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-893014951770.52405</v>
      </c>
      <c r="L5044" s="455">
        <f t="shared" ca="1" si="197"/>
        <v>-215216603376696.31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-215216603376696.31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-896735847402.90125</v>
      </c>
      <c r="L5045" s="455">
        <f t="shared" ca="1" si="197"/>
        <v>-216113339224099.22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-216113339224099.22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-900472246767.08008</v>
      </c>
      <c r="L5046" s="455">
        <f t="shared" ca="1" si="197"/>
        <v>-217013811470866.31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-217013811470866.31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-904224214461.94299</v>
      </c>
      <c r="L5047" s="455">
        <f t="shared" ca="1" si="197"/>
        <v>-217918035685328.25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-217918035685328.25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-907991815355.5343</v>
      </c>
      <c r="L5048" s="455">
        <f t="shared" ca="1" si="197"/>
        <v>-218826027500683.78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-218826027500683.78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-911775114586.18237</v>
      </c>
      <c r="L5049" s="455">
        <f t="shared" ca="1" si="197"/>
        <v>-219737802615269.97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-219737802615269.97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-915574177563.62488</v>
      </c>
      <c r="L5050" s="455">
        <f t="shared" ca="1" si="197"/>
        <v>-220653376792833.59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-220653376792833.59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-919389069970.14014</v>
      </c>
      <c r="L5051" s="455">
        <f t="shared" ca="1" si="197"/>
        <v>-221572765862803.72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-221572765862803.72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-923219857761.68225</v>
      </c>
      <c r="L5052" s="455">
        <f t="shared" ca="1" si="197"/>
        <v>-222495985720565.41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-222495985720565.41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-927066607169.02246</v>
      </c>
      <c r="L5053" s="455">
        <f t="shared" ca="1" si="197"/>
        <v>-223423052327734.44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-223423052327734.44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-930929384698.89331</v>
      </c>
      <c r="L5054" s="455">
        <f t="shared" ca="1" si="197"/>
        <v>-224353981712433.34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-224353981712433.34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-934808257135.13892</v>
      </c>
      <c r="L5055" s="455">
        <f t="shared" ca="1" si="197"/>
        <v>-225288789969568.47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-225288789969568.47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-938703291539.86865</v>
      </c>
      <c r="L5056" s="455">
        <f t="shared" ca="1" si="197"/>
        <v>-226227493261108.34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-226227493261108.34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-942614555254.61816</v>
      </c>
      <c r="L5057" s="455">
        <f t="shared" ca="1" si="197"/>
        <v>-227170107816362.97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-227170107816362.97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-946542115901.51233</v>
      </c>
      <c r="L5058" s="455">
        <f t="shared" ca="1" si="197"/>
        <v>-228116649932264.47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-228116649932264.47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-950486041384.4353</v>
      </c>
      <c r="L5059" s="455">
        <f t="shared" ca="1" si="197"/>
        <v>-229067135973648.91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-229067135973648.91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-954446399890.20361</v>
      </c>
      <c r="L5060" s="455">
        <f t="shared" ca="1" si="197"/>
        <v>-230021582373539.13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-230021582373539.13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-958423259889.74634</v>
      </c>
      <c r="L5061" s="455">
        <f t="shared" ca="1" si="197"/>
        <v>-230980005633428.88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-230980005633428.88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-962416690139.28687</v>
      </c>
      <c r="L5062" s="455">
        <f t="shared" ca="1" si="197"/>
        <v>-231942422323568.16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-231942422323568.16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-966426759681.53394</v>
      </c>
      <c r="L5063" s="455">
        <f t="shared" ca="1" si="197"/>
        <v>-232908849083249.69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-232908849083249.69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-970453537846.87366</v>
      </c>
      <c r="L5064" s="455">
        <f t="shared" ca="1" si="197"/>
        <v>-233879302621096.56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-233879302621096.56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-974497094254.56897</v>
      </c>
      <c r="L5065" s="455">
        <f t="shared" ca="1" si="197"/>
        <v>-234853799715351.13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-234853799715351.13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-978557498813.96301</v>
      </c>
      <c r="L5066" s="455">
        <f t="shared" ca="1" si="197"/>
        <v>-235832357214165.09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-235832357214165.09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-982634821725.68787</v>
      </c>
      <c r="L5067" s="455">
        <f t="shared" ca="1" si="197"/>
        <v>-236814992035890.78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-236814992035890.78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-986729133482.8783</v>
      </c>
      <c r="L5068" s="455">
        <f t="shared" ca="1" si="197"/>
        <v>-237801721169373.66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-237801721169373.66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-990840504872.39014</v>
      </c>
      <c r="L5069" s="455">
        <f t="shared" ca="1" si="197"/>
        <v>-238792561674246.03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-238792561674246.03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-994969006976.02502</v>
      </c>
      <c r="L5070" s="455">
        <f t="shared" ca="1" si="197"/>
        <v>-239787530681222.06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-239787530681222.06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-999114711171.75854</v>
      </c>
      <c r="L5071" s="455">
        <f t="shared" ca="1" si="197"/>
        <v>-240786645392393.81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-240786645392393.81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-1003277689134.9742</v>
      </c>
      <c r="L5072" s="455">
        <f t="shared" ca="1" si="197"/>
        <v>-241789923081528.78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-241789923081528.78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-1007458012839.7031</v>
      </c>
      <c r="L5073" s="455">
        <f t="shared" ca="1" si="197"/>
        <v>-242797381094368.5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-242797381094368.5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-1011655754559.8689</v>
      </c>
      <c r="L5074" s="455">
        <f t="shared" ca="1" si="197"/>
        <v>-243809036848928.38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-243809036848928.38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-1015870986870.5349</v>
      </c>
      <c r="L5075" s="455">
        <f t="shared" ca="1" si="197"/>
        <v>-244824907835798.91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-244824907835798.91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-1020103782649.1622</v>
      </c>
      <c r="L5076" s="455">
        <f t="shared" ca="1" si="197"/>
        <v>-245845011618448.06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-245845011618448.06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-1024354215076.8669</v>
      </c>
      <c r="L5077" s="455">
        <f t="shared" ca="1" si="197"/>
        <v>-246869365833524.94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-246869365833524.94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-1028622357639.6873</v>
      </c>
      <c r="L5078" s="455">
        <f t="shared" ca="1" si="197"/>
        <v>-247897988191164.63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-247897988191164.63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-1032908284129.8527</v>
      </c>
      <c r="L5079" s="455">
        <f t="shared" ca="1" si="197"/>
        <v>-248930896475294.47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-248930896475294.47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-1037212068647.0603</v>
      </c>
      <c r="L5080" s="455">
        <f t="shared" ca="1" si="197"/>
        <v>-249968108543941.53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-249968108543941.53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-1041533785599.7563</v>
      </c>
      <c r="L5081" s="455">
        <f t="shared" ca="1" si="197"/>
        <v>-251009642329541.28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-251009642329541.28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-1045873509706.422</v>
      </c>
      <c r="L5082" s="455">
        <f t="shared" ca="1" si="197"/>
        <v>-252055515839247.72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-252055515839247.72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-1050231315996.8655</v>
      </c>
      <c r="L5083" s="455">
        <f t="shared" ca="1" si="197"/>
        <v>-253105747155244.59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-253105747155244.59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-1054607279813.5192</v>
      </c>
      <c r="L5084" s="455">
        <f t="shared" ca="1" si="197"/>
        <v>-254160354435058.13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-254160354435058.13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-1059001476812.7421</v>
      </c>
      <c r="L5085" s="455">
        <f t="shared" ca="1" si="197"/>
        <v>-255219355911870.88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-255219355911870.88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-1063413982966.1287</v>
      </c>
      <c r="L5086" s="455">
        <f t="shared" ca="1" si="197"/>
        <v>-256282769894837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-256282769894837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-1067844874561.8208</v>
      </c>
      <c r="L5087" s="455">
        <f t="shared" ca="1" si="197"/>
        <v>-257350614769398.81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-257350614769398.81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-1072294228205.8284</v>
      </c>
      <c r="L5088" s="455">
        <f t="shared" ca="1" si="197"/>
        <v>-258422908997604.66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-258422908997604.66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-1076762120823.3525</v>
      </c>
      <c r="L5089" s="455">
        <f t="shared" ca="1" si="197"/>
        <v>-259499671118428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-259499671118428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-1081248629660.1167</v>
      </c>
      <c r="L5090" s="455">
        <f t="shared" ca="1" si="197"/>
        <v>-260580919748088.13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-260580919748088.13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-1085753832283.7003</v>
      </c>
      <c r="L5091" s="455">
        <f t="shared" ca="1" si="197"/>
        <v>-261666673580371.81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-261666673580371.81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-1090277806584.8826</v>
      </c>
      <c r="L5092" s="455">
        <f t="shared" ca="1" si="197"/>
        <v>-262756951386956.69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-262756951386956.69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-1094820630778.9862</v>
      </c>
      <c r="L5093" s="455">
        <f t="shared" ca="1" si="197"/>
        <v>-263851772017735.69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-263851772017735.69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-1099382383407.2321</v>
      </c>
      <c r="L5094" s="455">
        <f t="shared" ca="1" si="197"/>
        <v>-264951154401142.91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-264951154401142.91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-1103963143338.0955</v>
      </c>
      <c r="L5095" s="455">
        <f t="shared" ca="1" si="197"/>
        <v>-266055117544481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-266055117544481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-1108562989768.6709</v>
      </c>
      <c r="L5096" s="455">
        <f t="shared" ca="1" si="197"/>
        <v>-267163680534249.66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-267163680534249.66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-1113182002226.0403</v>
      </c>
      <c r="L5097" s="455">
        <f t="shared" ca="1" si="197"/>
        <v>-268276862536475.69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-268276862536475.69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-1117820260568.6487</v>
      </c>
      <c r="L5098" s="455">
        <f t="shared" ca="1" si="197"/>
        <v>-269394682797044.34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-269394682797044.34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-1122477844987.6848</v>
      </c>
      <c r="L5099" s="455">
        <f t="shared" ca="1" si="197"/>
        <v>-270517160642032.03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-270517160642032.03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-1127154836008.4668</v>
      </c>
      <c r="L5100" s="455">
        <f t="shared" ca="1" si="197"/>
        <v>-271644315478040.5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-271644315478040.5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-1131851314491.8354</v>
      </c>
      <c r="L5101" s="455">
        <f t="shared" ca="1" si="197"/>
        <v>-272776166792532.34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-272776166792532.34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-1136567361635.5513</v>
      </c>
      <c r="L5102" s="455">
        <f t="shared" ca="1" si="197"/>
        <v>-273912734154167.91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-273912734154167.91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-1141303058975.6997</v>
      </c>
      <c r="L5103" s="455">
        <f t="shared" ca="1" si="197"/>
        <v>-275054037213143.59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-275054037213143.59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-1146058488388.0984</v>
      </c>
      <c r="L5104" s="455">
        <f t="shared" ca="1" si="197"/>
        <v>-276200095701531.69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-276200095701531.69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-1150833732089.7156</v>
      </c>
      <c r="L5105" s="455">
        <f t="shared" ca="1" si="197"/>
        <v>-277350929433621.41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-277350929433621.41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-1155628872640.0891</v>
      </c>
      <c r="L5106" s="455">
        <f t="shared" ca="1" si="197"/>
        <v>-278506558306261.5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-278506558306261.5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-1160443992942.7563</v>
      </c>
      <c r="L5107" s="455">
        <f t="shared" ca="1" si="197"/>
        <v>-279667002299204.25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-279667002299204.25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-1165279176246.6843</v>
      </c>
      <c r="L5108" s="455">
        <f t="shared" ref="L5108:L5362" ca="1" si="202">I5108-J5108+K5108</f>
        <v>-280832281475450.94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-280832281475450.94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-1170134506147.7122</v>
      </c>
      <c r="L5109" s="455">
        <f t="shared" ca="1" si="202"/>
        <v>-282002415981598.63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-282002415981598.63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-1175010066589.9941</v>
      </c>
      <c r="L5110" s="455">
        <f t="shared" ca="1" si="202"/>
        <v>-283177426048188.63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-283177426048188.63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-1179905941867.4526</v>
      </c>
      <c r="L5111" s="455">
        <f t="shared" ca="1" si="202"/>
        <v>-284357331990056.06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-284357331990056.06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-1184822216625.2336</v>
      </c>
      <c r="L5112" s="455">
        <f t="shared" ca="1" si="202"/>
        <v>-285542154206681.31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-285542154206681.31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-1189758975861.1721</v>
      </c>
      <c r="L5113" s="455">
        <f t="shared" ca="1" si="202"/>
        <v>-286731913182542.5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-286731913182542.5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-1194716304927.2605</v>
      </c>
      <c r="L5114" s="455">
        <f t="shared" ca="1" si="202"/>
        <v>-287926629487469.75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-287926629487469.75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-1199694289531.124</v>
      </c>
      <c r="L5115" s="455">
        <f t="shared" ca="1" si="202"/>
        <v>-289126323777000.88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-289126323777000.88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-1204693015737.5037</v>
      </c>
      <c r="L5116" s="455">
        <f t="shared" ca="1" si="202"/>
        <v>-290331016792738.38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-290331016792738.38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-1209712569969.7432</v>
      </c>
      <c r="L5117" s="455">
        <f t="shared" ca="1" si="202"/>
        <v>-291540729362708.13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-291540729362708.13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-1214753039011.2839</v>
      </c>
      <c r="L5118" s="455">
        <f t="shared" ca="1" si="202"/>
        <v>-292755482401719.44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-292755482401719.44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-1219814510007.1643</v>
      </c>
      <c r="L5119" s="455">
        <f t="shared" ca="1" si="202"/>
        <v>-293975296911726.63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-293975296911726.63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-1224897070465.5276</v>
      </c>
      <c r="L5120" s="455">
        <f t="shared" ca="1" si="202"/>
        <v>-295200193982192.13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-295200193982192.13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-1230000808259.1338</v>
      </c>
      <c r="L5121" s="455">
        <f t="shared" ca="1" si="202"/>
        <v>-296430194790451.25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-296430194790451.25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-1235125811626.8801</v>
      </c>
      <c r="L5122" s="455">
        <f t="shared" ca="1" si="202"/>
        <v>-297665320602078.13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-297665320602078.13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-1240272169175.3254</v>
      </c>
      <c r="L5123" s="455">
        <f t="shared" ca="1" si="202"/>
        <v>-298905592771253.44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-298905592771253.44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-1245439969880.2227</v>
      </c>
      <c r="L5124" s="455">
        <f t="shared" ca="1" si="202"/>
        <v>-300151032741133.69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-300151032741133.69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-1250629303088.0571</v>
      </c>
      <c r="L5125" s="455">
        <f t="shared" ca="1" si="202"/>
        <v>-301401662044221.75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-301401662044221.75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-1255840258517.5906</v>
      </c>
      <c r="L5126" s="455">
        <f t="shared" ca="1" si="202"/>
        <v>-302657502302739.31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-302657502302739.31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-1261072926261.4138</v>
      </c>
      <c r="L5127" s="455">
        <f t="shared" ca="1" si="202"/>
        <v>-303918575229000.75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-303918575229000.75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-1266327396787.5032</v>
      </c>
      <c r="L5128" s="455">
        <f t="shared" ca="1" si="202"/>
        <v>-305184902625788.25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-305184902625788.25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-1271603760940.7844</v>
      </c>
      <c r="L5129" s="455">
        <f t="shared" ca="1" si="202"/>
        <v>-306456506386729.06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-306456506386729.06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-1276902109944.7043</v>
      </c>
      <c r="L5130" s="455">
        <f t="shared" ca="1" si="202"/>
        <v>-307733408496673.75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-307733408496673.75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-1282222535402.8074</v>
      </c>
      <c r="L5131" s="455">
        <f t="shared" ca="1" si="202"/>
        <v>-309015631032076.56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-309015631032076.56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-1287565129300.3191</v>
      </c>
      <c r="L5132" s="455">
        <f t="shared" ca="1" si="202"/>
        <v>-310303196161376.88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-310303196161376.88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-1292929984005.7371</v>
      </c>
      <c r="L5133" s="455">
        <f t="shared" ca="1" si="202"/>
        <v>-311596126145382.63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-311596126145382.63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-1298317192272.4275</v>
      </c>
      <c r="L5134" s="455">
        <f t="shared" ca="1" si="202"/>
        <v>-312894443337655.06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-312894443337655.06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-1303726847240.2295</v>
      </c>
      <c r="L5135" s="455">
        <f t="shared" ca="1" si="202"/>
        <v>-314198170184895.31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-314198170184895.31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-1309159042437.0637</v>
      </c>
      <c r="L5136" s="455">
        <f t="shared" ca="1" si="202"/>
        <v>-315507329227332.38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-315507329227332.38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-1314613871780.5515</v>
      </c>
      <c r="L5137" s="455">
        <f t="shared" ca="1" si="202"/>
        <v>-316821943099112.94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-316821943099112.94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-1320091429579.6372</v>
      </c>
      <c r="L5138" s="455">
        <f t="shared" ca="1" si="202"/>
        <v>-318142034528692.56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-318142034528692.56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-1325591810536.219</v>
      </c>
      <c r="L5139" s="455">
        <f t="shared" ca="1" si="202"/>
        <v>-319467626339228.81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-319467626339228.81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-1331115109746.7866</v>
      </c>
      <c r="L5140" s="455">
        <f t="shared" ca="1" si="202"/>
        <v>-320798741448975.63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-320798741448975.63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-1336661422704.0652</v>
      </c>
      <c r="L5141" s="455">
        <f t="shared" ca="1" si="202"/>
        <v>-322135402871679.69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-322135402871679.69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-1342230845298.6653</v>
      </c>
      <c r="L5142" s="455">
        <f t="shared" ca="1" si="202"/>
        <v>-323477633716978.38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-323477633716978.38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-1347823473820.7432</v>
      </c>
      <c r="L5143" s="455">
        <f t="shared" ca="1" si="202"/>
        <v>-324825457190799.13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-324825457190799.13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-1353439404961.6631</v>
      </c>
      <c r="L5144" s="455">
        <f t="shared" ca="1" si="202"/>
        <v>-326178896595760.81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-326178896595760.81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-1359078735815.6699</v>
      </c>
      <c r="L5145" s="455">
        <f t="shared" ca="1" si="202"/>
        <v>-327537975331576.5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-327537975331576.5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-1364741563881.5688</v>
      </c>
      <c r="L5146" s="455">
        <f t="shared" ca="1" si="202"/>
        <v>-328902716895458.06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-328902716895458.06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-1370427987064.4087</v>
      </c>
      <c r="L5147" s="455">
        <f t="shared" ca="1" si="202"/>
        <v>-330273144882522.5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-330273144882522.5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-1376138103677.177</v>
      </c>
      <c r="L5148" s="455">
        <f t="shared" ca="1" si="202"/>
        <v>-331649282986199.69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-331649282986199.69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-1381872012442.4988</v>
      </c>
      <c r="L5149" s="455">
        <f t="shared" ca="1" si="202"/>
        <v>-333031154998642.19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-333031154998642.19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-1387629812494.3425</v>
      </c>
      <c r="L5150" s="455">
        <f t="shared" ca="1" si="202"/>
        <v>-334418784811136.5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-334418784811136.5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-1393411603379.7354</v>
      </c>
      <c r="L5151" s="455">
        <f t="shared" ca="1" si="202"/>
        <v>-335812196414516.25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-335812196414516.25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-1399217485060.4844</v>
      </c>
      <c r="L5152" s="455">
        <f t="shared" ca="1" si="202"/>
        <v>-337211413899576.75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-337211413899576.75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-1405047557914.9031</v>
      </c>
      <c r="L5153" s="455">
        <f t="shared" ca="1" si="202"/>
        <v>-338616461457491.63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-338616461457491.63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-1410901922739.5483</v>
      </c>
      <c r="L5154" s="455">
        <f t="shared" ca="1" si="202"/>
        <v>-340027363380231.19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-340027363380231.19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-1416780680750.9634</v>
      </c>
      <c r="L5155" s="455">
        <f t="shared" ca="1" si="202"/>
        <v>-341444144060982.13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-341444144060982.13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-1422683933587.4255</v>
      </c>
      <c r="L5156" s="455">
        <f t="shared" ca="1" si="202"/>
        <v>-342866827994569.56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-342866827994569.56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-1428611783310.7065</v>
      </c>
      <c r="L5157" s="455">
        <f t="shared" ca="1" si="202"/>
        <v>-344295439777880.25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-344295439777880.25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-1434564332407.8345</v>
      </c>
      <c r="L5158" s="455">
        <f t="shared" ca="1" si="202"/>
        <v>-345730004110288.06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-345730004110288.06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-1440541683792.8669</v>
      </c>
      <c r="L5159" s="455">
        <f t="shared" ca="1" si="202"/>
        <v>-347170545794080.94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-347170545794080.94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-1446543940808.6707</v>
      </c>
      <c r="L5160" s="455">
        <f t="shared" ca="1" si="202"/>
        <v>-348617089734889.63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-348617089734889.63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-1452571207228.7068</v>
      </c>
      <c r="L5161" s="455">
        <f t="shared" ca="1" si="202"/>
        <v>-350069660942118.31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-350069660942118.31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-1458623587258.8262</v>
      </c>
      <c r="L5162" s="455">
        <f t="shared" ca="1" si="202"/>
        <v>-351528284529377.13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-351528284529377.13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-1464701185539.0713</v>
      </c>
      <c r="L5163" s="455">
        <f t="shared" ca="1" si="202"/>
        <v>-352992985714916.19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-352992985714916.19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-1470804107145.4841</v>
      </c>
      <c r="L5164" s="455">
        <f t="shared" ca="1" si="202"/>
        <v>-354463789822061.69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-354463789822061.69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-1476932457591.9236</v>
      </c>
      <c r="L5165" s="455">
        <f t="shared" ca="1" si="202"/>
        <v>-355940722279653.63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-355940722279653.63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-1483086342831.8901</v>
      </c>
      <c r="L5166" s="455">
        <f t="shared" ca="1" si="202"/>
        <v>-357423808622485.5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-357423808622485.5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-1489265869260.3562</v>
      </c>
      <c r="L5167" s="455">
        <f t="shared" ca="1" si="202"/>
        <v>-358913074491745.88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-358913074491745.88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-1495471143715.6079</v>
      </c>
      <c r="L5168" s="455">
        <f t="shared" ca="1" si="202"/>
        <v>-360408545635461.5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-360408545635461.5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-1501702273481.0896</v>
      </c>
      <c r="L5169" s="455">
        <f t="shared" ca="1" si="202"/>
        <v>-361910247908942.56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-361910247908942.56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-1507959366287.2607</v>
      </c>
      <c r="L5170" s="455">
        <f t="shared" ca="1" si="202"/>
        <v>-363418207275229.81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-363418207275229.81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-1514242530313.4575</v>
      </c>
      <c r="L5171" s="455">
        <f t="shared" ca="1" si="202"/>
        <v>-364932449805543.25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-364932449805543.25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-1520551874189.7634</v>
      </c>
      <c r="L5172" s="455">
        <f t="shared" ca="1" si="202"/>
        <v>-366453001679733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-366453001679733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-1526887506998.8875</v>
      </c>
      <c r="L5173" s="455">
        <f t="shared" ca="1" si="202"/>
        <v>-367979889186731.88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-367979889186731.88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-1533249538278.0496</v>
      </c>
      <c r="L5174" s="455">
        <f t="shared" ca="1" si="202"/>
        <v>-369513138725009.94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-369513138725009.94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-1539638078020.8748</v>
      </c>
      <c r="L5175" s="455">
        <f t="shared" ca="1" si="202"/>
        <v>-371052776803030.81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-371052776803030.81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-1546053236679.2949</v>
      </c>
      <c r="L5176" s="455">
        <f t="shared" ca="1" si="202"/>
        <v>-372598830039710.13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-372598830039710.13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-1552495125165.4587</v>
      </c>
      <c r="L5177" s="455">
        <f t="shared" ca="1" si="202"/>
        <v>-374151325164875.56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-374151325164875.56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-1558963854853.6482</v>
      </c>
      <c r="L5178" s="455">
        <f t="shared" ca="1" si="202"/>
        <v>-375710289019729.19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-375710289019729.19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-1565459537582.2048</v>
      </c>
      <c r="L5179" s="455">
        <f t="shared" ca="1" si="202"/>
        <v>-377275748557311.38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-377275748557311.38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-1571982285655.4641</v>
      </c>
      <c r="L5180" s="455">
        <f t="shared" ca="1" si="202"/>
        <v>-378847730842966.81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-378847730842966.81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-1578532211845.6951</v>
      </c>
      <c r="L5181" s="455">
        <f t="shared" ca="1" si="202"/>
        <v>-380426263054812.5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-380426263054812.5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-1585109429395.052</v>
      </c>
      <c r="L5182" s="455">
        <f t="shared" ca="1" si="202"/>
        <v>-382011372484207.56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-382011372484207.56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-1591714052017.5315</v>
      </c>
      <c r="L5183" s="455">
        <f t="shared" ca="1" si="202"/>
        <v>-383603086536225.13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-383603086536225.13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-1598346193900.938</v>
      </c>
      <c r="L5184" s="455">
        <f t="shared" ca="1" si="202"/>
        <v>-385201432730126.06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-385201432730126.06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-1605005969708.8586</v>
      </c>
      <c r="L5185" s="455">
        <f t="shared" ca="1" si="202"/>
        <v>-386806438699834.94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-386806438699834.94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-1611693494582.6455</v>
      </c>
      <c r="L5186" s="455">
        <f t="shared" ca="1" si="202"/>
        <v>-388418132194417.56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-388418132194417.56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-1618408884143.4065</v>
      </c>
      <c r="L5187" s="455">
        <f t="shared" ca="1" si="202"/>
        <v>-390036541078561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-390036541078561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-1625152254494.0042</v>
      </c>
      <c r="L5188" s="455">
        <f t="shared" ca="1" si="202"/>
        <v>-391661693333055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-391661693333055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-1631923722221.0625</v>
      </c>
      <c r="L5189" s="455">
        <f t="shared" ca="1" si="202"/>
        <v>-393293617055276.06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-393293617055276.06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-1638723404396.9836</v>
      </c>
      <c r="L5190" s="455">
        <f t="shared" ca="1" si="202"/>
        <v>-394932340459673.06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-394932340459673.06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-1645551418581.9712</v>
      </c>
      <c r="L5191" s="455">
        <f t="shared" ca="1" si="202"/>
        <v>-396577891878255.06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-396577891878255.06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-1652407882826.0627</v>
      </c>
      <c r="L5192" s="455">
        <f t="shared" ca="1" si="202"/>
        <v>-398230299761081.13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-398230299761081.13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-1659292915671.1714</v>
      </c>
      <c r="L5193" s="455">
        <f t="shared" ca="1" si="202"/>
        <v>-399889592676752.31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-399889592676752.31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-1666206636153.1345</v>
      </c>
      <c r="L5194" s="455">
        <f t="shared" ca="1" si="202"/>
        <v>-401555799312905.44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-401555799312905.44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-1673149163803.7727</v>
      </c>
      <c r="L5195" s="455">
        <f t="shared" ca="1" si="202"/>
        <v>-403228948476709.19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-403228948476709.19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-1680120618652.9548</v>
      </c>
      <c r="L5196" s="455">
        <f t="shared" ca="1" si="202"/>
        <v>-404909069095362.13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-404909069095362.13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-1687121121230.6755</v>
      </c>
      <c r="L5197" s="455">
        <f t="shared" ca="1" si="202"/>
        <v>-406596190216592.81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-406596190216592.81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-1694150792569.1367</v>
      </c>
      <c r="L5198" s="455">
        <f t="shared" ca="1" si="202"/>
        <v>-408290341009161.94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-408290341009161.94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-1701209754204.8413</v>
      </c>
      <c r="L5199" s="455">
        <f t="shared" ca="1" si="202"/>
        <v>-409991550763366.75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-409991550763366.75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-1708298128180.6948</v>
      </c>
      <c r="L5200" s="455">
        <f t="shared" ca="1" si="202"/>
        <v>-411699848891547.44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-411699848891547.44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-1715416037048.1143</v>
      </c>
      <c r="L5201" s="455">
        <f t="shared" ca="1" si="202"/>
        <v>-413415264928595.56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-413415264928595.56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-1722563603869.1482</v>
      </c>
      <c r="L5202" s="455">
        <f t="shared" ca="1" si="202"/>
        <v>-415137828532464.69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-415137828532464.69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-1729740952218.6028</v>
      </c>
      <c r="L5203" s="455">
        <f t="shared" ca="1" si="202"/>
        <v>-416867569484683.31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-416867569484683.31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-1736948206186.1804</v>
      </c>
      <c r="L5204" s="455">
        <f t="shared" ca="1" si="202"/>
        <v>-418604517690869.5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-418604517690869.5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-1744185490378.6228</v>
      </c>
      <c r="L5205" s="455">
        <f t="shared" ca="1" si="202"/>
        <v>-420348703181248.13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-420348703181248.13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-1751452929921.8672</v>
      </c>
      <c r="L5206" s="455">
        <f t="shared" ca="1" si="202"/>
        <v>-422100156111170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-422100156111170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-1758750650463.2083</v>
      </c>
      <c r="L5207" s="455">
        <f t="shared" ca="1" si="202"/>
        <v>-423858906761633.19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-423858906761633.19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-1766078778173.4717</v>
      </c>
      <c r="L5208" s="455">
        <f t="shared" ca="1" si="202"/>
        <v>-425624985539806.69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-425624985539806.69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-1773437439749.1946</v>
      </c>
      <c r="L5209" s="455">
        <f t="shared" ca="1" si="202"/>
        <v>-427398422979555.88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-427398422979555.88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-1780826762414.8162</v>
      </c>
      <c r="L5210" s="455">
        <f t="shared" ca="1" si="202"/>
        <v>-429179249741970.69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-429179249741970.69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-1788246873924.8779</v>
      </c>
      <c r="L5211" s="455">
        <f t="shared" ca="1" si="202"/>
        <v>-430967496615895.56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-430967496615895.56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-1795697902566.2314</v>
      </c>
      <c r="L5212" s="455">
        <f t="shared" ca="1" si="202"/>
        <v>-432763194518461.81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-432763194518461.81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-1803179977160.2576</v>
      </c>
      <c r="L5213" s="455">
        <f t="shared" ca="1" si="202"/>
        <v>-434566374495622.06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-434566374495622.06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-1810693227065.0918</v>
      </c>
      <c r="L5214" s="455">
        <f t="shared" ca="1" si="202"/>
        <v>-436377067722687.13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-436377067722687.13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-1818237782177.863</v>
      </c>
      <c r="L5215" s="455">
        <f t="shared" ca="1" si="202"/>
        <v>-438195305504865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-438195305504865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-1825813772936.9375</v>
      </c>
      <c r="L5216" s="455">
        <f t="shared" ca="1" si="202"/>
        <v>-440021119277801.94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-440021119277801.94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-1833421330324.1748</v>
      </c>
      <c r="L5217" s="455">
        <f t="shared" ca="1" si="202"/>
        <v>-441854540608126.13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-441854540608126.13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-1841060585867.1921</v>
      </c>
      <c r="L5218" s="455">
        <f t="shared" ca="1" si="202"/>
        <v>-443695601193993.31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-443695601193993.31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-1848731671641.6387</v>
      </c>
      <c r="L5219" s="455">
        <f t="shared" ca="1" si="202"/>
        <v>-445544332865634.94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-445544332865634.94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-1856434720273.4792</v>
      </c>
      <c r="L5220" s="455">
        <f t="shared" ca="1" si="202"/>
        <v>-447400767585908.44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-447400767585908.44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-1864169864941.2854</v>
      </c>
      <c r="L5221" s="455">
        <f t="shared" ca="1" si="202"/>
        <v>-449264937450849.75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-449264937450849.75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-1871937239378.5405</v>
      </c>
      <c r="L5222" s="455">
        <f t="shared" ca="1" si="202"/>
        <v>-451136874690228.31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-451136874690228.31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-1879736977875.9512</v>
      </c>
      <c r="L5223" s="455">
        <f t="shared" ca="1" si="202"/>
        <v>-453016611668104.25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-453016611668104.25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-1887569215283.7673</v>
      </c>
      <c r="L5224" s="455">
        <f t="shared" ca="1" si="202"/>
        <v>-454904180883388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-454904180883388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-1895434087014.1165</v>
      </c>
      <c r="L5225" s="455">
        <f t="shared" ca="1" si="202"/>
        <v>-456799614970402.13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-456799614970402.13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-1903331729043.3425</v>
      </c>
      <c r="L5226" s="455">
        <f t="shared" ca="1" si="202"/>
        <v>-458702946699445.44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-458702946699445.44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-1911262277914.356</v>
      </c>
      <c r="L5227" s="455">
        <f t="shared" ca="1" si="202"/>
        <v>-460614208977359.81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-460614208977359.81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-1919225870738.9993</v>
      </c>
      <c r="L5228" s="455">
        <f t="shared" ca="1" si="202"/>
        <v>-462533434848098.81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-462533434848098.81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-1927222645200.4116</v>
      </c>
      <c r="L5229" s="455">
        <f t="shared" ca="1" si="202"/>
        <v>-464460657493299.25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-464460657493299.25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-1935252739555.4136</v>
      </c>
      <c r="L5230" s="455">
        <f t="shared" ca="1" si="202"/>
        <v>-466395910232854.69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-466395910232854.69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-1943316292636.8945</v>
      </c>
      <c r="L5231" s="455">
        <f t="shared" ca="1" si="202"/>
        <v>-468339226525491.56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-468339226525491.56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-1951413443856.2148</v>
      </c>
      <c r="L5232" s="455">
        <f t="shared" ca="1" si="202"/>
        <v>-470290639969347.75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-470290639969347.75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-1959544333205.616</v>
      </c>
      <c r="L5233" s="455">
        <f t="shared" ca="1" si="202"/>
        <v>-472250184302553.38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-472250184302553.38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-1967709101260.6389</v>
      </c>
      <c r="L5234" s="455">
        <f t="shared" ca="1" si="202"/>
        <v>-474217893403814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-474217893403814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-1975907889182.5581</v>
      </c>
      <c r="L5235" s="455">
        <f t="shared" ca="1" si="202"/>
        <v>-476193801292996.56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-476193801292996.56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-1984140838720.8193</v>
      </c>
      <c r="L5236" s="455">
        <f t="shared" ca="1" si="202"/>
        <v>-478177942131717.38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-478177942131717.38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-1992408092215.489</v>
      </c>
      <c r="L5237" s="455">
        <f t="shared" ca="1" si="202"/>
        <v>-480170350223932.88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-480170350223932.88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-2000709792599.7202</v>
      </c>
      <c r="L5238" s="455">
        <f t="shared" ca="1" si="202"/>
        <v>-482171060016532.63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-482171060016532.63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-2009046083402.2192</v>
      </c>
      <c r="L5239" s="455">
        <f t="shared" ca="1" si="202"/>
        <v>-484180106099934.88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-484180106099934.88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-2017417108749.7285</v>
      </c>
      <c r="L5240" s="455">
        <f t="shared" ca="1" si="202"/>
        <v>-486197523208684.63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-486197523208684.63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-2025823013369.5193</v>
      </c>
      <c r="L5241" s="455">
        <f t="shared" ca="1" si="202"/>
        <v>-488223346222054.13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-488223346222054.13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-2034263942591.8923</v>
      </c>
      <c r="L5242" s="455">
        <f t="shared" ca="1" si="202"/>
        <v>-490257610164646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-490257610164646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-2042740042352.6917</v>
      </c>
      <c r="L5243" s="455">
        <f t="shared" ca="1" si="202"/>
        <v>-492300350206998.69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-492300350206998.69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-2051251459195.8281</v>
      </c>
      <c r="L5244" s="455">
        <f t="shared" ca="1" si="202"/>
        <v>-494351601666194.5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-494351601666194.5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-2059798340275.8103</v>
      </c>
      <c r="L5245" s="455">
        <f t="shared" ca="1" si="202"/>
        <v>-496411400006470.31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-496411400006470.31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-2068380833360.2927</v>
      </c>
      <c r="L5246" s="455">
        <f t="shared" ca="1" si="202"/>
        <v>-498479780839830.63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-498479780839830.63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-2076999086832.6272</v>
      </c>
      <c r="L5247" s="455">
        <f t="shared" ca="1" si="202"/>
        <v>-500556779926663.25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-500556779926663.25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-2085653249694.4302</v>
      </c>
      <c r="L5248" s="455">
        <f t="shared" ca="1" si="202"/>
        <v>-502642433176357.69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-502642433176357.69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-2094343471568.1572</v>
      </c>
      <c r="L5249" s="455">
        <f t="shared" ca="1" si="202"/>
        <v>-504736776647925.88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-504736776647925.88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-2103069902699.6912</v>
      </c>
      <c r="L5250" s="455">
        <f t="shared" ca="1" si="202"/>
        <v>-506839846550625.56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-506839846550625.56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-2111832693960.9397</v>
      </c>
      <c r="L5251" s="455">
        <f t="shared" ca="1" si="202"/>
        <v>-508951679244586.5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-508951679244586.5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-2120631996852.4434</v>
      </c>
      <c r="L5252" s="455">
        <f t="shared" ca="1" si="202"/>
        <v>-511072311241438.94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-511072311241438.94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-2129467963505.9958</v>
      </c>
      <c r="L5253" s="455">
        <f t="shared" ca="1" si="202"/>
        <v>-513201779204944.94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-513201779204944.94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-2138340746687.2705</v>
      </c>
      <c r="L5254" s="455">
        <f t="shared" ca="1" si="202"/>
        <v>-515340119951632.19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-515340119951632.19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-2147250499798.4675</v>
      </c>
      <c r="L5255" s="455">
        <f t="shared" ca="1" si="202"/>
        <v>-517487370451430.63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-517487370451430.63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-2156197376880.9609</v>
      </c>
      <c r="L5256" s="455">
        <f t="shared" ca="1" si="202"/>
        <v>-519643567828311.56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-519643567828311.56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-2165181532617.9648</v>
      </c>
      <c r="L5257" s="455">
        <f t="shared" ca="1" si="202"/>
        <v>-521808749360929.5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-521808749360929.5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-2174203122337.2063</v>
      </c>
      <c r="L5258" s="455">
        <f t="shared" ca="1" si="202"/>
        <v>-523982952483266.69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-523982952483266.69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-2183262302013.6111</v>
      </c>
      <c r="L5259" s="455">
        <f t="shared" ca="1" si="202"/>
        <v>-526166214785280.31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-526166214785280.31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-2192359228272.0012</v>
      </c>
      <c r="L5260" s="455">
        <f t="shared" ca="1" si="202"/>
        <v>-528358574013552.31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-528358574013552.31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-2201494058389.8013</v>
      </c>
      <c r="L5261" s="455">
        <f t="shared" ca="1" si="202"/>
        <v>-530560068071942.13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-530560068071942.13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-2210666950299.7588</v>
      </c>
      <c r="L5262" s="455">
        <f t="shared" ca="1" si="202"/>
        <v>-532770735022241.88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-532770735022241.88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-2219878062592.6743</v>
      </c>
      <c r="L5263" s="455">
        <f t="shared" ca="1" si="202"/>
        <v>-534990613084834.56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-534990613084834.56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-2229127554520.144</v>
      </c>
      <c r="L5264" s="455">
        <f t="shared" ca="1" si="202"/>
        <v>-537219740639354.69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-537219740639354.69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-2238415585997.311</v>
      </c>
      <c r="L5265" s="455">
        <f t="shared" ca="1" si="202"/>
        <v>-539458156225352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-539458156225352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-2247742317605.6333</v>
      </c>
      <c r="L5266" s="455">
        <f t="shared" ca="1" si="202"/>
        <v>-541705898542957.63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-541705898542957.63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-2257107910595.6567</v>
      </c>
      <c r="L5267" s="455">
        <f t="shared" ca="1" si="202"/>
        <v>-543963006453553.31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-543963006453553.31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-2266512526889.8057</v>
      </c>
      <c r="L5268" s="455">
        <f t="shared" ca="1" si="202"/>
        <v>-546229518980443.13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-546229518980443.13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-2275956329085.1792</v>
      </c>
      <c r="L5269" s="455">
        <f t="shared" ca="1" si="202"/>
        <v>-548505475309528.31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-548505475309528.31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-2285439480456.3682</v>
      </c>
      <c r="L5270" s="455">
        <f t="shared" ca="1" si="202"/>
        <v>-550790914789984.69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-550790914789984.69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-2294962144958.2695</v>
      </c>
      <c r="L5271" s="455">
        <f t="shared" ca="1" si="202"/>
        <v>-553085876934942.94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-553085876934942.94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-2304524487228.9287</v>
      </c>
      <c r="L5272" s="455">
        <f t="shared" ca="1" si="202"/>
        <v>-555390401422171.88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-555390401422171.88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-2314126672592.3828</v>
      </c>
      <c r="L5273" s="455">
        <f t="shared" ca="1" si="202"/>
        <v>-557704528094764.25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-557704528094764.25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-2323768867061.5176</v>
      </c>
      <c r="L5274" s="455">
        <f t="shared" ca="1" si="202"/>
        <v>-560028296961825.75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-560028296961825.75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-2333451237340.9404</v>
      </c>
      <c r="L5275" s="455">
        <f t="shared" ca="1" si="202"/>
        <v>-562361748199166.69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-562361748199166.69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-2343173950829.8613</v>
      </c>
      <c r="L5276" s="455">
        <f t="shared" ca="1" si="202"/>
        <v>-564704922149996.5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-564704922149996.5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-2352937175624.9854</v>
      </c>
      <c r="L5277" s="455">
        <f t="shared" ca="1" si="202"/>
        <v>-567057859325621.5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-567057859325621.5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-2362741080523.4229</v>
      </c>
      <c r="L5278" s="455">
        <f t="shared" ca="1" si="202"/>
        <v>-569420600406144.88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-569420600406144.88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-2372585835025.6035</v>
      </c>
      <c r="L5279" s="455">
        <f t="shared" ca="1" si="202"/>
        <v>-571793186241170.5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-571793186241170.5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-2382471609338.2104</v>
      </c>
      <c r="L5280" s="455">
        <f t="shared" ca="1" si="202"/>
        <v>-574175657850508.75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-574175657850508.75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-2392398574377.1196</v>
      </c>
      <c r="L5281" s="455">
        <f t="shared" ca="1" si="202"/>
        <v>-576568056424885.88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-576568056424885.88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-2402366901770.3579</v>
      </c>
      <c r="L5282" s="455">
        <f t="shared" ca="1" si="202"/>
        <v>-578970423326656.25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-578970423326656.25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-2412376763861.0679</v>
      </c>
      <c r="L5283" s="455">
        <f t="shared" ca="1" si="202"/>
        <v>-581382800090517.38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-581382800090517.38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-2422428333710.4893</v>
      </c>
      <c r="L5284" s="455">
        <f t="shared" ca="1" si="202"/>
        <v>-583805228424227.88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-583805228424227.88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-2432521785100.9492</v>
      </c>
      <c r="L5285" s="455">
        <f t="shared" ca="1" si="202"/>
        <v>-586237750209328.88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-586237750209328.88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-2442657292538.8701</v>
      </c>
      <c r="L5286" s="455">
        <f t="shared" ca="1" si="202"/>
        <v>-588680407501867.75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-588680407501867.75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-2452835031257.7822</v>
      </c>
      <c r="L5287" s="455">
        <f t="shared" ca="1" si="202"/>
        <v>-591133242533125.5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-591133242533125.5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-2463055177221.3564</v>
      </c>
      <c r="L5288" s="455">
        <f t="shared" ca="1" si="202"/>
        <v>-593596297710346.88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-593596297710346.88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-2473317907126.4453</v>
      </c>
      <c r="L5289" s="455">
        <f t="shared" ca="1" si="202"/>
        <v>-596069615617473.38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-596069615617473.38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-2483623398406.1392</v>
      </c>
      <c r="L5290" s="455">
        <f t="shared" ca="1" si="202"/>
        <v>-598553239015879.5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-598553239015879.5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-2493971829232.8311</v>
      </c>
      <c r="L5291" s="455">
        <f t="shared" ca="1" si="202"/>
        <v>-601047210845112.38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-601047210845112.38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-2504363378521.3018</v>
      </c>
      <c r="L5292" s="455">
        <f t="shared" ca="1" si="202"/>
        <v>-603551574223633.63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-603551574223633.63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-2514798225931.8066</v>
      </c>
      <c r="L5293" s="455">
        <f t="shared" ca="1" si="202"/>
        <v>-606066372449565.38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-606066372449565.38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-2525276551873.189</v>
      </c>
      <c r="L5294" s="455">
        <f t="shared" ca="1" si="202"/>
        <v>-608591649001438.63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-608591649001438.63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-2535798537505.9941</v>
      </c>
      <c r="L5295" s="455">
        <f t="shared" ca="1" si="202"/>
        <v>-611127447538944.63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-611127447538944.63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-2546364364745.6025</v>
      </c>
      <c r="L5296" s="455">
        <f t="shared" ca="1" si="202"/>
        <v>-613673811903690.25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-613673811903690.25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-2556974216265.376</v>
      </c>
      <c r="L5297" s="455">
        <f t="shared" ca="1" si="202"/>
        <v>-616230786119955.63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-616230786119955.63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-2567628275499.8149</v>
      </c>
      <c r="L5298" s="455">
        <f t="shared" ca="1" si="202"/>
        <v>-618798414395455.5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-618798414395455.5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-2578326726647.7314</v>
      </c>
      <c r="L5299" s="455">
        <f t="shared" ca="1" si="202"/>
        <v>-621376741122103.25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-621376741122103.25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-2589069754675.4302</v>
      </c>
      <c r="L5300" s="455">
        <f t="shared" ca="1" si="202"/>
        <v>-623965810876778.63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-623965810876778.63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-2599857545319.9111</v>
      </c>
      <c r="L5301" s="455">
        <f t="shared" ca="1" si="202"/>
        <v>-626565668422098.5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-626565668422098.5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-2610690285092.0771</v>
      </c>
      <c r="L5302" s="455">
        <f t="shared" ca="1" si="202"/>
        <v>-629176358707190.63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-629176358707190.63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-2621568161279.9609</v>
      </c>
      <c r="L5303" s="455">
        <f t="shared" ca="1" si="202"/>
        <v>-631797926868470.63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-631797926868470.63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-2632491361951.9609</v>
      </c>
      <c r="L5304" s="455">
        <f t="shared" ca="1" si="202"/>
        <v>-634430418230422.63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-634430418230422.63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-2643460075960.0942</v>
      </c>
      <c r="L5305" s="455">
        <f t="shared" ca="1" si="202"/>
        <v>-637073878306382.75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-637073878306382.75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-2654474492943.2612</v>
      </c>
      <c r="L5306" s="455">
        <f t="shared" ca="1" si="202"/>
        <v>-639728352799326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-639728352799326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-2665534803330.5249</v>
      </c>
      <c r="L5307" s="455">
        <f t="shared" ca="1" si="202"/>
        <v>-642393887602656.5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-642393887602656.5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-2676641198344.4019</v>
      </c>
      <c r="L5308" s="455">
        <f t="shared" ca="1" si="202"/>
        <v>-645070528801000.88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-645070528801000.88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-2687793870004.1704</v>
      </c>
      <c r="L5309" s="455">
        <f t="shared" ca="1" si="202"/>
        <v>-647758322671005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-647758322671005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-2698993011129.1875</v>
      </c>
      <c r="L5310" s="455">
        <f t="shared" ca="1" si="202"/>
        <v>-650457315682134.25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-650457315682134.25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-2710238815342.2261</v>
      </c>
      <c r="L5311" s="455">
        <f t="shared" ca="1" si="202"/>
        <v>-653167554497476.5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-653167554497476.5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-2721531477072.8188</v>
      </c>
      <c r="L5312" s="455">
        <f t="shared" ca="1" si="202"/>
        <v>-655889085974549.38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-655889085974549.38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-2732871191560.6226</v>
      </c>
      <c r="L5313" s="455">
        <f t="shared" ca="1" si="202"/>
        <v>-658621957166110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-658621957166110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-2744258154858.7915</v>
      </c>
      <c r="L5314" s="455">
        <f t="shared" ca="1" si="202"/>
        <v>-661366215320968.75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-661366215320968.75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-2755692563837.3696</v>
      </c>
      <c r="L5315" s="455">
        <f t="shared" ca="1" si="202"/>
        <v>-664121907884806.13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-664121907884806.13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-2767174616186.6924</v>
      </c>
      <c r="L5316" s="455">
        <f t="shared" ca="1" si="202"/>
        <v>-666889082500992.88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-666889082500992.88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-2778704510420.8037</v>
      </c>
      <c r="L5317" s="455">
        <f t="shared" ca="1" si="202"/>
        <v>-669667787011413.63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-669667787011413.63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-2790282445880.8901</v>
      </c>
      <c r="L5318" s="455">
        <f t="shared" ca="1" si="202"/>
        <v>-672458069457294.5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-672458069457294.5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-2801908622738.7271</v>
      </c>
      <c r="L5319" s="455">
        <f t="shared" ca="1" si="202"/>
        <v>-675259978080033.25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-675259978080033.25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-2813583242000.1387</v>
      </c>
      <c r="L5320" s="455">
        <f t="shared" ca="1" si="202"/>
        <v>-678073561322033.38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-678073561322033.38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-2825306505508.4722</v>
      </c>
      <c r="L5321" s="455">
        <f t="shared" ca="1" si="202"/>
        <v>-680898867827541.88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-680898867827541.88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-2837078615948.0913</v>
      </c>
      <c r="L5322" s="455">
        <f t="shared" ca="1" si="202"/>
        <v>-683735946443490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-683735946443490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-2848899776847.875</v>
      </c>
      <c r="L5323" s="455">
        <f t="shared" ca="1" si="202"/>
        <v>-686584846220337.88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-686584846220337.88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-2860770192584.7412</v>
      </c>
      <c r="L5324" s="455">
        <f t="shared" ca="1" si="202"/>
        <v>-689445616412922.63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-689445616412922.63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-2872690068387.1777</v>
      </c>
      <c r="L5325" s="455">
        <f t="shared" ca="1" si="202"/>
        <v>-692318306481309.75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-692318306481309.75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-2884659610338.7905</v>
      </c>
      <c r="L5326" s="455">
        <f t="shared" ca="1" si="202"/>
        <v>-695202966091648.5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-695202966091648.5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-2896679025381.8687</v>
      </c>
      <c r="L5327" s="455">
        <f t="shared" ca="1" si="202"/>
        <v>-698099645117030.38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-698099645117030.38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-2908748521320.96</v>
      </c>
      <c r="L5328" s="455">
        <f t="shared" ca="1" si="202"/>
        <v>-701008393638351.38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-701008393638351.38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-2920868306826.4639</v>
      </c>
      <c r="L5329" s="455">
        <f t="shared" ca="1" si="202"/>
        <v>-703929261945177.88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-703929261945177.88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-2933038591438.2412</v>
      </c>
      <c r="L5330" s="455">
        <f t="shared" ca="1" si="202"/>
        <v>-706862300536616.13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-706862300536616.13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-2945259585569.2339</v>
      </c>
      <c r="L5331" s="455">
        <f t="shared" ca="1" si="202"/>
        <v>-709807560122185.38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-709807560122185.38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-2957531500509.1055</v>
      </c>
      <c r="L5332" s="455">
        <f t="shared" ca="1" si="202"/>
        <v>-712765091622694.5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-712765091622694.5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-2969854548427.8936</v>
      </c>
      <c r="L5333" s="455">
        <f t="shared" ca="1" si="202"/>
        <v>-715734946171122.38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-715734946171122.38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-2982228942379.6768</v>
      </c>
      <c r="L5334" s="455">
        <f t="shared" ca="1" si="202"/>
        <v>-718717175113502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-718717175113502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-2994654896306.2583</v>
      </c>
      <c r="L5335" s="455">
        <f t="shared" ca="1" si="202"/>
        <v>-721711830009808.25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-721711830009808.25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-3007132625040.8677</v>
      </c>
      <c r="L5336" s="455">
        <f t="shared" ca="1" si="202"/>
        <v>-724718962634849.13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-724718962634849.13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-3019662344311.8711</v>
      </c>
      <c r="L5337" s="455">
        <f t="shared" ca="1" si="202"/>
        <v>-727738624979161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-727738624979161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-3032244270746.5039</v>
      </c>
      <c r="L5338" s="455">
        <f t="shared" ca="1" si="202"/>
        <v>-730770869249907.5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-730770869249907.5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-3044878621874.6147</v>
      </c>
      <c r="L5339" s="455">
        <f t="shared" ca="1" si="202"/>
        <v>-733815747871782.13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-733815747871782.13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-3057565616132.4253</v>
      </c>
      <c r="L5340" s="455">
        <f t="shared" ca="1" si="202"/>
        <v>-736873313487914.5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-736873313487914.5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-3070305472866.3105</v>
      </c>
      <c r="L5341" s="455">
        <f t="shared" ca="1" si="202"/>
        <v>-739943618960780.75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-739943618960780.75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-3083098412336.5864</v>
      </c>
      <c r="L5342" s="455">
        <f t="shared" ca="1" si="202"/>
        <v>-743026717373117.38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-743026717373117.38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-3095944655721.3223</v>
      </c>
      <c r="L5343" s="455">
        <f t="shared" ca="1" si="202"/>
        <v>-746122662028838.75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-746122662028838.75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-3108844425120.1616</v>
      </c>
      <c r="L5344" s="455">
        <f t="shared" ca="1" si="202"/>
        <v>-749231506453958.88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-749231506453958.88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-3121797943558.1621</v>
      </c>
      <c r="L5345" s="455">
        <f t="shared" ca="1" si="202"/>
        <v>-752353304397517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-752353304397517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-3134805434989.6543</v>
      </c>
      <c r="L5346" s="455">
        <f t="shared" ca="1" si="202"/>
        <v>-755488109832506.63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-755488109832506.63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-3147867124302.1108</v>
      </c>
      <c r="L5347" s="455">
        <f t="shared" ca="1" si="202"/>
        <v>-758635976956808.75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-758635976956808.75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-3160983237320.0366</v>
      </c>
      <c r="L5348" s="455">
        <f t="shared" ca="1" si="202"/>
        <v>-761796960194128.75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-761796960194128.75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-3174154000808.8696</v>
      </c>
      <c r="L5349" s="455">
        <f t="shared" ca="1" si="202"/>
        <v>-764971114194937.63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-764971114194937.63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-3187379642478.9067</v>
      </c>
      <c r="L5350" s="455">
        <f t="shared" ca="1" si="202"/>
        <v>-768158493837416.5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-768158493837416.5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-3200660390989.2354</v>
      </c>
      <c r="L5351" s="455">
        <f t="shared" ca="1" si="202"/>
        <v>-771359154228405.75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-771359154228405.75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-3213996475951.6904</v>
      </c>
      <c r="L5352" s="455">
        <f t="shared" ca="1" si="202"/>
        <v>-774573150704357.5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-774573150704357.5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-3227388127934.8228</v>
      </c>
      <c r="L5353" s="455">
        <f t="shared" ca="1" si="202"/>
        <v>-777800538832292.38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-777800538832292.38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-3240835578467.8848</v>
      </c>
      <c r="L5354" s="455">
        <f t="shared" ca="1" si="202"/>
        <v>-781041374410760.25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-781041374410760.25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-3254339060044.8345</v>
      </c>
      <c r="L5355" s="455">
        <f t="shared" ca="1" si="202"/>
        <v>-784295713470805.13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-784295713470805.13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-3267898806128.3545</v>
      </c>
      <c r="L5356" s="455">
        <f t="shared" ca="1" si="202"/>
        <v>-787563612276933.5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-787563612276933.5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-3281515051153.8896</v>
      </c>
      <c r="L5357" s="455">
        <f t="shared" ca="1" si="202"/>
        <v>-790845127328087.38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-790845127328087.38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-3295188030533.6973</v>
      </c>
      <c r="L5358" s="455">
        <f t="shared" ca="1" si="202"/>
        <v>-794140315358621.13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-794140315358621.13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-3308917980660.9214</v>
      </c>
      <c r="L5359" s="455">
        <f t="shared" ca="1" si="202"/>
        <v>-797449233339282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-797449233339282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-3322705138913.6748</v>
      </c>
      <c r="L5360" s="455">
        <f t="shared" ca="1" si="202"/>
        <v>-800771938478195.63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-800771938478195.63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-3336549743659.1484</v>
      </c>
      <c r="L5361" s="455">
        <f t="shared" ca="1" si="202"/>
        <v>-804108488221854.75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-804108488221854.75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-3350452034257.728</v>
      </c>
      <c r="L5362" s="455">
        <f t="shared" ca="1" si="202"/>
        <v>-807458940256112.5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-807458940256112.5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-3364412251067.1353</v>
      </c>
      <c r="L5363" s="455">
        <f t="shared" ref="L5363:L5617" ca="1" si="207">I5363-J5363+K5363</f>
        <v>-810823352507179.63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-810823352507179.63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-3378430635446.5815</v>
      </c>
      <c r="L5364" s="455">
        <f t="shared" ca="1" si="207"/>
        <v>-814201783142626.25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-814201783142626.25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-3392507429760.9429</v>
      </c>
      <c r="L5365" s="455">
        <f t="shared" ca="1" si="207"/>
        <v>-817594290572387.25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-817594290572387.25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-3406642877384.9468</v>
      </c>
      <c r="L5366" s="455">
        <f t="shared" ca="1" si="207"/>
        <v>-821000933449772.25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-821000933449772.25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-3420837222707.3843</v>
      </c>
      <c r="L5367" s="455">
        <f t="shared" ca="1" si="207"/>
        <v>-824421770672479.63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-824421770672479.63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-3435090711135.3315</v>
      </c>
      <c r="L5368" s="455">
        <f t="shared" ca="1" si="207"/>
        <v>-827856861383615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-827856861383615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-3449403589098.396</v>
      </c>
      <c r="L5369" s="455">
        <f t="shared" ca="1" si="207"/>
        <v>-831306264972713.38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-831306264972713.38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-3463776104052.9722</v>
      </c>
      <c r="L5370" s="455">
        <f t="shared" ca="1" si="207"/>
        <v>-834770041076766.38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-834770041076766.38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-3478208504486.5264</v>
      </c>
      <c r="L5371" s="455">
        <f t="shared" ca="1" si="207"/>
        <v>-838248249581252.88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-838248249581252.88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-3492701039921.8867</v>
      </c>
      <c r="L5372" s="455">
        <f t="shared" ca="1" si="207"/>
        <v>-841740950621174.75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-841740950621174.75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-3507253960921.5615</v>
      </c>
      <c r="L5373" s="455">
        <f t="shared" ca="1" si="207"/>
        <v>-845248204582096.25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-845248204582096.25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-3521867519092.0679</v>
      </c>
      <c r="L5374" s="455">
        <f t="shared" ca="1" si="207"/>
        <v>-848770072101188.38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-848770072101188.38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-3536541967088.2847</v>
      </c>
      <c r="L5375" s="455">
        <f t="shared" ca="1" si="207"/>
        <v>-852306614068276.63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-852306614068276.63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-3551277558617.8193</v>
      </c>
      <c r="L5376" s="455">
        <f t="shared" ca="1" si="207"/>
        <v>-855857891626894.5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-855857891626894.5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-3566074548445.3936</v>
      </c>
      <c r="L5377" s="455">
        <f t="shared" ca="1" si="207"/>
        <v>-859423966175339.88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-859423966175339.88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-3580933192397.2495</v>
      </c>
      <c r="L5378" s="455">
        <f t="shared" ca="1" si="207"/>
        <v>-863004899367737.13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-863004899367737.13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-3595853747365.5713</v>
      </c>
      <c r="L5379" s="455">
        <f t="shared" ca="1" si="207"/>
        <v>-866600753115102.75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-866600753115102.75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-3610836471312.9282</v>
      </c>
      <c r="L5380" s="455">
        <f t="shared" ca="1" si="207"/>
        <v>-870211589586415.63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-870211589586415.63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-3625881623276.7319</v>
      </c>
      <c r="L5381" s="455">
        <f t="shared" ca="1" si="207"/>
        <v>-873837471209692.38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-873837471209692.38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-3640989463373.7183</v>
      </c>
      <c r="L5382" s="455">
        <f t="shared" ca="1" si="207"/>
        <v>-877478460673066.13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-877478460673066.13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-3656160252804.4419</v>
      </c>
      <c r="L5383" s="455">
        <f t="shared" ca="1" si="207"/>
        <v>-881134620925870.63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-881134620925870.63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-3671394253857.7935</v>
      </c>
      <c r="L5384" s="455">
        <f t="shared" ca="1" si="207"/>
        <v>-884806015179728.38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-884806015179728.38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-3686691729915.5347</v>
      </c>
      <c r="L5385" s="455">
        <f t="shared" ca="1" si="207"/>
        <v>-888492706909643.88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-888492706909643.88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-3702052945456.8496</v>
      </c>
      <c r="L5386" s="455">
        <f t="shared" ca="1" si="207"/>
        <v>-892194759855100.75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-892194759855100.75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-3717478166062.9194</v>
      </c>
      <c r="L5387" s="455">
        <f t="shared" ca="1" si="207"/>
        <v>-895912238021163.63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-895912238021163.63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-3732967658421.5156</v>
      </c>
      <c r="L5388" s="455">
        <f t="shared" ca="1" si="207"/>
        <v>-899645205679585.13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-899645205679585.13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-3748521690331.6045</v>
      </c>
      <c r="L5389" s="455">
        <f t="shared" ca="1" si="207"/>
        <v>-903393727369916.75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-903393727369916.75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-3764140530707.9863</v>
      </c>
      <c r="L5390" s="455">
        <f t="shared" ca="1" si="207"/>
        <v>-907157867900624.75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-907157867900624.75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-3779824449585.9365</v>
      </c>
      <c r="L5391" s="455">
        <f t="shared" ca="1" si="207"/>
        <v>-910937692350210.63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-910937692350210.63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-3795573718125.8774</v>
      </c>
      <c r="L5392" s="455">
        <f t="shared" ca="1" si="207"/>
        <v>-914733266068336.5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-914733266068336.5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-3811388608618.0684</v>
      </c>
      <c r="L5393" s="455">
        <f t="shared" ca="1" si="207"/>
        <v>-918544654676954.63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-918544654676954.63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-3827269394487.311</v>
      </c>
      <c r="L5394" s="455">
        <f t="shared" ca="1" si="207"/>
        <v>-922371924071441.88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-922371924071441.88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-3843216350297.6743</v>
      </c>
      <c r="L5395" s="455">
        <f t="shared" ca="1" si="207"/>
        <v>-926215140421739.5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-926215140421739.5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-3859229751757.2476</v>
      </c>
      <c r="L5396" s="455">
        <f t="shared" ca="1" si="207"/>
        <v>-930074370173496.75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-930074370173496.75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-3875309875722.9038</v>
      </c>
      <c r="L5397" s="455">
        <f t="shared" ca="1" si="207"/>
        <v>-933949680049219.63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-933949680049219.63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-3891457000205.0815</v>
      </c>
      <c r="L5398" s="455">
        <f t="shared" ca="1" si="207"/>
        <v>-937841137049424.75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-937841137049424.75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-3907671404372.603</v>
      </c>
      <c r="L5399" s="455">
        <f t="shared" ca="1" si="207"/>
        <v>-941748808453797.38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-941748808453797.38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-3923953368557.4897</v>
      </c>
      <c r="L5400" s="455">
        <f t="shared" ca="1" si="207"/>
        <v>-945672761822354.88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-945672761822354.88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-3940303174259.8115</v>
      </c>
      <c r="L5401" s="455">
        <f t="shared" ca="1" si="207"/>
        <v>-949613064996614.63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-949613064996614.63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-3956721104152.5605</v>
      </c>
      <c r="L5402" s="455">
        <f t="shared" ca="1" si="207"/>
        <v>-953569786100767.13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-953569786100767.13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-3973207442086.5298</v>
      </c>
      <c r="L5403" s="455">
        <f t="shared" ca="1" si="207"/>
        <v>-957542993542853.63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-957542993542853.63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-3989762473095.2227</v>
      </c>
      <c r="L5404" s="455">
        <f t="shared" ca="1" si="207"/>
        <v>-961532756015948.88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-961532756015948.88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-4006386483399.7871</v>
      </c>
      <c r="L5405" s="455">
        <f t="shared" ca="1" si="207"/>
        <v>-965539142499348.63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-965539142499348.63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-4023079760413.9521</v>
      </c>
      <c r="L5406" s="455">
        <f t="shared" ca="1" si="207"/>
        <v>-969562222259762.63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-969562222259762.63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-4039842592749.0107</v>
      </c>
      <c r="L5407" s="455">
        <f t="shared" ca="1" si="207"/>
        <v>-973602064852511.63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-973602064852511.63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-4056675270218.7983</v>
      </c>
      <c r="L5408" s="455">
        <f t="shared" ca="1" si="207"/>
        <v>-977658740122730.38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-977658740122730.38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-4073578083844.7104</v>
      </c>
      <c r="L5409" s="455">
        <f t="shared" ca="1" si="207"/>
        <v>-981732318206575.13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-981732318206575.13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-4090551325860.7295</v>
      </c>
      <c r="L5410" s="455">
        <f t="shared" ca="1" si="207"/>
        <v>-985822869532435.88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-985822869532435.88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-4107595289718.4834</v>
      </c>
      <c r="L5411" s="455">
        <f t="shared" ca="1" si="207"/>
        <v>-989930464822154.38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-989930464822154.38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-4124710270092.3101</v>
      </c>
      <c r="L5412" s="455">
        <f t="shared" ca="1" si="207"/>
        <v>-994055175092246.63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-994055175092246.63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-4141896562884.3604</v>
      </c>
      <c r="L5413" s="455">
        <f t="shared" ca="1" si="207"/>
        <v>-998197071655131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-998197071655131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-4159154465229.7124</v>
      </c>
      <c r="L5414" s="455">
        <f t="shared" ca="1" si="207"/>
        <v>-1002356226120360.8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-1002356226120360.8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-4176484275501.5024</v>
      </c>
      <c r="L5415" s="455">
        <f t="shared" ca="1" si="207"/>
        <v>-1006532710395862.3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-1006532710395862.3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-4193886293316.0928</v>
      </c>
      <c r="L5416" s="455">
        <f t="shared" ca="1" si="207"/>
        <v>-1010726596689178.4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-1010726596689178.4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-4211360819538.2432</v>
      </c>
      <c r="L5417" s="455">
        <f t="shared" ca="1" si="207"/>
        <v>-1014937957508716.6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-1014937957508716.6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-4228908156286.3193</v>
      </c>
      <c r="L5418" s="455">
        <f t="shared" ca="1" si="207"/>
        <v>-1019166865665003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-1019166865665003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-4246528606937.5122</v>
      </c>
      <c r="L5419" s="455">
        <f t="shared" ca="1" si="207"/>
        <v>-1023413394271940.5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-1023413394271940.5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-4264222476133.0859</v>
      </c>
      <c r="L5420" s="455">
        <f t="shared" ca="1" si="207"/>
        <v>-1027677616748073.6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-1027677616748073.6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-4281990069783.6401</v>
      </c>
      <c r="L5421" s="455">
        <f t="shared" ca="1" si="207"/>
        <v>-1031959606817857.3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-1031959606817857.3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-4299831695074.4053</v>
      </c>
      <c r="L5422" s="455">
        <f t="shared" ca="1" si="207"/>
        <v>-1036259438512931.6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-1036259438512931.6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-4317747660470.5483</v>
      </c>
      <c r="L5423" s="455">
        <f t="shared" ca="1" si="207"/>
        <v>-1040577186173402.1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-1040577186173402.1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-4335738275722.5093</v>
      </c>
      <c r="L5424" s="455">
        <f t="shared" ca="1" si="207"/>
        <v>-1044912924449124.6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-1044912924449124.6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-4353803851871.3525</v>
      </c>
      <c r="L5425" s="455">
        <f t="shared" ca="1" si="207"/>
        <v>-1049266728300996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-1049266728300996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-4371944701254.1499</v>
      </c>
      <c r="L5426" s="455">
        <f t="shared" ca="1" si="207"/>
        <v>-1053638673002250.1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-1053638673002250.1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-4390161137509.3755</v>
      </c>
      <c r="L5427" s="455">
        <f t="shared" ca="1" si="207"/>
        <v>-1058028834139759.5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-1058028834139759.5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-4408453475582.3311</v>
      </c>
      <c r="L5428" s="455">
        <f t="shared" ca="1" si="207"/>
        <v>-1062437287615341.9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-1062437287615341.9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-4426822031730.5918</v>
      </c>
      <c r="L5429" s="455">
        <f t="shared" ca="1" si="207"/>
        <v>-1066864109647072.5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-1066864109647072.5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-4445267123529.4678</v>
      </c>
      <c r="L5430" s="455">
        <f t="shared" ca="1" si="207"/>
        <v>-1071309376770602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-1071309376770602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-4463789069877.5078</v>
      </c>
      <c r="L5431" s="455">
        <f t="shared" ca="1" si="207"/>
        <v>-1075773165840479.5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-1075773165840479.5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-4482388191001.998</v>
      </c>
      <c r="L5432" s="455">
        <f t="shared" ca="1" si="207"/>
        <v>-1080255554031481.5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-1080255554031481.5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-4501064808464.5059</v>
      </c>
      <c r="L5433" s="455">
        <f t="shared" ca="1" si="207"/>
        <v>-1084756618839946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-1084756618839946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-4519819245166.4414</v>
      </c>
      <c r="L5434" s="455">
        <f t="shared" ca="1" si="207"/>
        <v>-1089276438085112.5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-1089276438085112.5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-4538651825354.6357</v>
      </c>
      <c r="L5435" s="455">
        <f t="shared" ca="1" si="207"/>
        <v>-1093815089910467.1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-1093815089910467.1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-4557562874626.9463</v>
      </c>
      <c r="L5436" s="455">
        <f t="shared" ca="1" si="207"/>
        <v>-1098372652785094.1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-1098372652785094.1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-4576552719937.8916</v>
      </c>
      <c r="L5437" s="455">
        <f t="shared" ca="1" si="207"/>
        <v>-1102949205505032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-1102949205505032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-4595621689604.2998</v>
      </c>
      <c r="L5438" s="455">
        <f t="shared" ca="1" si="207"/>
        <v>-1107544827194636.3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-1107544827194636.3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-4614770113310.9844</v>
      </c>
      <c r="L5439" s="455">
        <f t="shared" ca="1" si="207"/>
        <v>-1112159597307947.3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-1112159597307947.3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-4633998322116.4473</v>
      </c>
      <c r="L5440" s="455">
        <f t="shared" ca="1" si="207"/>
        <v>-1116793595630063.8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-1116793595630063.8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-4653306648458.5986</v>
      </c>
      <c r="L5441" s="455">
        <f t="shared" ca="1" si="207"/>
        <v>-1121446902278522.4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-1121446902278522.4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-4672695426160.5098</v>
      </c>
      <c r="L5442" s="455">
        <f t="shared" ca="1" si="207"/>
        <v>-1126119597704683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-1126119597704683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-4692164990436.1787</v>
      </c>
      <c r="L5443" s="455">
        <f t="shared" ca="1" si="207"/>
        <v>-1130811762695119.3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-1130811762695119.3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-4711715677896.3301</v>
      </c>
      <c r="L5444" s="455">
        <f t="shared" ca="1" si="207"/>
        <v>-1135523478373015.5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-1135523478373015.5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-4731347826554.2314</v>
      </c>
      <c r="L5445" s="455">
        <f t="shared" ca="1" si="207"/>
        <v>-1140254826199569.8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-1140254826199569.8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-4751061775831.541</v>
      </c>
      <c r="L5446" s="455">
        <f t="shared" ca="1" si="207"/>
        <v>-1145005887975401.3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-1145005887975401.3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-4770857866564.1719</v>
      </c>
      <c r="L5447" s="455">
        <f t="shared" ca="1" si="207"/>
        <v>-1149776745841965.5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-1149776745841965.5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-4790736441008.1895</v>
      </c>
      <c r="L5448" s="455">
        <f t="shared" ca="1" si="207"/>
        <v>-1154567482282973.8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-1154567482282973.8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-4810697842845.7236</v>
      </c>
      <c r="L5449" s="455">
        <f t="shared" ca="1" si="207"/>
        <v>-1159378180125819.5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-1159378180125819.5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-4830742417190.9141</v>
      </c>
      <c r="L5450" s="455">
        <f t="shared" ca="1" si="207"/>
        <v>-1164208922543010.5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-1164208922543010.5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-4850870510595.877</v>
      </c>
      <c r="L5451" s="455">
        <f t="shared" ca="1" si="207"/>
        <v>-1169059793053606.5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-1169059793053606.5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-4871082471056.6934</v>
      </c>
      <c r="L5452" s="455">
        <f t="shared" ca="1" si="207"/>
        <v>-1173930875524663.3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-1173930875524663.3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-4891378648019.4297</v>
      </c>
      <c r="L5453" s="455">
        <f t="shared" ca="1" si="207"/>
        <v>-1178822254172682.8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-1178822254172682.8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-4911759392386.1777</v>
      </c>
      <c r="L5454" s="455">
        <f t="shared" ca="1" si="207"/>
        <v>-1183734013565069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-1183734013565069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-4932225056521.1211</v>
      </c>
      <c r="L5455" s="455">
        <f t="shared" ca="1" si="207"/>
        <v>-1188666238621590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-1188666238621590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-4952775994256.625</v>
      </c>
      <c r="L5456" s="455">
        <f t="shared" ca="1" si="207"/>
        <v>-1193619014615846.5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-1193619014615846.5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-4973412560899.3604</v>
      </c>
      <c r="L5457" s="455">
        <f t="shared" ca="1" si="207"/>
        <v>-1198592427176745.8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-1198592427176745.8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-4994135113236.4404</v>
      </c>
      <c r="L5458" s="455">
        <f t="shared" ca="1" si="207"/>
        <v>-1203586562289982.3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-1203586562289982.3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-5014944009541.5928</v>
      </c>
      <c r="L5459" s="455">
        <f t="shared" ca="1" si="207"/>
        <v>-1208601506299523.8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-1208601506299523.8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-5035839609581.3486</v>
      </c>
      <c r="L5460" s="455">
        <f t="shared" ca="1" si="207"/>
        <v>-1213637345909105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-1213637345909105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-5056822274621.2705</v>
      </c>
      <c r="L5461" s="455">
        <f t="shared" ca="1" si="207"/>
        <v>-1218694168183726.3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-1218694168183726.3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-5077892367432.1924</v>
      </c>
      <c r="L5462" s="455">
        <f t="shared" ca="1" si="207"/>
        <v>-1223772060551158.5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-1223772060551158.5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-5099050252296.4941</v>
      </c>
      <c r="L5463" s="455">
        <f t="shared" ca="1" si="207"/>
        <v>-1228871110803455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-1228871110803455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-5120296295014.3955</v>
      </c>
      <c r="L5464" s="455">
        <f t="shared" ca="1" si="207"/>
        <v>-1233991407098469.5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-1233991407098469.5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-5141630862910.2891</v>
      </c>
      <c r="L5465" s="455">
        <f t="shared" ca="1" si="207"/>
        <v>-1239133037961379.8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-1239133037961379.8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-5163054324839.082</v>
      </c>
      <c r="L5466" s="455">
        <f t="shared" ca="1" si="207"/>
        <v>-1244296092286218.8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-1244296092286218.8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-5184567051192.5781</v>
      </c>
      <c r="L5467" s="455">
        <f t="shared" ca="1" si="207"/>
        <v>-1249480659337411.3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-1249480659337411.3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-5206169413905.8799</v>
      </c>
      <c r="L5468" s="455">
        <f t="shared" ca="1" si="207"/>
        <v>-1254686828751317.3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-1254686828751317.3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-5227861786463.8223</v>
      </c>
      <c r="L5469" s="455">
        <f t="shared" ca="1" si="207"/>
        <v>-1259914690537781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-1259914690537781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-5249644543907.4209</v>
      </c>
      <c r="L5470" s="455">
        <f t="shared" ca="1" si="207"/>
        <v>-1265164335081688.5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-1265164335081688.5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-5271518062840.3691</v>
      </c>
      <c r="L5471" s="455">
        <f t="shared" ca="1" si="207"/>
        <v>-1270435853144528.8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-1270435853144528.8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-5293482721435.5361</v>
      </c>
      <c r="L5472" s="455">
        <f t="shared" ca="1" si="207"/>
        <v>-1275729335865964.3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-1275729335865964.3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-5315538899441.5176</v>
      </c>
      <c r="L5473" s="455">
        <f t="shared" ca="1" si="207"/>
        <v>-1281044874765405.8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-1281044874765405.8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-5337686978189.1904</v>
      </c>
      <c r="L5474" s="455">
        <f t="shared" ca="1" si="207"/>
        <v>-1286382561743595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-1286382561743595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-5359927340598.3125</v>
      </c>
      <c r="L5475" s="455">
        <f t="shared" ca="1" si="207"/>
        <v>-1291742489084193.3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-1291742489084193.3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-5382260371184.1387</v>
      </c>
      <c r="L5476" s="455">
        <f t="shared" ca="1" si="207"/>
        <v>-1297124749455377.5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-1297124749455377.5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-5404686456064.0732</v>
      </c>
      <c r="L5477" s="455">
        <f t="shared" ca="1" si="207"/>
        <v>-1302529435911441.5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-1302529435911441.5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-5427205982964.3398</v>
      </c>
      <c r="L5478" s="455">
        <f t="shared" ca="1" si="207"/>
        <v>-1307956641894405.8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-1307956641894405.8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-5449819341226.6904</v>
      </c>
      <c r="L5479" s="455">
        <f t="shared" ca="1" si="207"/>
        <v>-1313406461235632.5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-1313406461235632.5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-5472526921815.1357</v>
      </c>
      <c r="L5480" s="455">
        <f t="shared" ca="1" si="207"/>
        <v>-1318878988157447.8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-1318878988157447.8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-5495329117322.6992</v>
      </c>
      <c r="L5481" s="455">
        <f t="shared" ca="1" si="207"/>
        <v>-1324374317274770.5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-1324374317274770.5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-5518226321978.21</v>
      </c>
      <c r="L5482" s="455">
        <f t="shared" ca="1" si="207"/>
        <v>-1329892543596748.8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-1329892543596748.8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-5541218931653.1201</v>
      </c>
      <c r="L5483" s="455">
        <f t="shared" ca="1" si="207"/>
        <v>-1335433762528401.8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-1335433762528401.8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-5564307343868.3408</v>
      </c>
      <c r="L5484" s="455">
        <f t="shared" ca="1" si="207"/>
        <v>-1340998069872270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-1340998069872270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-5587491957801.125</v>
      </c>
      <c r="L5485" s="455">
        <f t="shared" ca="1" si="207"/>
        <v>-1346585561830071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-1346585561830071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-5610773174291.9629</v>
      </c>
      <c r="L5486" s="455">
        <f t="shared" ca="1" si="207"/>
        <v>-1352196335004363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-1352196335004363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-5634151395851.5127</v>
      </c>
      <c r="L5487" s="455">
        <f t="shared" ca="1" si="207"/>
        <v>-1357830486400214.5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-1357830486400214.5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-5657627026667.5605</v>
      </c>
      <c r="L5488" s="455">
        <f t="shared" ca="1" si="207"/>
        <v>-1363488113426882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-1363488113426882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-5681200472612.0078</v>
      </c>
      <c r="L5489" s="455">
        <f t="shared" ca="1" si="207"/>
        <v>-1369169313899494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-1369169313899494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-5704872141247.8916</v>
      </c>
      <c r="L5490" s="455">
        <f t="shared" ca="1" si="207"/>
        <v>-1374874186040742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-1374874186040742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-5728642441836.4248</v>
      </c>
      <c r="L5491" s="455">
        <f t="shared" ca="1" si="207"/>
        <v>-1380602828482578.5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-1380602828482578.5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-5752511785344.0771</v>
      </c>
      <c r="L5492" s="455">
        <f t="shared" ca="1" si="207"/>
        <v>-1386355340267922.5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-1386355340267922.5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-5776480584449.6768</v>
      </c>
      <c r="L5493" s="455">
        <f t="shared" ca="1" si="207"/>
        <v>-1392131820852372.3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-1392131820852372.3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-5800549253551.5508</v>
      </c>
      <c r="L5494" s="455">
        <f t="shared" ca="1" si="207"/>
        <v>-1397932370105923.8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-1397932370105923.8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-5824718208774.6826</v>
      </c>
      <c r="L5495" s="455">
        <f t="shared" ca="1" si="207"/>
        <v>-1403757088314698.5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-1403757088314698.5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-5848987867977.9102</v>
      </c>
      <c r="L5496" s="455">
        <f t="shared" ca="1" si="207"/>
        <v>-1409606076182676.5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-1409606076182676.5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-5873358650761.1523</v>
      </c>
      <c r="L5497" s="455">
        <f t="shared" ca="1" si="207"/>
        <v>-1415479434833437.8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-1415479434833437.8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-5897830978472.6572</v>
      </c>
      <c r="L5498" s="455">
        <f t="shared" ca="1" si="207"/>
        <v>-1421377265811910.5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-1421377265811910.5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-5922405274216.2939</v>
      </c>
      <c r="L5499" s="455">
        <f t="shared" ca="1" si="207"/>
        <v>-1427299671086126.8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-1427299671086126.8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-5947081962858.8613</v>
      </c>
      <c r="L5500" s="455">
        <f t="shared" ca="1" si="207"/>
        <v>-1433246753048985.5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-1433246753048985.5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-5971861471037.4395</v>
      </c>
      <c r="L5501" s="455">
        <f t="shared" ca="1" si="207"/>
        <v>-1439218614520023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-1439218614520023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-5996744227166.7627</v>
      </c>
      <c r="L5502" s="455">
        <f t="shared" ca="1" si="207"/>
        <v>-1445215358747189.8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-1445215358747189.8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-6021730661446.624</v>
      </c>
      <c r="L5503" s="455">
        <f t="shared" ca="1" si="207"/>
        <v>-1451237089408636.3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-1451237089408636.3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-6046821205869.3174</v>
      </c>
      <c r="L5504" s="455">
        <f t="shared" ca="1" si="207"/>
        <v>-1457283910614505.5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-1457283910614505.5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-6072016294227.1064</v>
      </c>
      <c r="L5505" s="455">
        <f t="shared" ca="1" si="207"/>
        <v>-1463355926908732.5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-1463355926908732.5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-6097316362119.7188</v>
      </c>
      <c r="L5506" s="455">
        <f t="shared" ca="1" si="207"/>
        <v>-1469453243270852.3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-1469453243270852.3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-6122721846961.8848</v>
      </c>
      <c r="L5507" s="455">
        <f t="shared" ca="1" si="207"/>
        <v>-1475575965117814.3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-1475575965117814.3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-6148233187990.8926</v>
      </c>
      <c r="L5508" s="455">
        <f t="shared" ca="1" si="207"/>
        <v>-1481724198305805.3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-1481724198305805.3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-6173850826274.1885</v>
      </c>
      <c r="L5509" s="455">
        <f t="shared" ca="1" si="207"/>
        <v>-1487898049132079.5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-1487898049132079.5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-6199575204716.998</v>
      </c>
      <c r="L5510" s="455">
        <f t="shared" ca="1" si="207"/>
        <v>-1494097624336796.5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-1494097624336796.5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-6225406768069.9854</v>
      </c>
      <c r="L5511" s="455">
        <f t="shared" ca="1" si="207"/>
        <v>-1500323031104866.5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-1500323031104866.5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-6251345962936.9434</v>
      </c>
      <c r="L5512" s="455">
        <f t="shared" ca="1" si="207"/>
        <v>-1506574377067803.5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-1506574377067803.5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-6277393237782.5146</v>
      </c>
      <c r="L5513" s="455">
        <f t="shared" ca="1" si="207"/>
        <v>-1512851770305586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-1512851770305586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-6303549042939.9414</v>
      </c>
      <c r="L5514" s="455">
        <f t="shared" ca="1" si="207"/>
        <v>-1519155319348526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-1519155319348526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-6329813830618.8584</v>
      </c>
      <c r="L5515" s="455">
        <f t="shared" ca="1" si="207"/>
        <v>-1525485133179144.8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-1525485133179144.8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-6356188054913.1035</v>
      </c>
      <c r="L5516" s="455">
        <f t="shared" ca="1" si="207"/>
        <v>-1531841321234057.8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-1531841321234057.8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-6382672171808.5742</v>
      </c>
      <c r="L5517" s="455">
        <f t="shared" ca="1" si="207"/>
        <v>-1538223993405866.3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-1538223993405866.3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-6409266639191.1094</v>
      </c>
      <c r="L5518" s="455">
        <f t="shared" ca="1" si="207"/>
        <v>-1544633260045057.3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-1544633260045057.3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-6435971916854.4053</v>
      </c>
      <c r="L5519" s="455">
        <f t="shared" ca="1" si="207"/>
        <v>-1551069231961911.8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-1551069231961911.8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-6462788466507.9658</v>
      </c>
      <c r="L5520" s="455">
        <f t="shared" ca="1" si="207"/>
        <v>-1557532020428419.8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-1557532020428419.8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-6489716751785.082</v>
      </c>
      <c r="L5521" s="455">
        <f t="shared" ca="1" si="207"/>
        <v>-1564021737180204.8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-1564021737180204.8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-6516757238250.8535</v>
      </c>
      <c r="L5522" s="455">
        <f t="shared" ca="1" si="207"/>
        <v>-1570538494418455.5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-1570538494418455.5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-6543910393410.2314</v>
      </c>
      <c r="L5523" s="455">
        <f t="shared" ca="1" si="207"/>
        <v>-1577082404811865.8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-1577082404811865.8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-6571176686716.1074</v>
      </c>
      <c r="L5524" s="455">
        <f t="shared" ca="1" si="207"/>
        <v>-1583653581498581.8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-1583653581498581.8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-6598556589577.4238</v>
      </c>
      <c r="L5525" s="455">
        <f t="shared" ca="1" si="207"/>
        <v>-1590252138088159.3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-1590252138088159.3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-6626050575367.3301</v>
      </c>
      <c r="L5526" s="455">
        <f t="shared" ca="1" si="207"/>
        <v>-1596878188663526.5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-1596878188663526.5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-6653659119431.3604</v>
      </c>
      <c r="L5527" s="455">
        <f t="shared" ca="1" si="207"/>
        <v>-1603531847782957.8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-1603531847782957.8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-6681382699095.6572</v>
      </c>
      <c r="L5528" s="455">
        <f t="shared" ca="1" si="207"/>
        <v>-1610213230482053.5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-1610213230482053.5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-6709221793675.2227</v>
      </c>
      <c r="L5529" s="455">
        <f t="shared" ca="1" si="207"/>
        <v>-1616922452275728.8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-1616922452275728.8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-6737176884482.2031</v>
      </c>
      <c r="L5530" s="455">
        <f t="shared" ca="1" si="207"/>
        <v>-1623659629160211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-1623659629160211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-6765248454834.2129</v>
      </c>
      <c r="L5531" s="455">
        <f t="shared" ca="1" si="207"/>
        <v>-1630424877615045.3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-1630424877615045.3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-6793436990062.6885</v>
      </c>
      <c r="L5532" s="455">
        <f t="shared" ca="1" si="207"/>
        <v>-1637218314605108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-1637218314605108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-6821742977521.2832</v>
      </c>
      <c r="L5533" s="455">
        <f t="shared" ca="1" si="207"/>
        <v>-1644040057582629.3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-1644040057582629.3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-6850166906594.2881</v>
      </c>
      <c r="L5534" s="455">
        <f t="shared" ca="1" si="207"/>
        <v>-1650890224489223.5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-1650890224489223.5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-6878709268705.0977</v>
      </c>
      <c r="L5535" s="455">
        <f t="shared" ca="1" si="207"/>
        <v>-1657768933757928.5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-1657768933757928.5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-6907370557324.7021</v>
      </c>
      <c r="L5536" s="455">
        <f t="shared" ca="1" si="207"/>
        <v>-1664676304315253.3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-1664676304315253.3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-6936151267980.2217</v>
      </c>
      <c r="L5537" s="455">
        <f t="shared" ca="1" si="207"/>
        <v>-1671612455583233.5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-1671612455583233.5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-6965051898263.4727</v>
      </c>
      <c r="L5538" s="455">
        <f t="shared" ca="1" si="207"/>
        <v>-1678577507481497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-1678577507481497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-6994072947839.5703</v>
      </c>
      <c r="L5539" s="455">
        <f t="shared" ca="1" si="207"/>
        <v>-1685571580429336.5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-1685571580429336.5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-7023214918455.5684</v>
      </c>
      <c r="L5540" s="455">
        <f t="shared" ca="1" si="207"/>
        <v>-1692594795347792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-1692594795347792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-7052478313949.1328</v>
      </c>
      <c r="L5541" s="455">
        <f t="shared" ca="1" si="207"/>
        <v>-1699647273661741.3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-1699647273661741.3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-7081863640257.2549</v>
      </c>
      <c r="L5542" s="455">
        <f t="shared" ca="1" si="207"/>
        <v>-1706729137301998.5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-1706729137301998.5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-7111371405424.9932</v>
      </c>
      <c r="L5543" s="455">
        <f t="shared" ca="1" si="207"/>
        <v>-1713840508707423.5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-1713840508707423.5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-7141002119614.2646</v>
      </c>
      <c r="L5544" s="455">
        <f t="shared" ca="1" si="207"/>
        <v>-1720981510827037.8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-1720981510827037.8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-7170756295112.6572</v>
      </c>
      <c r="L5545" s="455">
        <f t="shared" ca="1" si="207"/>
        <v>-1728152267122150.5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-1728152267122150.5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-7200634446342.2939</v>
      </c>
      <c r="L5546" s="455">
        <f t="shared" ca="1" si="207"/>
        <v>-1735352901568492.8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-1735352901568492.8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-7230637089868.7197</v>
      </c>
      <c r="L5547" s="455">
        <f t="shared" ca="1" si="207"/>
        <v>-1742583538658361.5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-1742583538658361.5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-7260764744409.8398</v>
      </c>
      <c r="L5548" s="455">
        <f t="shared" ca="1" si="207"/>
        <v>-1749844303402771.3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-1749844303402771.3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-7291017930844.8799</v>
      </c>
      <c r="L5549" s="455">
        <f t="shared" ca="1" si="207"/>
        <v>-1757135321333616.3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-1757135321333616.3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-7321397172223.4014</v>
      </c>
      <c r="L5550" s="455">
        <f t="shared" ca="1" si="207"/>
        <v>-1764456718505839.8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-1764456718505839.8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-7351902993774.3311</v>
      </c>
      <c r="L5551" s="455">
        <f t="shared" ca="1" si="207"/>
        <v>-1771808621499614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-1771808621499614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-7382535922915.0596</v>
      </c>
      <c r="L5552" s="455">
        <f t="shared" ca="1" si="207"/>
        <v>-1779191157422529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-1779191157422529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-7413296489260.5371</v>
      </c>
      <c r="L5553" s="455">
        <f t="shared" ca="1" si="207"/>
        <v>-1786604453911789.5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-1786604453911789.5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-7444185224632.4551</v>
      </c>
      <c r="L5554" s="455">
        <f t="shared" ca="1" si="207"/>
        <v>-1794048639136422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-1794048639136422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-7475202663068.4238</v>
      </c>
      <c r="L5555" s="455">
        <f t="shared" ca="1" si="207"/>
        <v>-1801523841799490.5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-1801523841799490.5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-7506349340831.2109</v>
      </c>
      <c r="L5556" s="455">
        <f t="shared" ca="1" si="207"/>
        <v>-1809030191140321.8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-1809030191140321.8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-7537625796418.0068</v>
      </c>
      <c r="L5557" s="455">
        <f t="shared" ca="1" si="207"/>
        <v>-1816567816936739.8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-1816567816936739.8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-7569032570569.749</v>
      </c>
      <c r="L5558" s="455">
        <f t="shared" ca="1" si="207"/>
        <v>-1824136849507309.5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-1824136849507309.5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-7600570206280.4561</v>
      </c>
      <c r="L5559" s="455">
        <f t="shared" ca="1" si="207"/>
        <v>-1831737419713590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-1831737419713590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-7632239248806.625</v>
      </c>
      <c r="L5560" s="455">
        <f t="shared" ca="1" si="207"/>
        <v>-1839369658962396.5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-1839369658962396.5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-7664040245676.6533</v>
      </c>
      <c r="L5561" s="455">
        <f t="shared" ca="1" si="207"/>
        <v>-1847033699208073.3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-1847033699208073.3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-7695973746700.3047</v>
      </c>
      <c r="L5562" s="455">
        <f t="shared" ca="1" si="207"/>
        <v>-1854729672954773.5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-1854729672954773.5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-7728040303978.2227</v>
      </c>
      <c r="L5563" s="455">
        <f t="shared" ca="1" si="207"/>
        <v>-1862457713258751.8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-1862457713258751.8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-7760240471911.4658</v>
      </c>
      <c r="L5564" s="455">
        <f t="shared" ca="1" si="207"/>
        <v>-1870217953730663.3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-1870217953730663.3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-7792574807211.0957</v>
      </c>
      <c r="L5565" s="455">
        <f t="shared" ca="1" si="207"/>
        <v>-1878010528537874.3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-1878010528537874.3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-7825043868907.8096</v>
      </c>
      <c r="L5566" s="455">
        <f t="shared" ca="1" si="207"/>
        <v>-1885835572406782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-1885835572406782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-7857648218361.5918</v>
      </c>
      <c r="L5567" s="455">
        <f t="shared" ca="1" si="207"/>
        <v>-1893693220625143.5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-1893693220625143.5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-7890388419271.4307</v>
      </c>
      <c r="L5568" s="455">
        <f t="shared" ca="1" si="207"/>
        <v>-1901583609044415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-1901583609044415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-7923265037685.0635</v>
      </c>
      <c r="L5569" s="455">
        <f t="shared" ca="1" si="207"/>
        <v>-1909506874082100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-1909506874082100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-7956278642008.75</v>
      </c>
      <c r="L5570" s="455">
        <f t="shared" ca="1" si="207"/>
        <v>-1917463152724108.8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-1917463152724108.8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-7989429803017.1201</v>
      </c>
      <c r="L5571" s="455">
        <f t="shared" ca="1" si="207"/>
        <v>-1925452582527125.8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-1925452582527125.8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-8022719093863.0244</v>
      </c>
      <c r="L5572" s="455">
        <f t="shared" ca="1" si="207"/>
        <v>-1933475301620988.8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-1933475301620988.8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-8056147090087.4541</v>
      </c>
      <c r="L5573" s="455">
        <f t="shared" ca="1" si="207"/>
        <v>-1941531448711076.3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-1941531448711076.3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-8089714369629.4844</v>
      </c>
      <c r="L5574" s="455">
        <f t="shared" ca="1" si="207"/>
        <v>-1949621163080705.8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-1949621163080705.8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-8123421512836.2744</v>
      </c>
      <c r="L5575" s="455">
        <f t="shared" ca="1" si="207"/>
        <v>-1957744584593542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-1957744584593542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-8157269102473.0918</v>
      </c>
      <c r="L5576" s="455">
        <f t="shared" ca="1" si="207"/>
        <v>-1965901853696015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-1965901853696015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-8191257723733.3955</v>
      </c>
      <c r="L5577" s="455">
        <f t="shared" ca="1" si="207"/>
        <v>-1974093111419748.5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-1974093111419748.5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-8225387964248.9521</v>
      </c>
      <c r="L5578" s="455">
        <f t="shared" ca="1" si="207"/>
        <v>-1982318499383997.5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-1982318499383997.5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-8259660414099.9902</v>
      </c>
      <c r="L5579" s="455">
        <f t="shared" ca="1" si="207"/>
        <v>-1990578159798097.5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-1990578159798097.5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-8294075665825.4063</v>
      </c>
      <c r="L5580" s="455">
        <f t="shared" ca="1" si="207"/>
        <v>-1998872235463923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-1998872235463923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-8328634314433.0127</v>
      </c>
      <c r="L5581" s="455">
        <f t="shared" ca="1" si="207"/>
        <v>-2007200869778356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-2007200869778356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-8363336957409.8164</v>
      </c>
      <c r="L5582" s="455">
        <f t="shared" ca="1" si="207"/>
        <v>-2015564206735765.8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-2015564206735765.8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-8398184194732.3574</v>
      </c>
      <c r="L5583" s="455">
        <f t="shared" ca="1" si="207"/>
        <v>-2023962390930498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-2023962390930498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-8433176628877.0752</v>
      </c>
      <c r="L5584" s="455">
        <f t="shared" ca="1" si="207"/>
        <v>-2032395567559375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-2032395567559375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-8468314864830.7295</v>
      </c>
      <c r="L5585" s="455">
        <f t="shared" ca="1" si="207"/>
        <v>-2040863882424205.8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-2040863882424205.8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-8503599510100.8564</v>
      </c>
      <c r="L5586" s="455">
        <f t="shared" ca="1" si="207"/>
        <v>-2049367481934306.5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-2049367481934306.5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-8539031174726.2764</v>
      </c>
      <c r="L5587" s="455">
        <f t="shared" ca="1" si="207"/>
        <v>-2057906513109032.8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-2057906513109032.8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-8574610471287.6357</v>
      </c>
      <c r="L5588" s="455">
        <f t="shared" ca="1" si="207"/>
        <v>-2066481123580320.5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-2066481123580320.5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-8610338014918.001</v>
      </c>
      <c r="L5589" s="455">
        <f t="shared" ca="1" si="207"/>
        <v>-2075091461595238.5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-2075091461595238.5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-8646214423313.4951</v>
      </c>
      <c r="L5590" s="455">
        <f t="shared" ca="1" si="207"/>
        <v>-2083737676018552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-2083737676018552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-8682240316743.9668</v>
      </c>
      <c r="L5591" s="455">
        <f t="shared" ca="1" si="207"/>
        <v>-2092419916335296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-2092419916335296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-8718416318063.7334</v>
      </c>
      <c r="L5592" s="455">
        <f t="shared" ca="1" si="207"/>
        <v>-2101138332653359.8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-2101138332653359.8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-8754743052722.333</v>
      </c>
      <c r="L5593" s="455">
        <f t="shared" ca="1" si="207"/>
        <v>-2109893075706082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-2109893075706082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-8791221148775.3408</v>
      </c>
      <c r="L5594" s="455">
        <f t="shared" ca="1" si="207"/>
        <v>-2118684296854857.3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-2118684296854857.3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-8827851236895.2383</v>
      </c>
      <c r="L5595" s="455">
        <f t="shared" ca="1" si="207"/>
        <v>-2127512148091752.5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-2127512148091752.5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-8864633950382.3027</v>
      </c>
      <c r="L5596" s="455">
        <f t="shared" ca="1" si="207"/>
        <v>-2136376782042134.8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-2136376782042134.8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-8901569925175.5605</v>
      </c>
      <c r="L5597" s="455">
        <f t="shared" ca="1" si="207"/>
        <v>-2145278351967310.3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-2145278351967310.3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-8938659799863.793</v>
      </c>
      <c r="L5598" s="455">
        <f t="shared" ca="1" si="207"/>
        <v>-2154217011767174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-2154217011767174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-8975904215696.5586</v>
      </c>
      <c r="L5599" s="455">
        <f t="shared" ca="1" si="207"/>
        <v>-2163192915982870.5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-2163192915982870.5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-9013303816595.293</v>
      </c>
      <c r="L5600" s="455">
        <f t="shared" ca="1" si="207"/>
        <v>-2172206219799465.8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-2172206219799465.8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-9050859249164.4414</v>
      </c>
      <c r="L5601" s="455">
        <f t="shared" ca="1" si="207"/>
        <v>-2181257079048630.3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-2181257079048630.3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-9088571162702.627</v>
      </c>
      <c r="L5602" s="455">
        <f t="shared" ca="1" si="207"/>
        <v>-2190345650211333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-2190345650211333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-9126440209213.8867</v>
      </c>
      <c r="L5603" s="455">
        <f t="shared" ca="1" si="207"/>
        <v>-2199472090420547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-2199472090420547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-9164467043418.9453</v>
      </c>
      <c r="L5604" s="455">
        <f t="shared" ca="1" si="207"/>
        <v>-2208636557463966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-2208636557463966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-9202652322766.5254</v>
      </c>
      <c r="L5605" s="455">
        <f t="shared" ca="1" si="207"/>
        <v>-2217839209786732.5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-2217839209786732.5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-9240996707444.7188</v>
      </c>
      <c r="L5606" s="455">
        <f t="shared" ca="1" si="207"/>
        <v>-2227080206494177.3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-2227080206494177.3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-9279500860392.4043</v>
      </c>
      <c r="L5607" s="455">
        <f t="shared" ca="1" si="207"/>
        <v>-2236359707354569.8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-2236359707354569.8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-9318165447310.707</v>
      </c>
      <c r="L5608" s="455">
        <f t="shared" ca="1" si="207"/>
        <v>-2245677872801880.5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-2245677872801880.5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-9356991136674.5039</v>
      </c>
      <c r="L5609" s="455">
        <f t="shared" ca="1" si="207"/>
        <v>-2255034863938555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-2255034863938555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-9395978599743.9785</v>
      </c>
      <c r="L5610" s="455">
        <f t="shared" ca="1" si="207"/>
        <v>-2264430842538299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-2264430842538299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-9435128510576.2461</v>
      </c>
      <c r="L5611" s="455">
        <f t="shared" ca="1" si="207"/>
        <v>-2273865971048875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-2273865971048875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-9474441546036.9785</v>
      </c>
      <c r="L5612" s="455">
        <f t="shared" ca="1" si="207"/>
        <v>-2283340412594912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-2283340412594912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-9513918385812.1328</v>
      </c>
      <c r="L5613" s="455">
        <f t="shared" ca="1" si="207"/>
        <v>-2292854330980724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-2292854330980724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-9553559712419.6836</v>
      </c>
      <c r="L5614" s="455">
        <f t="shared" ca="1" si="207"/>
        <v>-2302407890693143.5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-2302407890693143.5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-9593366211221.4316</v>
      </c>
      <c r="L5615" s="455">
        <f t="shared" ca="1" si="207"/>
        <v>-2312001256904365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-2312001256904365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-9633338570434.8535</v>
      </c>
      <c r="L5616" s="455">
        <f t="shared" ca="1" si="207"/>
        <v>-2321634595474800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-2321634595474800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-9673477481145</v>
      </c>
      <c r="L5617" s="455">
        <f t="shared" ca="1" si="207"/>
        <v>-2331308072955945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-2331308072955945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-9713783637316.4375</v>
      </c>
      <c r="L5618" s="455">
        <f t="shared" ref="L5618:L5872" ca="1" si="212">I5618-J5618+K5618</f>
        <v>-2341021856593261.5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-2341021856593261.5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-9754257735805.2559</v>
      </c>
      <c r="L5619" s="455">
        <f t="shared" ca="1" si="212"/>
        <v>-2350776114329067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-2350776114329067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-9794900476371.1133</v>
      </c>
      <c r="L5620" s="455">
        <f t="shared" ca="1" si="212"/>
        <v>-2360571014805438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-2360571014805438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-9835712561689.3242</v>
      </c>
      <c r="L5621" s="455">
        <f t="shared" ca="1" si="212"/>
        <v>-2370406727367127.5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-2370406727367127.5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-9876694697363.0313</v>
      </c>
      <c r="L5622" s="455">
        <f t="shared" ca="1" si="212"/>
        <v>-2380283422064490.5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-2380283422064490.5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-9917847591935.377</v>
      </c>
      <c r="L5623" s="455">
        <f t="shared" ca="1" si="212"/>
        <v>-2390201269656426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-2390201269656426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-9959171956901.7754</v>
      </c>
      <c r="L5624" s="455">
        <f t="shared" ca="1" si="212"/>
        <v>-2400160441613328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-2400160441613328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-10000668506722.199</v>
      </c>
      <c r="L5625" s="455">
        <f t="shared" ca="1" si="212"/>
        <v>-2410161110120050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-2410161110120050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-10042337958833.541</v>
      </c>
      <c r="L5626" s="455">
        <f t="shared" ca="1" si="212"/>
        <v>-2420203448078883.5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-2420203448078883.5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-10084181033662.014</v>
      </c>
      <c r="L5627" s="455">
        <f t="shared" ca="1" si="212"/>
        <v>-2430287629112545.5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-2430287629112545.5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-10126198454635.605</v>
      </c>
      <c r="L5628" s="455">
        <f t="shared" ca="1" si="212"/>
        <v>-2440413827567181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-2440413827567181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-10168390948196.588</v>
      </c>
      <c r="L5629" s="455">
        <f t="shared" ca="1" si="212"/>
        <v>-2450582218515377.5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-2450582218515377.5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-10210759243814.072</v>
      </c>
      <c r="L5630" s="455">
        <f t="shared" ca="1" si="212"/>
        <v>-2460792977759191.5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-2460792977759191.5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-10253304073996.631</v>
      </c>
      <c r="L5631" s="455">
        <f t="shared" ca="1" si="212"/>
        <v>-2471046281833188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-2471046281833188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-10296026174304.949</v>
      </c>
      <c r="L5632" s="455">
        <f t="shared" ca="1" si="212"/>
        <v>-2481342308007493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-2481342308007493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-10338926283364.555</v>
      </c>
      <c r="L5633" s="455">
        <f t="shared" ca="1" si="212"/>
        <v>-2491681234290857.5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-2491681234290857.5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-10382005142878.572</v>
      </c>
      <c r="L5634" s="455">
        <f t="shared" ca="1" si="212"/>
        <v>-2502063239433736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-2502063239433736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-10425263497640.566</v>
      </c>
      <c r="L5635" s="455">
        <f t="shared" ca="1" si="212"/>
        <v>-2512488502931376.5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-2512488502931376.5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-10468702095547.402</v>
      </c>
      <c r="L5636" s="455">
        <f t="shared" ca="1" si="212"/>
        <v>-2522957205026924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-2522957205026924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-10512321687612.184</v>
      </c>
      <c r="L5637" s="455">
        <f t="shared" ca="1" si="212"/>
        <v>-2533469526714536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-2533469526714536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-10556123027977.232</v>
      </c>
      <c r="L5638" s="455">
        <f t="shared" ca="1" si="212"/>
        <v>-2544025649742513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-2544025649742513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-10600106873927.137</v>
      </c>
      <c r="L5639" s="455">
        <f t="shared" ca="1" si="212"/>
        <v>-2554625756616440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-2554625756616440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-10644273985901.834</v>
      </c>
      <c r="L5640" s="455">
        <f t="shared" ca="1" si="212"/>
        <v>-2565270030602342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-2565270030602342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-10688625127509.758</v>
      </c>
      <c r="L5641" s="455">
        <f t="shared" ca="1" si="212"/>
        <v>-2575958655729852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-2575958655729852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-10733161065541.051</v>
      </c>
      <c r="L5642" s="455">
        <f t="shared" ca="1" si="212"/>
        <v>-2586691816795393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-2586691816795393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-10777882569980.805</v>
      </c>
      <c r="L5643" s="455">
        <f t="shared" ca="1" si="212"/>
        <v>-2597469699365374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-2597469699365374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-10822790414022.391</v>
      </c>
      <c r="L5644" s="455">
        <f t="shared" ca="1" si="212"/>
        <v>-2608292489779396.5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-2608292489779396.5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-10867885374080.818</v>
      </c>
      <c r="L5645" s="455">
        <f t="shared" ca="1" si="212"/>
        <v>-2619160375153477.5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-2619160375153477.5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-10913168229806.156</v>
      </c>
      <c r="L5646" s="455">
        <f t="shared" ca="1" si="212"/>
        <v>-2630073543383283.5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-2630073543383283.5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-10958639764097.014</v>
      </c>
      <c r="L5647" s="455">
        <f t="shared" ca="1" si="212"/>
        <v>-2641032183147380.5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-2641032183147380.5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-11004300763114.086</v>
      </c>
      <c r="L5648" s="455">
        <f t="shared" ca="1" si="212"/>
        <v>-2652036483910494.5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-2652036483910494.5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-11050152016293.727</v>
      </c>
      <c r="L5649" s="455">
        <f t="shared" ca="1" si="212"/>
        <v>-2663086635926788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-2663086635926788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-11096194316361.617</v>
      </c>
      <c r="L5650" s="455">
        <f t="shared" ca="1" si="212"/>
        <v>-2674182830243149.5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-2674182830243149.5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-11142428459346.457</v>
      </c>
      <c r="L5651" s="455">
        <f t="shared" ca="1" si="212"/>
        <v>-2685325258702496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-2685325258702496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-11188855244593.732</v>
      </c>
      <c r="L5652" s="455">
        <f t="shared" ca="1" si="212"/>
        <v>-2696514113947089.5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-2696514113947089.5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-11235475474779.539</v>
      </c>
      <c r="L5653" s="455">
        <f t="shared" ca="1" si="212"/>
        <v>-2707749589421869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-2707749589421869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-11282289955924.453</v>
      </c>
      <c r="L5654" s="455">
        <f t="shared" ca="1" si="212"/>
        <v>-2719031879377793.5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-2719031879377793.5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-11329299497407.473</v>
      </c>
      <c r="L5655" s="455">
        <f t="shared" ca="1" si="212"/>
        <v>-2730361178875201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-2730361178875201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-11376504911980.004</v>
      </c>
      <c r="L5656" s="455">
        <f t="shared" ca="1" si="212"/>
        <v>-2741737683787181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-2741737683787181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-11423907015779.92</v>
      </c>
      <c r="L5657" s="455">
        <f t="shared" ca="1" si="212"/>
        <v>-2753161590802961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-2753161590802961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-11471506628345.67</v>
      </c>
      <c r="L5658" s="455">
        <f t="shared" ca="1" si="212"/>
        <v>-2764633097431306.5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-2764633097431306.5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-11519304572630.443</v>
      </c>
      <c r="L5659" s="455">
        <f t="shared" ca="1" si="212"/>
        <v>-2776152402003937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-2776152402003937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-11567301675016.404</v>
      </c>
      <c r="L5660" s="455">
        <f t="shared" ca="1" si="212"/>
        <v>-2787719703678953.5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-2787719703678953.5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-11615498765328.973</v>
      </c>
      <c r="L5661" s="455">
        <f t="shared" ca="1" si="212"/>
        <v>-2799335202444282.5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-2799335202444282.5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-11663896676851.178</v>
      </c>
      <c r="L5662" s="455">
        <f t="shared" ca="1" si="212"/>
        <v>-2810999099121133.5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-2810999099121133.5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-11712496246338.057</v>
      </c>
      <c r="L5663" s="455">
        <f t="shared" ca="1" si="212"/>
        <v>-2822711595367471.5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-2822711595367471.5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-11761298314031.131</v>
      </c>
      <c r="L5664" s="455">
        <f t="shared" ca="1" si="212"/>
        <v>-2834472893681502.5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-2834472893681502.5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-11810303723672.928</v>
      </c>
      <c r="L5665" s="455">
        <f t="shared" ca="1" si="212"/>
        <v>-2846283197405175.5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-2846283197405175.5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-11859513322521.564</v>
      </c>
      <c r="L5666" s="455">
        <f t="shared" ca="1" si="212"/>
        <v>-2858142710727697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-2858142710727697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-11908927961365.404</v>
      </c>
      <c r="L5667" s="455">
        <f t="shared" ca="1" si="212"/>
        <v>-2870051638689062.5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-2870051638689062.5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-11958548494537.76</v>
      </c>
      <c r="L5668" s="455">
        <f t="shared" ca="1" si="212"/>
        <v>-2882010187183600.5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-2882010187183600.5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-12008375779931.668</v>
      </c>
      <c r="L5669" s="455">
        <f t="shared" ca="1" si="212"/>
        <v>-2894018562963532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-2894018562963532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-12058410679014.717</v>
      </c>
      <c r="L5670" s="455">
        <f t="shared" ca="1" si="212"/>
        <v>-2906076973642546.5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-2906076973642546.5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-12108654056843.943</v>
      </c>
      <c r="L5671" s="455">
        <f t="shared" ca="1" si="212"/>
        <v>-2918185627699390.5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-2918185627699390.5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-12159106782080.793</v>
      </c>
      <c r="L5672" s="455">
        <f t="shared" ca="1" si="212"/>
        <v>-2930344734481471.5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-2930344734481471.5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-12209769727006.131</v>
      </c>
      <c r="L5673" s="455">
        <f t="shared" ca="1" si="212"/>
        <v>-2942554504208477.5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-2942554504208477.5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-12260643767535.322</v>
      </c>
      <c r="L5674" s="455">
        <f t="shared" ca="1" si="212"/>
        <v>-2954815147976013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-2954815147976013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-12311729783233.387</v>
      </c>
      <c r="L5675" s="455">
        <f t="shared" ca="1" si="212"/>
        <v>-2967126877759246.5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-2967126877759246.5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-12363028657330.193</v>
      </c>
      <c r="L5676" s="455">
        <f t="shared" ca="1" si="212"/>
        <v>-2979489906416576.5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-2979489906416576.5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-12414541276735.734</v>
      </c>
      <c r="L5677" s="455">
        <f t="shared" ca="1" si="212"/>
        <v>-2991904447693312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-2991904447693312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-12466268532055.467</v>
      </c>
      <c r="L5678" s="455">
        <f t="shared" ca="1" si="212"/>
        <v>-3004370716225367.5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-3004370716225367.5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-12518211317605.697</v>
      </c>
      <c r="L5679" s="455">
        <f t="shared" ca="1" si="212"/>
        <v>-3016888927542973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-3016888927542973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-12570370531429.055</v>
      </c>
      <c r="L5680" s="455">
        <f t="shared" ca="1" si="212"/>
        <v>-3029459298074402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-3029459298074402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-12622747075310.008</v>
      </c>
      <c r="L5681" s="455">
        <f t="shared" ca="1" si="212"/>
        <v>-3042082045149712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-3042082045149712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-12675341854790.467</v>
      </c>
      <c r="L5682" s="455">
        <f t="shared" ca="1" si="212"/>
        <v>-3054757387004502.5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-3054757387004502.5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-12728155779185.428</v>
      </c>
      <c r="L5683" s="455">
        <f t="shared" ca="1" si="212"/>
        <v>-3067485542783688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-3067485542783688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-12781189761598.699</v>
      </c>
      <c r="L5684" s="455">
        <f t="shared" ca="1" si="212"/>
        <v>-3080266732545286.5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-3080266732545286.5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-12834444718938.693</v>
      </c>
      <c r="L5685" s="455">
        <f t="shared" ca="1" si="212"/>
        <v>-3093101177264225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-3093101177264225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-12887921571934.271</v>
      </c>
      <c r="L5686" s="455">
        <f t="shared" ca="1" si="212"/>
        <v>-3105989098836159.5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-3105989098836159.5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-12941621245150.664</v>
      </c>
      <c r="L5687" s="455">
        <f t="shared" ca="1" si="212"/>
        <v>-3118930720081310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-3118930720081310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-12995544667005.459</v>
      </c>
      <c r="L5688" s="455">
        <f t="shared" ca="1" si="212"/>
        <v>-3131926264748315.5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-3131926264748315.5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-13049692769784.648</v>
      </c>
      <c r="L5689" s="455">
        <f t="shared" ca="1" si="212"/>
        <v>-3144975957518100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-3144975957518100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-13104066489658.75</v>
      </c>
      <c r="L5690" s="455">
        <f t="shared" ca="1" si="212"/>
        <v>-3158080024007759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-3158080024007759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-13158666766698.996</v>
      </c>
      <c r="L5691" s="455">
        <f t="shared" ca="1" si="212"/>
        <v>-3171238690774458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-3171238690774458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-13213494544893.574</v>
      </c>
      <c r="L5692" s="455">
        <f t="shared" ca="1" si="212"/>
        <v>-3184452185319351.5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-3184452185319351.5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-13268550772163.965</v>
      </c>
      <c r="L5693" s="455">
        <f t="shared" ca="1" si="212"/>
        <v>-3197720736091515.5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-3197720736091515.5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-13323836400381.314</v>
      </c>
      <c r="L5694" s="455">
        <f t="shared" ca="1" si="212"/>
        <v>-3211044572491897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-3211044572491897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-13379352385382.904</v>
      </c>
      <c r="L5695" s="455">
        <f t="shared" ca="1" si="212"/>
        <v>-3224423924877280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-3224423924877280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-13435099686988.666</v>
      </c>
      <c r="L5696" s="455">
        <f t="shared" ca="1" si="212"/>
        <v>-3237859024564268.5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-3237859024564268.5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-13491079269017.785</v>
      </c>
      <c r="L5697" s="455">
        <f t="shared" ca="1" si="212"/>
        <v>-3251350103833286.5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-3251350103833286.5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-13547292099305.359</v>
      </c>
      <c r="L5698" s="455">
        <f t="shared" ca="1" si="212"/>
        <v>-3264897395932592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-3264897395932592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-13603739149719.133</v>
      </c>
      <c r="L5699" s="455">
        <f t="shared" ca="1" si="212"/>
        <v>-3278501135082311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-3278501135082311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-13660421396176.295</v>
      </c>
      <c r="L5700" s="455">
        <f t="shared" ca="1" si="212"/>
        <v>-3292161556478487.5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-3292161556478487.5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-13717339818660.365</v>
      </c>
      <c r="L5701" s="455">
        <f t="shared" ca="1" si="212"/>
        <v>-3305878896297148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-3305878896297148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-13774495401238.117</v>
      </c>
      <c r="L5702" s="455">
        <f t="shared" ca="1" si="212"/>
        <v>-3319653391698386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-3319653391698386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-13831889132076.607</v>
      </c>
      <c r="L5703" s="455">
        <f t="shared" ca="1" si="212"/>
        <v>-3333485280830462.5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-3333485280830462.5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-13889522003460.26</v>
      </c>
      <c r="L5704" s="455">
        <f t="shared" ca="1" si="212"/>
        <v>-3347374802833923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-3347374802833923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-13947395011808.012</v>
      </c>
      <c r="L5705" s="455">
        <f t="shared" ca="1" si="212"/>
        <v>-3361322197845731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-3361322197845731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-14005509157690.545</v>
      </c>
      <c r="L5706" s="455">
        <f t="shared" ca="1" si="212"/>
        <v>-3375327707003421.5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-3375327707003421.5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-14063865445847.59</v>
      </c>
      <c r="L5707" s="455">
        <f t="shared" ca="1" si="212"/>
        <v>-3389391572449269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-3389391572449269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-14122464885205.287</v>
      </c>
      <c r="L5708" s="455">
        <f t="shared" ca="1" si="212"/>
        <v>-3403514037334474.5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-3403514037334474.5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-14181308488893.643</v>
      </c>
      <c r="L5709" s="455">
        <f t="shared" ca="1" si="212"/>
        <v>-3417695345823368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-3417695345823368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-14240397274264.033</v>
      </c>
      <c r="L5710" s="455">
        <f t="shared" ca="1" si="212"/>
        <v>-3431935743097632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-3431935743097632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-14299732262906.799</v>
      </c>
      <c r="L5711" s="455">
        <f t="shared" ca="1" si="212"/>
        <v>-3446235475360539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-3446235475360539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-14359314480668.912</v>
      </c>
      <c r="L5712" s="455">
        <f t="shared" ca="1" si="212"/>
        <v>-3460594789841208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-3460594789841208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-14419144957671.699</v>
      </c>
      <c r="L5713" s="455">
        <f t="shared" ca="1" si="212"/>
        <v>-3475013934798879.5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-3475013934798879.5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-14479224728328.664</v>
      </c>
      <c r="L5714" s="455">
        <f t="shared" ca="1" si="212"/>
        <v>-3489493159527208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-3489493159527208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-14539554831363.367</v>
      </c>
      <c r="L5715" s="455">
        <f t="shared" ca="1" si="212"/>
        <v>-3504032714358571.5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-3504032714358571.5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-14600136309827.381</v>
      </c>
      <c r="L5716" s="455">
        <f t="shared" ca="1" si="212"/>
        <v>-3518632850668399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-3518632850668399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-14660970211118.328</v>
      </c>
      <c r="L5717" s="455">
        <f t="shared" ca="1" si="212"/>
        <v>-3533293820879517.5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-3533293820879517.5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-14722057586997.99</v>
      </c>
      <c r="L5718" s="455">
        <f t="shared" ca="1" si="212"/>
        <v>-3548015878466515.5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-3548015878466515.5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-14783399493610.479</v>
      </c>
      <c r="L5719" s="455">
        <f t="shared" ca="1" si="212"/>
        <v>-3562799277960126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-3562799277960126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-14844996991500.525</v>
      </c>
      <c r="L5720" s="455">
        <f t="shared" ca="1" si="212"/>
        <v>-3577644274951626.5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-3577644274951626.5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-14906851145631.777</v>
      </c>
      <c r="L5721" s="455">
        <f t="shared" ca="1" si="212"/>
        <v>-3592551126097258.5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-3592551126097258.5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-14968963025405.244</v>
      </c>
      <c r="L5722" s="455">
        <f t="shared" ca="1" si="212"/>
        <v>-3607520089122663.5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-3607520089122663.5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-15031333704677.764</v>
      </c>
      <c r="L5723" s="455">
        <f t="shared" ca="1" si="212"/>
        <v>-3622551422827341.5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-3622551422827341.5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-15093964261780.59</v>
      </c>
      <c r="L5724" s="455">
        <f t="shared" ca="1" si="212"/>
        <v>-3637645387089122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-3637645387089122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-15156855779538.008</v>
      </c>
      <c r="L5725" s="455">
        <f t="shared" ca="1" si="212"/>
        <v>-3652802242868660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-3652802242868660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-15220009345286.08</v>
      </c>
      <c r="L5726" s="455">
        <f t="shared" ca="1" si="212"/>
        <v>-3668022252213946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-3668022252213946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-15283426050891.439</v>
      </c>
      <c r="L5727" s="455">
        <f t="shared" ca="1" si="212"/>
        <v>-3683305678264837.5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-3683305678264837.5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-15347106992770.158</v>
      </c>
      <c r="L5728" s="455">
        <f t="shared" ca="1" si="212"/>
        <v>-3698652785257607.5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-3698652785257607.5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-15411053271906.697</v>
      </c>
      <c r="L5729" s="455">
        <f t="shared" ca="1" si="212"/>
        <v>-3714063838529514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-3714063838529514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-15475265993872.973</v>
      </c>
      <c r="L5730" s="455">
        <f t="shared" ca="1" si="212"/>
        <v>-3729539104523387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-3729539104523387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-15539746268847.445</v>
      </c>
      <c r="L5731" s="455">
        <f t="shared" ca="1" si="212"/>
        <v>-3745078850792234.5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-3745078850792234.5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-15604495211634.311</v>
      </c>
      <c r="L5732" s="455">
        <f t="shared" ca="1" si="212"/>
        <v>-3760683346003869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-3760683346003869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-15669513941682.789</v>
      </c>
      <c r="L5733" s="455">
        <f t="shared" ca="1" si="212"/>
        <v>-3776352859945552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-3776352859945552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-15734803583106.467</v>
      </c>
      <c r="L5734" s="455">
        <f t="shared" ca="1" si="212"/>
        <v>-3792087663528658.5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-3792087663528658.5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-15800365264702.746</v>
      </c>
      <c r="L5735" s="455">
        <f t="shared" ca="1" si="212"/>
        <v>-3807888028793361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-3807888028793361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-15866200119972.338</v>
      </c>
      <c r="L5736" s="455">
        <f t="shared" ca="1" si="212"/>
        <v>-3823754228913333.5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-3823754228913333.5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-15932309287138.891</v>
      </c>
      <c r="L5737" s="455">
        <f t="shared" ca="1" si="212"/>
        <v>-3839686538200472.5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-3839686538200472.5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-15998693909168.635</v>
      </c>
      <c r="L5738" s="455">
        <f t="shared" ca="1" si="212"/>
        <v>-3855685232109641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-3855685232109641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-16065355133790.17</v>
      </c>
      <c r="L5739" s="455">
        <f t="shared" ca="1" si="212"/>
        <v>-3871750587243431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-3871750587243431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-16132294113514.295</v>
      </c>
      <c r="L5740" s="455">
        <f t="shared" ca="1" si="212"/>
        <v>-3887882881356945.5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-3887882881356945.5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-16199512005653.939</v>
      </c>
      <c r="L5741" s="455">
        <f t="shared" ca="1" si="212"/>
        <v>-3904082393362599.5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-3904082393362599.5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-16267009972344.166</v>
      </c>
      <c r="L5742" s="455">
        <f t="shared" ca="1" si="212"/>
        <v>-3920349403334943.5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-3920349403334943.5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-16334789180562.264</v>
      </c>
      <c r="L5743" s="455">
        <f t="shared" ca="1" si="212"/>
        <v>-3936684192515506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-3936684192515506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-16402850802147.941</v>
      </c>
      <c r="L5744" s="455">
        <f t="shared" ca="1" si="212"/>
        <v>-3953087043317654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-3953087043317654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-16471196013823.561</v>
      </c>
      <c r="L5745" s="455">
        <f t="shared" ca="1" si="212"/>
        <v>-3969558239331477.5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-3969558239331477.5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-16539825997214.492</v>
      </c>
      <c r="L5746" s="455">
        <f t="shared" ca="1" si="212"/>
        <v>-3986098065328692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-3986098065328692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-16608741938869.549</v>
      </c>
      <c r="L5747" s="455">
        <f t="shared" ca="1" si="212"/>
        <v>-4002706807267561.5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-4002706807267561.5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-16677945030281.506</v>
      </c>
      <c r="L5748" s="455">
        <f t="shared" ca="1" si="212"/>
        <v>-4019384752297843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-4019384752297843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-16747436467907.68</v>
      </c>
      <c r="L5749" s="455">
        <f t="shared" ca="1" si="212"/>
        <v>-4036132188765750.5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-4036132188765750.5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-16817217453190.625</v>
      </c>
      <c r="L5750" s="455">
        <f t="shared" ca="1" si="212"/>
        <v>-4052949406218941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-4052949406218941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-16887289192578.92</v>
      </c>
      <c r="L5751" s="455">
        <f t="shared" ca="1" si="212"/>
        <v>-4069836695411520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-4069836695411520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-16957652897548</v>
      </c>
      <c r="L5752" s="455">
        <f t="shared" ca="1" si="212"/>
        <v>-4086794348309068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-4086794348309068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-17028309784621.117</v>
      </c>
      <c r="L5753" s="455">
        <f t="shared" ca="1" si="212"/>
        <v>-4103822658093689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-4103822658093689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-17099261075390.371</v>
      </c>
      <c r="L5754" s="455">
        <f t="shared" ca="1" si="212"/>
        <v>-4120921919169079.5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-4120921919169079.5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-17170507996537.83</v>
      </c>
      <c r="L5755" s="455">
        <f t="shared" ca="1" si="212"/>
        <v>-4138092427165617.5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-4138092427165617.5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-17242051779856.74</v>
      </c>
      <c r="L5756" s="455">
        <f t="shared" ca="1" si="212"/>
        <v>-4155334478945474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-4155334478945474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-17313893662272.809</v>
      </c>
      <c r="L5757" s="455">
        <f t="shared" ca="1" si="212"/>
        <v>-4172648372607747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-4172648372607747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-17386034885865.615</v>
      </c>
      <c r="L5758" s="455">
        <f t="shared" ca="1" si="212"/>
        <v>-4190034407493612.5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-4190034407493612.5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-17458476697890.049</v>
      </c>
      <c r="L5759" s="455">
        <f t="shared" ca="1" si="212"/>
        <v>-4207492884191502.5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-4207492884191502.5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-17531220350797.928</v>
      </c>
      <c r="L5760" s="455">
        <f t="shared" ca="1" si="212"/>
        <v>-4225024104542300.5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-4225024104542300.5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-17604267102259.582</v>
      </c>
      <c r="L5761" s="455">
        <f t="shared" ca="1" si="212"/>
        <v>-4242628371644560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-4242628371644560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-17677618215185.664</v>
      </c>
      <c r="L5762" s="455">
        <f t="shared" ca="1" si="212"/>
        <v>-4260305989859745.5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-4260305989859745.5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-17751274957748.938</v>
      </c>
      <c r="L5763" s="455">
        <f t="shared" ca="1" si="212"/>
        <v>-4278057264817494.5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-4278057264817494.5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-17825238603406.227</v>
      </c>
      <c r="L5764" s="455">
        <f t="shared" ca="1" si="212"/>
        <v>-4295882503420900.5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-4295882503420900.5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-17899510430920.418</v>
      </c>
      <c r="L5765" s="455">
        <f t="shared" ca="1" si="212"/>
        <v>-4313782013851821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-4313782013851821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-17974091724382.586</v>
      </c>
      <c r="L5766" s="455">
        <f t="shared" ca="1" si="212"/>
        <v>-4331756105576203.5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-4331756105576203.5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-18048983773234.18</v>
      </c>
      <c r="L5767" s="455">
        <f t="shared" ca="1" si="212"/>
        <v>-4349805089349437.5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-4349805089349437.5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-18124187872289.324</v>
      </c>
      <c r="L5768" s="455">
        <f t="shared" ca="1" si="212"/>
        <v>-4367929277221727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-4367929277221727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-18199705321757.195</v>
      </c>
      <c r="L5769" s="455">
        <f t="shared" ca="1" si="212"/>
        <v>-4386128982543484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-4386128982543484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-18275537427264.516</v>
      </c>
      <c r="L5770" s="455">
        <f t="shared" ca="1" si="212"/>
        <v>-4404404519970748.5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-4404404519970748.5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-18351685499878.117</v>
      </c>
      <c r="L5771" s="455">
        <f t="shared" ca="1" si="212"/>
        <v>-4422756205470626.5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-4422756205470626.5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-18428150856127.613</v>
      </c>
      <c r="L5772" s="455">
        <f t="shared" ca="1" si="212"/>
        <v>-4441184356326754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-4441184356326754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-18504934818028.145</v>
      </c>
      <c r="L5773" s="455">
        <f t="shared" ca="1" si="212"/>
        <v>-4459689291144782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-4459689291144782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-18582038713103.258</v>
      </c>
      <c r="L5774" s="455">
        <f t="shared" ca="1" si="212"/>
        <v>-4478271329857885.5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-4478271329857885.5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-18659463874407.855</v>
      </c>
      <c r="L5775" s="455">
        <f t="shared" ca="1" si="212"/>
        <v>-4496930793732293.5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-4496930793732293.5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-18737211640551.223</v>
      </c>
      <c r="L5776" s="455">
        <f t="shared" ca="1" si="212"/>
        <v>-4515668005372845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-4515668005372845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-18815283355720.188</v>
      </c>
      <c r="L5777" s="455">
        <f t="shared" ca="1" si="212"/>
        <v>-4534483288728565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-4534483288728565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-18893680369702.355</v>
      </c>
      <c r="L5778" s="455">
        <f t="shared" ca="1" si="212"/>
        <v>-4553376969098267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-4553376969098267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-18972404037909.445</v>
      </c>
      <c r="L5779" s="455">
        <f t="shared" ca="1" si="212"/>
        <v>-4572349373136176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-4572349373136176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-19051455721400.734</v>
      </c>
      <c r="L5780" s="455">
        <f t="shared" ca="1" si="212"/>
        <v>-4591400828857577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-4591400828857577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-19130836786906.57</v>
      </c>
      <c r="L5781" s="455">
        <f t="shared" ca="1" si="212"/>
        <v>-4610531665644484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-4610531665644484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-19210548606852.016</v>
      </c>
      <c r="L5782" s="455">
        <f t="shared" ca="1" si="212"/>
        <v>-4629742214251336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-4629742214251336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-19290592559380.566</v>
      </c>
      <c r="L5783" s="455">
        <f t="shared" ca="1" si="212"/>
        <v>-4649032806810717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-4649032806810717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-19370970028377.988</v>
      </c>
      <c r="L5784" s="455">
        <f t="shared" ca="1" si="212"/>
        <v>-4668403776839095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-4668403776839095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-19451682403496.23</v>
      </c>
      <c r="L5785" s="455">
        <f t="shared" ca="1" si="212"/>
        <v>-4687855459242591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-4687855459242591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-19532731080177.461</v>
      </c>
      <c r="L5786" s="455">
        <f t="shared" ca="1" si="212"/>
        <v>-4707388190322768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-4707388190322768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-19614117459678.199</v>
      </c>
      <c r="L5787" s="455">
        <f t="shared" ca="1" si="212"/>
        <v>-4727002307782446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-4727002307782446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-19695842949093.523</v>
      </c>
      <c r="L5788" s="455">
        <f t="shared" ca="1" si="212"/>
        <v>-4746698150731540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-4746698150731540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-19777908961381.418</v>
      </c>
      <c r="L5789" s="455">
        <f t="shared" ca="1" si="212"/>
        <v>-4766476059692921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-4766476059692921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-19860316915387.172</v>
      </c>
      <c r="L5790" s="455">
        <f t="shared" ca="1" si="212"/>
        <v>-4786336376608308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-4786336376608308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-19943068235867.949</v>
      </c>
      <c r="L5791" s="455">
        <f t="shared" ca="1" si="212"/>
        <v>-4806279444844176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-4806279444844176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-20026164353517.398</v>
      </c>
      <c r="L5792" s="455">
        <f t="shared" ca="1" si="212"/>
        <v>-4826305609197693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-4826305609197693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-20109606704990.387</v>
      </c>
      <c r="L5793" s="455">
        <f t="shared" ca="1" si="212"/>
        <v>-4846415215902683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-4846415215902683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-20193396732927.844</v>
      </c>
      <c r="L5794" s="455">
        <f t="shared" ca="1" si="212"/>
        <v>-4866608612635611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-4866608612635611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-20277535885981.711</v>
      </c>
      <c r="L5795" s="455">
        <f t="shared" ca="1" si="212"/>
        <v>-4886886148521593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-4886886148521593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-20362025618839.969</v>
      </c>
      <c r="L5796" s="455">
        <f t="shared" ca="1" si="212"/>
        <v>-4907248174140433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-4907248174140433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-20446867392251.805</v>
      </c>
      <c r="L5797" s="455">
        <f t="shared" ca="1" si="212"/>
        <v>-4927695041532685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-4927695041532685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-20532062673052.855</v>
      </c>
      <c r="L5798" s="455">
        <f t="shared" ca="1" si="212"/>
        <v>-4948227104205738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-4948227104205738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-20617612934190.574</v>
      </c>
      <c r="L5799" s="455">
        <f t="shared" ca="1" si="212"/>
        <v>-4968844717139929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-4968844717139929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-20703519654749.703</v>
      </c>
      <c r="L5800" s="455">
        <f t="shared" ca="1" si="212"/>
        <v>-4989548236794679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-4989548236794679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-20789784319977.828</v>
      </c>
      <c r="L5801" s="455">
        <f t="shared" ca="1" si="212"/>
        <v>-5010338021114657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-5010338021114657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-20876408421311.07</v>
      </c>
      <c r="L5802" s="455">
        <f t="shared" ca="1" si="212"/>
        <v>-5031214429535968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-5031214429535968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-20963393456399.867</v>
      </c>
      <c r="L5803" s="455">
        <f t="shared" ca="1" si="212"/>
        <v>-5052177822992368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-5052177822992368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-21050740929134.867</v>
      </c>
      <c r="L5804" s="455">
        <f t="shared" ca="1" si="212"/>
        <v>-5073228563921503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-5073228563921503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-21138452349672.93</v>
      </c>
      <c r="L5805" s="455">
        <f t="shared" ca="1" si="212"/>
        <v>-5094367016271176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-5094367016271176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-21226529234463.234</v>
      </c>
      <c r="L5806" s="455">
        <f t="shared" ca="1" si="212"/>
        <v>-5115593545505639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-5115593545505639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-21314973106273.496</v>
      </c>
      <c r="L5807" s="455">
        <f t="shared" ca="1" si="212"/>
        <v>-5136908518611912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-5136908518611912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-21403785494216.301</v>
      </c>
      <c r="L5808" s="455">
        <f t="shared" ca="1" si="212"/>
        <v>-5158312304106128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-5158312304106128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-21492967933775.531</v>
      </c>
      <c r="L5809" s="455">
        <f t="shared" ca="1" si="212"/>
        <v>-5179805272039904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-5179805272039904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-21582521966832.934</v>
      </c>
      <c r="L5810" s="455">
        <f t="shared" ca="1" si="212"/>
        <v>-5201387794006737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-5201387794006737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-21672449141694.738</v>
      </c>
      <c r="L5811" s="455">
        <f t="shared" ca="1" si="212"/>
        <v>-5223060243148432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-5223060243148432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-21762751013118.465</v>
      </c>
      <c r="L5812" s="455">
        <f t="shared" ca="1" si="212"/>
        <v>-5244822994161550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-5244822994161550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-21853429142339.793</v>
      </c>
      <c r="L5813" s="455">
        <f t="shared" ca="1" si="212"/>
        <v>-5266676423303890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-5266676423303890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-21944485097099.543</v>
      </c>
      <c r="L5814" s="455">
        <f t="shared" ca="1" si="212"/>
        <v>-5288620908400990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-5288620908400990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-22035920451670.793</v>
      </c>
      <c r="L5815" s="455">
        <f t="shared" ca="1" si="212"/>
        <v>-5310656828852661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-5310656828852661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-22127736786886.086</v>
      </c>
      <c r="L5816" s="455">
        <f t="shared" ca="1" si="212"/>
        <v>-5332784565639547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-5332784565639547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-22219935690164.777</v>
      </c>
      <c r="L5817" s="455">
        <f t="shared" ca="1" si="212"/>
        <v>-5355004501329712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-5355004501329712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-22312518755540.465</v>
      </c>
      <c r="L5818" s="455">
        <f t="shared" ca="1" si="212"/>
        <v>-5377317020085252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-5377317020085252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-22405487583688.551</v>
      </c>
      <c r="L5819" s="455">
        <f t="shared" ca="1" si="212"/>
        <v>-5399722507668941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-5399722507668941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-22498843781953.922</v>
      </c>
      <c r="L5820" s="455">
        <f t="shared" ca="1" si="212"/>
        <v>-5422221351450895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-5422221351450895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-22592588964378.73</v>
      </c>
      <c r="L5821" s="455">
        <f t="shared" ca="1" si="212"/>
        <v>-5444813940415274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-5444813940415274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-22686724751730.309</v>
      </c>
      <c r="L5822" s="455">
        <f t="shared" ca="1" si="212"/>
        <v>-5467500665167004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-5467500665167004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-22781252771529.184</v>
      </c>
      <c r="L5823" s="455">
        <f t="shared" ca="1" si="212"/>
        <v>-5490281917938533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-5490281917938533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-22876174658077.219</v>
      </c>
      <c r="L5824" s="455">
        <f t="shared" ca="1" si="212"/>
        <v>-5513158092596610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-5513158092596610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-22971492052485.875</v>
      </c>
      <c r="L5825" s="455">
        <f t="shared" ca="1" si="212"/>
        <v>-5536129584649096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-5536129584649096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-23067206602704.566</v>
      </c>
      <c r="L5826" s="455">
        <f t="shared" ca="1" si="212"/>
        <v>-5559196791251801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-5559196791251801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-23163319963549.172</v>
      </c>
      <c r="L5827" s="455">
        <f t="shared" ca="1" si="212"/>
        <v>-5582360111215350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-5582360111215350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-23259833796730.625</v>
      </c>
      <c r="L5828" s="455">
        <f t="shared" ca="1" si="212"/>
        <v>-5605619945012081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-5605619945012081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-23356749770883.672</v>
      </c>
      <c r="L5829" s="455">
        <f t="shared" ca="1" si="212"/>
        <v>-5628976694782965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-5628976694782965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-23454069561595.688</v>
      </c>
      <c r="L5830" s="455">
        <f t="shared" ca="1" si="212"/>
        <v>-5652430764344561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-5652430764344561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-23551794851435.672</v>
      </c>
      <c r="L5831" s="455">
        <f t="shared" ca="1" si="212"/>
        <v>-5675982559195997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-5675982559195997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-23649927329983.32</v>
      </c>
      <c r="L5832" s="455">
        <f t="shared" ca="1" si="212"/>
        <v>-5699632486525980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-5699632486525980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-23748468693858.25</v>
      </c>
      <c r="L5833" s="455">
        <f t="shared" ca="1" si="212"/>
        <v>-5723380955219838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-5723380955219838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-23847420646749.324</v>
      </c>
      <c r="L5834" s="455">
        <f t="shared" ca="1" si="212"/>
        <v>-5747228375866587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-5747228375866587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-23946784899444.113</v>
      </c>
      <c r="L5835" s="455">
        <f t="shared" ca="1" si="212"/>
        <v>-5771175160766031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-5771175160766031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-24046563169858.461</v>
      </c>
      <c r="L5836" s="455">
        <f t="shared" ca="1" si="212"/>
        <v>-5795221723935889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-5795221723935889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-24146757183066.203</v>
      </c>
      <c r="L5837" s="455">
        <f t="shared" ca="1" si="212"/>
        <v>-5819368481118955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-5819368481118955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-24247368671328.98</v>
      </c>
      <c r="L5838" s="455">
        <f t="shared" ca="1" si="212"/>
        <v>-5843615849790284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-5843615849790284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-24348399374126.184</v>
      </c>
      <c r="L5839" s="455">
        <f t="shared" ca="1" si="212"/>
        <v>-5867964249164410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-5867964249164410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-24449851038185.043</v>
      </c>
      <c r="L5840" s="455">
        <f t="shared" ca="1" si="212"/>
        <v>-5892414100202595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-5892414100202595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-24551725417510.813</v>
      </c>
      <c r="L5841" s="455">
        <f t="shared" ca="1" si="212"/>
        <v>-5916965825620106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-5916965825620106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-24654024273417.109</v>
      </c>
      <c r="L5842" s="455">
        <f t="shared" ca="1" si="212"/>
        <v>-5941619849893523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-5941619849893523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-24756749374556.344</v>
      </c>
      <c r="L5843" s="455">
        <f t="shared" ca="1" si="212"/>
        <v>-5966376599268079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-5966376599268079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-24859902496950.328</v>
      </c>
      <c r="L5844" s="455">
        <f t="shared" ca="1" si="212"/>
        <v>-5991236501765029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-5991236501765029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-24963485424020.953</v>
      </c>
      <c r="L5845" s="455">
        <f t="shared" ca="1" si="212"/>
        <v>-6016199987189050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-6016199987189050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-25067499946621.043</v>
      </c>
      <c r="L5846" s="455">
        <f t="shared" ca="1" si="212"/>
        <v>-6041267487135671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-6041267487135671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-25171947863065.297</v>
      </c>
      <c r="L5847" s="455">
        <f t="shared" ca="1" si="212"/>
        <v>-6066439434998736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-6066439434998736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-25276830979161.398</v>
      </c>
      <c r="L5848" s="455">
        <f t="shared" ca="1" si="212"/>
        <v>-6091716265977897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-6091716265977897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-25382151108241.238</v>
      </c>
      <c r="L5849" s="455">
        <f t="shared" ca="1" si="212"/>
        <v>-6117098417086138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-6117098417086138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-25487910071192.242</v>
      </c>
      <c r="L5850" s="455">
        <f t="shared" ca="1" si="212"/>
        <v>-6142586327157330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-6142586327157330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-25594109696488.875</v>
      </c>
      <c r="L5851" s="455">
        <f t="shared" ca="1" si="212"/>
        <v>-6168180436853819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-6168180436853819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-25700751820224.246</v>
      </c>
      <c r="L5852" s="455">
        <f t="shared" ca="1" si="212"/>
        <v>-6193881188674043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-6193881188674043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-25807838286141.844</v>
      </c>
      <c r="L5853" s="455">
        <f t="shared" ca="1" si="212"/>
        <v>-6219689026960185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-6219689026960185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-25915370945667.438</v>
      </c>
      <c r="L5854" s="455">
        <f t="shared" ca="1" si="212"/>
        <v>-6245604397905852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-6245604397905852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-26023351657941.051</v>
      </c>
      <c r="L5855" s="455">
        <f t="shared" ca="1" si="212"/>
        <v>-6271627749563793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-6271627749563793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-26131782289849.137</v>
      </c>
      <c r="L5856" s="455">
        <f t="shared" ca="1" si="212"/>
        <v>-6297759531853642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-6297759531853642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-26240664716056.84</v>
      </c>
      <c r="L5857" s="455">
        <f t="shared" ca="1" si="212"/>
        <v>-6324000196569699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-6324000196569699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-26350000819040.414</v>
      </c>
      <c r="L5858" s="455">
        <f t="shared" ca="1" si="212"/>
        <v>-6350350197388739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-6350350197388739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-26459792489119.746</v>
      </c>
      <c r="L5859" s="455">
        <f t="shared" ca="1" si="212"/>
        <v>-6376809989877859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-6376809989877859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-26570041624491.078</v>
      </c>
      <c r="L5860" s="455">
        <f t="shared" ca="1" si="212"/>
        <v>-6403380031502350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-6403380031502350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-26680750131259.793</v>
      </c>
      <c r="L5861" s="455">
        <f t="shared" ca="1" si="212"/>
        <v>-6430060781633610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-6430060781633610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-26791919923473.375</v>
      </c>
      <c r="L5862" s="455">
        <f t="shared" ca="1" si="212"/>
        <v>-6456852701557083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-6456852701557083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-26903552923154.512</v>
      </c>
      <c r="L5863" s="455">
        <f t="shared" ca="1" si="212"/>
        <v>-6483756254480238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-6483756254480238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-27015651060334.324</v>
      </c>
      <c r="L5864" s="455">
        <f t="shared" ca="1" si="212"/>
        <v>-6510771905540572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-6510771905540572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-27128216273085.715</v>
      </c>
      <c r="L5865" s="455">
        <f t="shared" ca="1" si="212"/>
        <v>-6537900121813658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-6537900121813658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-27241250507556.906</v>
      </c>
      <c r="L5866" s="455">
        <f t="shared" ca="1" si="212"/>
        <v>-6565141372321215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-6565141372321215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-27354755718005.063</v>
      </c>
      <c r="L5867" s="455">
        <f t="shared" ca="1" si="212"/>
        <v>-6592496128039220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-6592496128039220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-27468733866830.082</v>
      </c>
      <c r="L5868" s="455">
        <f t="shared" ca="1" si="212"/>
        <v>-6619964861906050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-6619964861906050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-27583186924608.543</v>
      </c>
      <c r="L5869" s="455">
        <f t="shared" ca="1" si="212"/>
        <v>-6647548048830659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-6647548048830659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-27698116870127.746</v>
      </c>
      <c r="L5870" s="455">
        <f t="shared" ca="1" si="212"/>
        <v>-6675246165700787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-6675246165700787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-27813525690419.945</v>
      </c>
      <c r="L5871" s="455">
        <f t="shared" ca="1" si="212"/>
        <v>-6703059691391207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-6703059691391207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-27929415380796.695</v>
      </c>
      <c r="L5872" s="455">
        <f t="shared" ca="1" si="212"/>
        <v>-6730989106772004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-6730989106772004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-28045787944883.352</v>
      </c>
      <c r="L5873" s="455">
        <f t="shared" ref="L5873:L6127" ca="1" si="217">I5873-J5873+K5873</f>
        <v>-6759034894716887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-6759034894716887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-28162645394653.695</v>
      </c>
      <c r="L5874" s="455">
        <f t="shared" ca="1" si="217"/>
        <v>-6787197540111541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-6787197540111541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-28279989750464.754</v>
      </c>
      <c r="L5875" s="455">
        <f t="shared" ca="1" si="217"/>
        <v>-6815477529862006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-6815477529862006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-28397823041091.691</v>
      </c>
      <c r="L5876" s="455">
        <f t="shared" ca="1" si="217"/>
        <v>-6843875352903098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-6843875352903098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-28516147303762.906</v>
      </c>
      <c r="L5877" s="455">
        <f t="shared" ca="1" si="217"/>
        <v>-6872391500206861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-6872391500206861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-28634964584195.254</v>
      </c>
      <c r="L5878" s="455">
        <f t="shared" ca="1" si="217"/>
        <v>-6901026464791056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-6901026464791056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-28754276936629.398</v>
      </c>
      <c r="L5879" s="455">
        <f t="shared" ca="1" si="217"/>
        <v>-6929780741727685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-6929780741727685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-28874086423865.355</v>
      </c>
      <c r="L5880" s="455">
        <f t="shared" ca="1" si="217"/>
        <v>-6958654828151550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-6958654828151550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-28994395117298.125</v>
      </c>
      <c r="L5881" s="455">
        <f t="shared" ca="1" si="217"/>
        <v>-6987649223268848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-6987649223268848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-29115205096953.531</v>
      </c>
      <c r="L5882" s="455">
        <f t="shared" ca="1" si="217"/>
        <v>-7016764428365802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-7016764428365802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-29236518451524.176</v>
      </c>
      <c r="L5883" s="455">
        <f t="shared" ca="1" si="217"/>
        <v>-7046000946817326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-7046000946817326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-29358337278405.523</v>
      </c>
      <c r="L5884" s="455">
        <f t="shared" ca="1" si="217"/>
        <v>-7075359284095732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-7075359284095732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-29480663683732.215</v>
      </c>
      <c r="L5885" s="455">
        <f t="shared" ca="1" si="217"/>
        <v>-7104839947779464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-7104839947779464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-29603499782414.438</v>
      </c>
      <c r="L5886" s="455">
        <f t="shared" ca="1" si="217"/>
        <v>-7134443447561878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-7134443447561878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-29726847698174.492</v>
      </c>
      <c r="L5887" s="455">
        <f t="shared" ca="1" si="217"/>
        <v>-7164170295260052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-7164170295260052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-29850709563583.555</v>
      </c>
      <c r="L5888" s="455">
        <f t="shared" ca="1" si="217"/>
        <v>-7194021004823636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-7194021004823636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-29975087520098.488</v>
      </c>
      <c r="L5889" s="455">
        <f t="shared" ca="1" si="217"/>
        <v>-7223996092343734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-7223996092343734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-30099983718098.887</v>
      </c>
      <c r="L5890" s="455">
        <f t="shared" ca="1" si="217"/>
        <v>-7254096076061833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-7254096076061833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-30225400316924.305</v>
      </c>
      <c r="L5891" s="455">
        <f t="shared" ca="1" si="217"/>
        <v>-7284321476378757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-7284321476378757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-30351339484911.488</v>
      </c>
      <c r="L5892" s="455">
        <f t="shared" ca="1" si="217"/>
        <v>-7314672815863668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-7314672815863668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-30477803399431.949</v>
      </c>
      <c r="L5893" s="455">
        <f t="shared" ca="1" si="217"/>
        <v>-7345150619263100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-7345150619263100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-30604794246929.582</v>
      </c>
      <c r="L5894" s="455">
        <f t="shared" ca="1" si="217"/>
        <v>-7375755413510030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-7375755413510030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-30732314222958.457</v>
      </c>
      <c r="L5895" s="455">
        <f t="shared" ca="1" si="217"/>
        <v>-7406487727732988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-7406487727732988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-30860365532220.781</v>
      </c>
      <c r="L5896" s="455">
        <f t="shared" ca="1" si="217"/>
        <v>-7437348093265209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-7437348093265209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-30988950388605.035</v>
      </c>
      <c r="L5897" s="455">
        <f t="shared" ca="1" si="217"/>
        <v>-7468337043653814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-7468337043653814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-31118071015224.219</v>
      </c>
      <c r="L5898" s="455">
        <f t="shared" ca="1" si="217"/>
        <v>-7499455114669038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-7499455114669038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-31247729644454.328</v>
      </c>
      <c r="L5899" s="455">
        <f t="shared" ca="1" si="217"/>
        <v>-7530702844313492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-7530702844313492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-31377928517972.887</v>
      </c>
      <c r="L5900" s="455">
        <f t="shared" ca="1" si="217"/>
        <v>-7562080772831465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-7562080772831465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-31508669886797.77</v>
      </c>
      <c r="L5901" s="455">
        <f t="shared" ca="1" si="217"/>
        <v>-7593589442718263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-7593589442718263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-31639956011326.094</v>
      </c>
      <c r="L5902" s="455">
        <f t="shared" ca="1" si="217"/>
        <v>-7625229398729589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-7625229398729589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-31771789161373.285</v>
      </c>
      <c r="L5903" s="455">
        <f t="shared" ca="1" si="217"/>
        <v>-7657001187890962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-7657001187890962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-31904171616212.34</v>
      </c>
      <c r="L5904" s="455">
        <f t="shared" ca="1" si="217"/>
        <v>-7688905359507174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-7688905359507174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-32037105664613.223</v>
      </c>
      <c r="L5905" s="455">
        <f t="shared" ca="1" si="217"/>
        <v>-7720942465171787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-7720942465171787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-32170593604882.445</v>
      </c>
      <c r="L5906" s="455">
        <f t="shared" ca="1" si="217"/>
        <v>-7753113058776669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-7753113058776669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-32304637744902.785</v>
      </c>
      <c r="L5907" s="455">
        <f t="shared" ca="1" si="217"/>
        <v>-7785417696521572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-7785417696521572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-32439240402173.211</v>
      </c>
      <c r="L5908" s="455">
        <f t="shared" ca="1" si="217"/>
        <v>-7817856936923745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-7817856936923745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-32574403903848.938</v>
      </c>
      <c r="L5909" s="455">
        <f t="shared" ca="1" si="217"/>
        <v>-7850431340827594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-7850431340827594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-32710130586781.641</v>
      </c>
      <c r="L5910" s="455">
        <f t="shared" ca="1" si="217"/>
        <v>-7883141471414376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-7883141471414376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-32846422797559.898</v>
      </c>
      <c r="L5911" s="455">
        <f t="shared" ca="1" si="217"/>
        <v>-7915987894211936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-7915987894211936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-32983282892549.734</v>
      </c>
      <c r="L5912" s="455">
        <f t="shared" ca="1" si="217"/>
        <v>-7948971177104486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-7948971177104486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-33120713237935.359</v>
      </c>
      <c r="L5913" s="455">
        <f t="shared" ca="1" si="217"/>
        <v>-7982091890342421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-7982091890342421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-33258716209760.086</v>
      </c>
      <c r="L5914" s="455">
        <f t="shared" ca="1" si="217"/>
        <v>-8015350606552181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-8015350606552181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-33397294193967.422</v>
      </c>
      <c r="L5915" s="455">
        <f t="shared" ca="1" si="217"/>
        <v>-8048747900746148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-8048747900746148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-33536449586442.281</v>
      </c>
      <c r="L5916" s="455">
        <f t="shared" ca="1" si="217"/>
        <v>-8082284350332590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-8082284350332590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-33676184793052.461</v>
      </c>
      <c r="L5917" s="455">
        <f t="shared" ca="1" si="217"/>
        <v>-8115960535125642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-8115960535125642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-33816502229690.18</v>
      </c>
      <c r="L5918" s="455">
        <f t="shared" ca="1" si="217"/>
        <v>-8149777037355332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-8149777037355332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-33957404322313.879</v>
      </c>
      <c r="L5919" s="455">
        <f t="shared" ca="1" si="217"/>
        <v>-8183734441677646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-8183734441677646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-34098893506990.191</v>
      </c>
      <c r="L5920" s="455">
        <f t="shared" ca="1" si="217"/>
        <v>-8217833335184636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-8217833335184636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-34240972229935.984</v>
      </c>
      <c r="L5921" s="455">
        <f t="shared" ca="1" si="217"/>
        <v>-8252074307414572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-8252074307414572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-34383642947560.719</v>
      </c>
      <c r="L5922" s="455">
        <f t="shared" ca="1" si="217"/>
        <v>-8286457950362133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-8286457950362133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-34526908126508.887</v>
      </c>
      <c r="L5923" s="455">
        <f t="shared" ca="1" si="217"/>
        <v>-8320984858488642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-8320984858488642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-34670770243702.68</v>
      </c>
      <c r="L5924" s="455">
        <f t="shared" ca="1" si="217"/>
        <v>-8355655628732345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-8355655628732345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-34815231786384.77</v>
      </c>
      <c r="L5925" s="455">
        <f t="shared" ca="1" si="217"/>
        <v>-8390470860518730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-8390470860518730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-34960295252161.375</v>
      </c>
      <c r="L5926" s="455">
        <f t="shared" ca="1" si="217"/>
        <v>-8425431155770891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-8425431155770891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-35105963149045.379</v>
      </c>
      <c r="L5927" s="455">
        <f t="shared" ca="1" si="217"/>
        <v>-8460537118919936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-8460537118919936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-35252237995499.727</v>
      </c>
      <c r="L5928" s="455">
        <f t="shared" ca="1" si="217"/>
        <v>-8495789356915436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-8495789356915436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-35399122320480.984</v>
      </c>
      <c r="L5929" s="455">
        <f t="shared" ca="1" si="217"/>
        <v>-8531188479235917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-8531188479235917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-35546618663482.984</v>
      </c>
      <c r="L5930" s="455">
        <f t="shared" ca="1" si="217"/>
        <v>-8566735097899400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-8566735097899400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-35694729574580.836</v>
      </c>
      <c r="L5931" s="455">
        <f t="shared" ca="1" si="217"/>
        <v>-8602429827473981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-8602429827473981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-35843457614474.914</v>
      </c>
      <c r="L5932" s="455">
        <f t="shared" ca="1" si="217"/>
        <v>-8638273285088456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-8638273285088456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-35992805354535.234</v>
      </c>
      <c r="L5933" s="455">
        <f t="shared" ca="1" si="217"/>
        <v>-8674266090442991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-8674266090442991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-36142775376845.789</v>
      </c>
      <c r="L5934" s="455">
        <f t="shared" ca="1" si="217"/>
        <v>-8710408865819837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-8710408865819837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-36293370274249.313</v>
      </c>
      <c r="L5935" s="455">
        <f t="shared" ca="1" si="217"/>
        <v>-8746702236094086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-8746702236094086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-36444592650392.023</v>
      </c>
      <c r="L5936" s="455">
        <f t="shared" ca="1" si="217"/>
        <v>-8783146828744478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-8783146828744478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-36596445119768.656</v>
      </c>
      <c r="L5937" s="455">
        <f t="shared" ca="1" si="217"/>
        <v>-8819743273864247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-8819743273864247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-36748930307767.688</v>
      </c>
      <c r="L5938" s="455">
        <f t="shared" ca="1" si="217"/>
        <v>-8856492204172015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-8856492204172015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-36902050850716.734</v>
      </c>
      <c r="L5939" s="455">
        <f t="shared" ca="1" si="217"/>
        <v>-8893394255022732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-8893394255022732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-37055809395928.047</v>
      </c>
      <c r="L5940" s="455">
        <f t="shared" ca="1" si="217"/>
        <v>-8930450064418660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-8930450064418660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-37210208601744.422</v>
      </c>
      <c r="L5941" s="455">
        <f t="shared" ca="1" si="217"/>
        <v>-8967660273020404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-8967660273020404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-37365251137585.016</v>
      </c>
      <c r="L5942" s="455">
        <f t="shared" ca="1" si="217"/>
        <v>-9005025524157989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-9005025524157989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-37520939683991.617</v>
      </c>
      <c r="L5943" s="455">
        <f t="shared" ca="1" si="217"/>
        <v>-9042546463841980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-9042546463841980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-37677276932674.914</v>
      </c>
      <c r="L5944" s="455">
        <f t="shared" ca="1" si="217"/>
        <v>-9080223740774654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-9080223740774654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-37834265586561.055</v>
      </c>
      <c r="L5945" s="455">
        <f t="shared" ca="1" si="217"/>
        <v>-9118058006361216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-9118058006361216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-37991908359838.398</v>
      </c>
      <c r="L5946" s="455">
        <f t="shared" ca="1" si="217"/>
        <v>-9156049914721054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-9156049914721054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-38150207978004.391</v>
      </c>
      <c r="L5947" s="455">
        <f t="shared" ca="1" si="217"/>
        <v>-9194200122699058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-9194200122699058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-38309167177912.742</v>
      </c>
      <c r="L5948" s="455">
        <f t="shared" ca="1" si="217"/>
        <v>-9232509289876970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-9232509289876970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-38468788707820.711</v>
      </c>
      <c r="L5949" s="455">
        <f t="shared" ca="1" si="217"/>
        <v>-9270978078584790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-9270978078584790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-38629075327436.625</v>
      </c>
      <c r="L5950" s="455">
        <f t="shared" ca="1" si="217"/>
        <v>-9309607153912226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-9309607153912226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-38790029807967.609</v>
      </c>
      <c r="L5951" s="455">
        <f t="shared" ca="1" si="217"/>
        <v>-9348397183720194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-9348397183720194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-38951654932167.477</v>
      </c>
      <c r="L5952" s="455">
        <f t="shared" ca="1" si="217"/>
        <v>-9387348838652362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-9387348838652362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-39113953494384.844</v>
      </c>
      <c r="L5953" s="455">
        <f t="shared" ca="1" si="217"/>
        <v>-9426462792146746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-9426462792146746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-39276928300611.438</v>
      </c>
      <c r="L5954" s="455">
        <f t="shared" ca="1" si="217"/>
        <v>-9465739720447358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-9465739720447358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-39440582168530.656</v>
      </c>
      <c r="L5955" s="455">
        <f t="shared" ca="1" si="217"/>
        <v>-9505180302615888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-9505180302615888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-39604917927566.203</v>
      </c>
      <c r="L5956" s="455">
        <f t="shared" ca="1" si="217"/>
        <v>-9544785220543454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-9544785220543454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-39769938418931.055</v>
      </c>
      <c r="L5957" s="455">
        <f t="shared" ca="1" si="217"/>
        <v>-9584555158962386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-9584555158962386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-39935646495676.609</v>
      </c>
      <c r="L5958" s="455">
        <f t="shared" ca="1" si="217"/>
        <v>-9624490805458062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-9624490805458062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-40102045022741.922</v>
      </c>
      <c r="L5959" s="455">
        <f t="shared" ca="1" si="217"/>
        <v>-9664592850480804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-9664592850480804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-40269136877003.352</v>
      </c>
      <c r="L5960" s="455">
        <f t="shared" ca="1" si="217"/>
        <v>-9704861987357808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-9704861987357808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-40436924947324.203</v>
      </c>
      <c r="L5961" s="455">
        <f t="shared" ca="1" si="217"/>
        <v>-9745298912305132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-9745298912305132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-40605412134604.719</v>
      </c>
      <c r="L5962" s="455">
        <f t="shared" ca="1" si="217"/>
        <v>-9785904324439736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-9785904324439736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-40774601351832.234</v>
      </c>
      <c r="L5963" s="455">
        <f t="shared" ca="1" si="217"/>
        <v>-9826678925791568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-9826678925791568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-40944495524131.531</v>
      </c>
      <c r="L5964" s="455">
        <f t="shared" ca="1" si="217"/>
        <v>-9867623421315700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-9867623421315700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-41115097588815.414</v>
      </c>
      <c r="L5965" s="455">
        <f t="shared" ca="1" si="217"/>
        <v>-9908738518904516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-9908738518904516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-41286410495435.484</v>
      </c>
      <c r="L5966" s="455">
        <f t="shared" ca="1" si="217"/>
        <v>-9950024929399952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-9950024929399952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-41458437205833.133</v>
      </c>
      <c r="L5967" s="455">
        <f t="shared" ca="1" si="217"/>
        <v>-9991483366605786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-9991483366605786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-41631180694190.773</v>
      </c>
      <c r="L5968" s="455">
        <f t="shared" ca="1" si="217"/>
        <v>-1.0033114547299976E+16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-1.0033114547299976E+16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-41804643947083.234</v>
      </c>
      <c r="L5969" s="455">
        <f t="shared" ca="1" si="217"/>
        <v>-1.007491919124706E+16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-1.007491919124706E+16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-41978829963529.414</v>
      </c>
      <c r="L5970" s="455">
        <f t="shared" ca="1" si="217"/>
        <v>-1.011689802121059E+16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-1.011689802121059E+16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-42153741755044.125</v>
      </c>
      <c r="L5971" s="455">
        <f t="shared" ca="1" si="217"/>
        <v>-1.0159051762965634E+16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-1.0159051762965634E+16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-42329382345690.141</v>
      </c>
      <c r="L5972" s="455">
        <f t="shared" ca="1" si="217"/>
        <v>-1.0201381145311324E+16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-1.0201381145311324E+16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-42505754772130.516</v>
      </c>
      <c r="L5973" s="455">
        <f t="shared" ca="1" si="217"/>
        <v>-1.0243886900083454E+16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-1.0243886900083454E+16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-42682862083681.055</v>
      </c>
      <c r="L5974" s="455">
        <f t="shared" ca="1" si="217"/>
        <v>-1.0286569762167136E+16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-1.0286569762167136E+16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-42860707342363.063</v>
      </c>
      <c r="L5975" s="455">
        <f t="shared" ca="1" si="217"/>
        <v>-1.03294304695095E+16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-1.03294304695095E+16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-43039293622956.25</v>
      </c>
      <c r="L5976" s="455">
        <f t="shared" ca="1" si="217"/>
        <v>-1.0372469763132456E+16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-1.0372469763132456E+16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-43218624013051.898</v>
      </c>
      <c r="L5977" s="455">
        <f t="shared" ca="1" si="217"/>
        <v>-1.0415688387145508E+16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-1.0415688387145508E+16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-43398701613106.281</v>
      </c>
      <c r="L5978" s="455">
        <f t="shared" ca="1" si="217"/>
        <v>-1.0459087088758614E+16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-1.0459087088758614E+16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-43579529536494.227</v>
      </c>
      <c r="L5979" s="455">
        <f t="shared" ca="1" si="217"/>
        <v>-1.0502666618295108E+16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-1.0502666618295108E+16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-43761110909562.953</v>
      </c>
      <c r="L5980" s="455">
        <f t="shared" ca="1" si="217"/>
        <v>-1.054642772920467E+16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-1.054642772920467E+16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-43943448871686.125</v>
      </c>
      <c r="L5981" s="455">
        <f t="shared" ca="1" si="217"/>
        <v>-1.0590371178076356E+16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-1.0590371178076356E+16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-44126546575318.148</v>
      </c>
      <c r="L5982" s="455">
        <f t="shared" ca="1" si="217"/>
        <v>-1.0634497724651674E+16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-1.0634497724651674E+16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-44310407186048.641</v>
      </c>
      <c r="L5983" s="455">
        <f t="shared" ca="1" si="217"/>
        <v>-1.0678808131837722E+16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-1.0678808131837722E+16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-44495033882657.172</v>
      </c>
      <c r="L5984" s="455">
        <f t="shared" ca="1" si="217"/>
        <v>-1.072330316572038E+16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-1.072330316572038E+16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-44680429857168.25</v>
      </c>
      <c r="L5985" s="455">
        <f t="shared" ca="1" si="217"/>
        <v>-1.0767983595577548E+16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-1.0767983595577548E+16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-44866598314906.453</v>
      </c>
      <c r="L5986" s="455">
        <f t="shared" ca="1" si="217"/>
        <v>-1.0812850193892454E+16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-1.0812850193892454E+16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-45053542474551.891</v>
      </c>
      <c r="L5987" s="455">
        <f t="shared" ca="1" si="217"/>
        <v>-1.0857903736367006E+16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-1.0857903736367006E+16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-45241265568195.859</v>
      </c>
      <c r="L5988" s="455">
        <f t="shared" ca="1" si="217"/>
        <v>-1.0903145001935202E+16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-1.0903145001935202E+16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-45429770841396.672</v>
      </c>
      <c r="L5989" s="455">
        <f t="shared" ca="1" si="217"/>
        <v>-1.0948574772776598E+16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-1.0948574772776598E+16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-45619061553235.828</v>
      </c>
      <c r="L5990" s="455">
        <f t="shared" ca="1" si="217"/>
        <v>-1.0994193834329834E+16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-1.0994193834329834E+16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-45809140976374.305</v>
      </c>
      <c r="L5991" s="455">
        <f t="shared" ca="1" si="217"/>
        <v>-1.1040002975306208E+16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-1.1040002975306208E+16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-46000012397109.203</v>
      </c>
      <c r="L5992" s="455">
        <f t="shared" ca="1" si="217"/>
        <v>-1.1086002987703318E+16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-1.1086002987703318E+16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-46191679115430.492</v>
      </c>
      <c r="L5993" s="455">
        <f t="shared" ca="1" si="217"/>
        <v>-1.1132194666818748E+16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-1.1132194666818748E+16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-46384144445078.117</v>
      </c>
      <c r="L5994" s="455">
        <f t="shared" ca="1" si="217"/>
        <v>-1.1178578811263826E+16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-1.1178578811263826E+16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-46577411713599.273</v>
      </c>
      <c r="L5995" s="455">
        <f t="shared" ca="1" si="217"/>
        <v>-1.1225156222977426E+16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-1.1225156222977426E+16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-46771484262405.938</v>
      </c>
      <c r="L5996" s="455">
        <f t="shared" ca="1" si="217"/>
        <v>-1.1271927707239832E+16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-1.1271927707239832E+16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-46966365446832.633</v>
      </c>
      <c r="L5997" s="455">
        <f t="shared" ca="1" si="217"/>
        <v>-1.1318894072686664E+16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-1.1318894072686664E+16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-47162058636194.43</v>
      </c>
      <c r="L5998" s="455">
        <f t="shared" ca="1" si="217"/>
        <v>-1.1366056131322858E+16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-1.1366056131322858E+16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-47358567213845.242</v>
      </c>
      <c r="L5999" s="455">
        <f t="shared" ca="1" si="217"/>
        <v>-1.1413414698536704E+16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-1.1413414698536704E+16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-47555894577236.266</v>
      </c>
      <c r="L6000" s="455">
        <f t="shared" ca="1" si="217"/>
        <v>-1.146097059311394E+16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-1.146097059311394E+16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-47754044137974.75</v>
      </c>
      <c r="L6001" s="455">
        <f t="shared" ca="1" si="217"/>
        <v>-1.1508724637251914E+16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-1.1508724637251914E+16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-47953019321882.977</v>
      </c>
      <c r="L6002" s="455">
        <f t="shared" ca="1" si="217"/>
        <v>-1.1556677656573796E+16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-1.1556677656573796E+16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-48152823569057.484</v>
      </c>
      <c r="L6003" s="455">
        <f t="shared" ca="1" si="217"/>
        <v>-1.1604830480142854E+16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-1.1604830480142854E+16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-48353460333928.555</v>
      </c>
      <c r="L6004" s="455">
        <f t="shared" ca="1" si="217"/>
        <v>-1.1653183940476782E+16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-1.1653183940476782E+16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-48554933085319.922</v>
      </c>
      <c r="L6005" s="455">
        <f t="shared" ca="1" si="217"/>
        <v>-1.1701738873562102E+16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-1.1701738873562102E+16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-48757245306508.758</v>
      </c>
      <c r="L6006" s="455">
        <f t="shared" ca="1" si="217"/>
        <v>-1.175049611886861E+16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-1.175049611886861E+16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-48960400495285.875</v>
      </c>
      <c r="L6007" s="455">
        <f t="shared" ca="1" si="217"/>
        <v>-1.1799456519363896E+16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-1.1799456519363896E+16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-49164402164016.234</v>
      </c>
      <c r="L6008" s="455">
        <f t="shared" ca="1" si="217"/>
        <v>-1.1848620921527912E+16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-1.1848620921527912E+16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-49369253839699.633</v>
      </c>
      <c r="L6009" s="455">
        <f t="shared" ca="1" si="217"/>
        <v>-1.1897990175367612E+16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-1.1897990175367612E+16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-49574959064031.719</v>
      </c>
      <c r="L6010" s="455">
        <f t="shared" ca="1" si="217"/>
        <v>-1.1947565134431644E+16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-1.1947565134431644E+16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-49781521393465.18</v>
      </c>
      <c r="L6011" s="455">
        <f t="shared" ca="1" si="217"/>
        <v>-1.199734665582511E+16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-1.199734665582511E+16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-49988944399271.289</v>
      </c>
      <c r="L6012" s="455">
        <f t="shared" ca="1" si="217"/>
        <v>-1.2047335600224382E+16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-1.2047335600224382E+16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-50197231667601.594</v>
      </c>
      <c r="L6013" s="455">
        <f t="shared" ca="1" si="217"/>
        <v>-1.2097532831891984E+16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-1.2097532831891984E+16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-50406386799549.93</v>
      </c>
      <c r="L6014" s="455">
        <f t="shared" ca="1" si="217"/>
        <v>-1.2147939218691534E+16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-1.2147939218691534E+16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-50616413411214.727</v>
      </c>
      <c r="L6015" s="455">
        <f t="shared" ca="1" si="217"/>
        <v>-1.2198555632102748E+16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-1.2198555632102748E+16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-50827315133761.453</v>
      </c>
      <c r="L6016" s="455">
        <f t="shared" ca="1" si="217"/>
        <v>-1.224938294723651E+16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-1.224938294723651E+16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-51039095613485.461</v>
      </c>
      <c r="L6017" s="455">
        <f t="shared" ca="1" si="217"/>
        <v>-1.2300422042849996E+16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-1.2300422042849996E+16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-51251758511874.984</v>
      </c>
      <c r="L6018" s="455">
        <f t="shared" ca="1" si="217"/>
        <v>-1.235167380136187E+16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-1.235167380136187E+16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-51465307505674.461</v>
      </c>
      <c r="L6019" s="455">
        <f t="shared" ca="1" si="217"/>
        <v>-1.2403139108867544E+16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-1.2403139108867544E+16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-51679746286948.102</v>
      </c>
      <c r="L6020" s="455">
        <f t="shared" ca="1" si="217"/>
        <v>-1.2454818855154492E+16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-1.2454818855154492E+16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-51895078563143.719</v>
      </c>
      <c r="L6021" s="455">
        <f t="shared" ca="1" si="217"/>
        <v>-1.2506713933717636E+16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-1.2506713933717636E+16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-52111308057156.813</v>
      </c>
      <c r="L6022" s="455">
        <f t="shared" ca="1" si="217"/>
        <v>-1.2558825241774792E+16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-1.2558825241774792E+16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-52328438507394.969</v>
      </c>
      <c r="L6023" s="455">
        <f t="shared" ca="1" si="217"/>
        <v>-1.2611153680282186E+16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-1.2611153680282186E+16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-52546473667842.438</v>
      </c>
      <c r="L6024" s="455">
        <f t="shared" ca="1" si="217"/>
        <v>-1.2663700153950028E+16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-1.2663700153950028E+16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-52765417308125.117</v>
      </c>
      <c r="L6025" s="455">
        <f t="shared" ca="1" si="217"/>
        <v>-1.2716465571258154E+16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-1.2716465571258154E+16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-52985273213575.641</v>
      </c>
      <c r="L6026" s="455">
        <f t="shared" ca="1" si="217"/>
        <v>-1.276945084447173E+16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-1.276945084447173E+16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-53206045185298.875</v>
      </c>
      <c r="L6027" s="455">
        <f t="shared" ca="1" si="217"/>
        <v>-1.2822656889657028E+16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-1.2822656889657028E+16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-53427737040237.617</v>
      </c>
      <c r="L6028" s="455">
        <f t="shared" ca="1" si="217"/>
        <v>-1.2876084626697266E+16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-1.2876084626697266E+16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-53650352611238.609</v>
      </c>
      <c r="L6029" s="455">
        <f t="shared" ca="1" si="217"/>
        <v>-1.2929734979308504E+16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-1.2929734979308504E+16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-53873895747118.766</v>
      </c>
      <c r="L6030" s="455">
        <f t="shared" ca="1" si="217"/>
        <v>-1.2983608875055622E+16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-1.2983608875055622E+16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-54098370312731.758</v>
      </c>
      <c r="L6031" s="455">
        <f t="shared" ca="1" si="217"/>
        <v>-1.3037707245368354E+16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-1.3037707245368354E+16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-54323780189034.805</v>
      </c>
      <c r="L6032" s="455">
        <f t="shared" ca="1" si="217"/>
        <v>-1.3092031025557388E+16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-1.3092031025557388E+16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-54550129273155.781</v>
      </c>
      <c r="L6033" s="455">
        <f t="shared" ca="1" si="217"/>
        <v>-1.3146581154830544E+16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-1.3146581154830544E+16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-54777421478460.602</v>
      </c>
      <c r="L6034" s="455">
        <f t="shared" ca="1" si="217"/>
        <v>-1.3201358576309004E+16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-1.3201358576309004E+16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-55005660734620.852</v>
      </c>
      <c r="L6035" s="455">
        <f t="shared" ca="1" si="217"/>
        <v>-1.3256364237043624E+16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-1.3256364237043624E+16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-55234850987681.766</v>
      </c>
      <c r="L6036" s="455">
        <f t="shared" ca="1" si="217"/>
        <v>-1.3311599088031306E+16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-1.3311599088031306E+16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-55464996200130.438</v>
      </c>
      <c r="L6037" s="455">
        <f t="shared" ca="1" si="217"/>
        <v>-1.3367064084231436E+16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-1.3367064084231436E+16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-55696100350964.313</v>
      </c>
      <c r="L6038" s="455">
        <f t="shared" ca="1" si="217"/>
        <v>-1.34227601845824E+16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-1.34227601845824E+16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-55928167435760</v>
      </c>
      <c r="L6039" s="455">
        <f t="shared" ca="1" si="217"/>
        <v>-1.347868835201816E+16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-1.347868835201816E+16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-56161201466742.336</v>
      </c>
      <c r="L6040" s="455">
        <f t="shared" ca="1" si="217"/>
        <v>-1.3534849553484902E+16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-1.3534849553484902E+16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-56395206472853.758</v>
      </c>
      <c r="L6041" s="455">
        <f t="shared" ca="1" si="217"/>
        <v>-1.3591244759957756E+16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-1.3591244759957756E+16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-56630186499823.984</v>
      </c>
      <c r="L6042" s="455">
        <f t="shared" ca="1" si="217"/>
        <v>-1.364787494645758E+16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-1.364787494645758E+16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-56866145610239.914</v>
      </c>
      <c r="L6043" s="455">
        <f t="shared" ca="1" si="217"/>
        <v>-1.370474109206782E+16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-1.370474109206782E+16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-57103087883615.914</v>
      </c>
      <c r="L6044" s="455">
        <f t="shared" ca="1" si="217"/>
        <v>-1.3761844179951436E+16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-1.3761844179951436E+16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-57341017416464.313</v>
      </c>
      <c r="L6045" s="455">
        <f t="shared" ca="1" si="217"/>
        <v>-1.38191851973679E+16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-1.38191851973679E+16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-57579938322366.25</v>
      </c>
      <c r="L6046" s="455">
        <f t="shared" ca="1" si="217"/>
        <v>-1.3876765135690266E+16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-1.3876765135690266E+16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-57819854732042.773</v>
      </c>
      <c r="L6047" s="455">
        <f t="shared" ca="1" si="217"/>
        <v>-1.3934584990422308E+16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-1.3934584990422308E+16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-58060770793426.281</v>
      </c>
      <c r="L6048" s="455">
        <f t="shared" ca="1" si="217"/>
        <v>-1.3992645761215734E+16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-1.3992645761215734E+16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-58302690671732.227</v>
      </c>
      <c r="L6049" s="455">
        <f t="shared" ca="1" si="217"/>
        <v>-1.4050948451887466E+16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-1.4050948451887466E+16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-58545618549531.109</v>
      </c>
      <c r="L6050" s="455">
        <f t="shared" ca="1" si="217"/>
        <v>-1.4109494070436998E+16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-1.4109494070436998E+16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-58789558626820.82</v>
      </c>
      <c r="L6051" s="455">
        <f t="shared" ca="1" si="217"/>
        <v>-1.4168283629063818E+16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-1.4168283629063818E+16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-59034515121099.25</v>
      </c>
      <c r="L6052" s="455">
        <f t="shared" ca="1" si="217"/>
        <v>-1.4227318144184918E+16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-1.4227318144184918E+16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-59280492267437.156</v>
      </c>
      <c r="L6053" s="455">
        <f t="shared" ca="1" si="217"/>
        <v>-1.4286598636452356E+16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-1.4286598636452356E+16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-59527494318551.484</v>
      </c>
      <c r="L6054" s="455">
        <f t="shared" ca="1" si="217"/>
        <v>-1.4346126130770908E+16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-1.4346126130770908E+16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-59775525544878.781</v>
      </c>
      <c r="L6055" s="455">
        <f t="shared" ca="1" si="217"/>
        <v>-1.4405901656315786E+16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-1.4405901656315786E+16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-60024590234649.109</v>
      </c>
      <c r="L6056" s="455">
        <f t="shared" ca="1" si="217"/>
        <v>-1.4465926246550436E+16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-1.4465926246550436E+16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-60274692693960.156</v>
      </c>
      <c r="L6057" s="455">
        <f t="shared" ca="1" si="217"/>
        <v>-1.4526200939244396E+16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-1.4526200939244396E+16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-60525837246851.648</v>
      </c>
      <c r="L6058" s="455">
        <f t="shared" ca="1" si="217"/>
        <v>-1.4586726776491248E+16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-1.4586726776491248E+16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-60778028235380.195</v>
      </c>
      <c r="L6059" s="455">
        <f t="shared" ca="1" si="217"/>
        <v>-1.4647504804726628E+16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-1.4647504804726628E+16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-61031270019694.273</v>
      </c>
      <c r="L6060" s="455">
        <f t="shared" ca="1" si="217"/>
        <v>-1.4708536074746322E+16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-1.4708536074746322E+16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-61285566978109.672</v>
      </c>
      <c r="L6061" s="455">
        <f t="shared" ca="1" si="217"/>
        <v>-1.4769821641724432E+16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-1.4769821641724432E+16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-61540923507185.133</v>
      </c>
      <c r="L6062" s="455">
        <f t="shared" ca="1" si="217"/>
        <v>-1.4831362565231618E+16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-1.4831362565231618E+16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-61797344021798.406</v>
      </c>
      <c r="L6063" s="455">
        <f t="shared" ca="1" si="217"/>
        <v>-1.4893159909253416E+16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-1.4893159909253416E+16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-62054832955222.563</v>
      </c>
      <c r="L6064" s="455">
        <f t="shared" ca="1" si="217"/>
        <v>-1.4955214742208638E+16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-1.4955214742208638E+16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-62313394759202.656</v>
      </c>
      <c r="L6065" s="455">
        <f t="shared" ca="1" si="217"/>
        <v>-1.501752813696784E+16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-1.501752813696784E+16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-62573033904032.656</v>
      </c>
      <c r="L6066" s="455">
        <f t="shared" ca="1" si="217"/>
        <v>-1.5080101170871872E+16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-1.5080101170871872E+16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-62833754878632.805</v>
      </c>
      <c r="L6067" s="455">
        <f t="shared" ca="1" si="217"/>
        <v>-1.5142934925750504E+16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-1.5142934925750504E+16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-63095562190627.102</v>
      </c>
      <c r="L6068" s="455">
        <f t="shared" ca="1" si="217"/>
        <v>-1.5206030487941132E+16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-1.5206030487941132E+16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-63358460366421.375</v>
      </c>
      <c r="L6069" s="455">
        <f t="shared" ca="1" si="217"/>
        <v>-1.5269388948307554E+16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-1.5269388948307554E+16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-63622453951281.477</v>
      </c>
      <c r="L6070" s="455">
        <f t="shared" ca="1" si="217"/>
        <v>-1.5333011402258836E+16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-1.5333011402258836E+16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-63887547509411.82</v>
      </c>
      <c r="L6071" s="455">
        <f t="shared" ca="1" si="217"/>
        <v>-1.5396898949768248E+16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-1.5396898949768248E+16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-64153745624034.359</v>
      </c>
      <c r="L6072" s="455">
        <f t="shared" ca="1" si="217"/>
        <v>-1.5461052695392282E+16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-1.5461052695392282E+16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-64421052897467.844</v>
      </c>
      <c r="L6073" s="455">
        <f t="shared" ca="1" si="217"/>
        <v>-1.552547374828975E+16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-1.552547374828975E+16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-64689473951207.289</v>
      </c>
      <c r="L6074" s="455">
        <f t="shared" ca="1" si="217"/>
        <v>-1.5590163222240958E+16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-1.5590163222240958E+16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-64959013426004</v>
      </c>
      <c r="L6075" s="455">
        <f t="shared" ca="1" si="217"/>
        <v>-1.5655122235666962E+16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-1.5655122235666962E+16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-65229675981945.664</v>
      </c>
      <c r="L6076" s="455">
        <f t="shared" ca="1" si="217"/>
        <v>-1.5720351911648908E+16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-1.5720351911648908E+16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-65501466298537.117</v>
      </c>
      <c r="L6077" s="455">
        <f t="shared" ca="1" si="217"/>
        <v>-1.5785853377947446E+16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-1.5785853377947446E+16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-65774389074781.023</v>
      </c>
      <c r="L6078" s="455">
        <f t="shared" ca="1" si="217"/>
        <v>-1.5851627767022228E+16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-1.5851627767022228E+16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-66048449029259.281</v>
      </c>
      <c r="L6079" s="455">
        <f t="shared" ca="1" si="217"/>
        <v>-1.5917676216051488E+16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-1.5917676216051488E+16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-66323650900214.523</v>
      </c>
      <c r="L6080" s="455">
        <f t="shared" ca="1" si="217"/>
        <v>-1.5983999866951702E+16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-1.5983999866951702E+16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-66599999445632.094</v>
      </c>
      <c r="L6081" s="455">
        <f t="shared" ca="1" si="217"/>
        <v>-1.6050599866397334E+16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-1.6050599866397334E+16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-66877499443322.227</v>
      </c>
      <c r="L6082" s="455">
        <f t="shared" ca="1" si="217"/>
        <v>-1.6117477365840656E+16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-1.6117477365840656E+16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-67156155691002.734</v>
      </c>
      <c r="L6083" s="455">
        <f t="shared" ca="1" si="217"/>
        <v>-1.6184633521531658E+16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-1.6184633521531658E+16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-67435973006381.906</v>
      </c>
      <c r="L6084" s="455">
        <f t="shared" ca="1" si="217"/>
        <v>-1.625206949453804E+16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-1.625206949453804E+16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-67716956227241.836</v>
      </c>
      <c r="L6085" s="455">
        <f t="shared" ca="1" si="217"/>
        <v>-1.6319786450765282E+16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-1.6319786450765282E+16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-67999110211522.016</v>
      </c>
      <c r="L6086" s="455">
        <f t="shared" ca="1" si="217"/>
        <v>-1.6387785560976804E+16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-1.6387785560976804E+16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-68282439837403.352</v>
      </c>
      <c r="L6087" s="455">
        <f t="shared" ca="1" si="217"/>
        <v>-1.6456068000814208E+16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-1.6456068000814208E+16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-68566950003392.531</v>
      </c>
      <c r="L6088" s="455">
        <f t="shared" ca="1" si="217"/>
        <v>-1.65246349508176E+16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-1.65246349508176E+16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-68852645628406.664</v>
      </c>
      <c r="L6089" s="455">
        <f t="shared" ca="1" si="217"/>
        <v>-1.6593487596446006E+16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-1.6593487596446006E+16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-69139531651858.359</v>
      </c>
      <c r="L6090" s="455">
        <f t="shared" ca="1" si="217"/>
        <v>-1.6662627128097864E+16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-1.6662627128097864E+16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-69427613033741.102</v>
      </c>
      <c r="L6091" s="455">
        <f t="shared" ca="1" si="217"/>
        <v>-1.6732054741131606E+16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-1.6732054741131606E+16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-69716894754715.016</v>
      </c>
      <c r="L6092" s="455">
        <f t="shared" ca="1" si="217"/>
        <v>-1.6801771635886322E+16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-1.6801771635886322E+16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-70007381816193.008</v>
      </c>
      <c r="L6093" s="455">
        <f t="shared" ca="1" si="217"/>
        <v>-1.6871779017702516E+16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-1.6871779017702516E+16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-70299079240427.141</v>
      </c>
      <c r="L6094" s="455">
        <f t="shared" ca="1" si="217"/>
        <v>-1.6942078096942944E+16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-1.6942078096942944E+16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-70591992070595.594</v>
      </c>
      <c r="L6095" s="455">
        <f t="shared" ca="1" si="217"/>
        <v>-1.701267008901354E+16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-1.701267008901354E+16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-70886125370889.75</v>
      </c>
      <c r="L6096" s="455">
        <f t="shared" ca="1" si="217"/>
        <v>-1.708355621438443E+16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-1.708355621438443E+16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-71181484226601.797</v>
      </c>
      <c r="L6097" s="455">
        <f t="shared" ca="1" si="217"/>
        <v>-1.7154737698611032E+16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-1.7154737698611032E+16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-71478073744212.625</v>
      </c>
      <c r="L6098" s="455">
        <f t="shared" ca="1" si="217"/>
        <v>-1.7226215772355244E+16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-1.7226215772355244E+16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-71775899051480.172</v>
      </c>
      <c r="L6099" s="455">
        <f t="shared" ca="1" si="217"/>
        <v>-1.7297991671406724E+16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-1.7297991671406724E+16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-72074965297528.016</v>
      </c>
      <c r="L6100" s="455">
        <f t="shared" ca="1" si="217"/>
        <v>-1.7370066636704252E+16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-1.7370066636704252E+16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-72375277652934.375</v>
      </c>
      <c r="L6101" s="455">
        <f t="shared" ca="1" si="217"/>
        <v>-1.7442441914357186E+16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-1.7442441914357186E+16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-72676841309821.609</v>
      </c>
      <c r="L6102" s="455">
        <f t="shared" ca="1" si="217"/>
        <v>-1.7515118755667008E+16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-1.7515118755667008E+16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-72979661481945.859</v>
      </c>
      <c r="L6103" s="455">
        <f t="shared" ca="1" si="217"/>
        <v>-1.7588098417148954E+16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-1.7588098417148954E+16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-73283743404787.313</v>
      </c>
      <c r="L6104" s="455">
        <f t="shared" ca="1" si="217"/>
        <v>-1.7661382160553742E+16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-1.7661382160553742E+16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-73589092335640.594</v>
      </c>
      <c r="L6105" s="455">
        <f t="shared" ca="1" si="217"/>
        <v>-1.7734971252889382E+16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-1.7734971252889382E+16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-73895713553705.75</v>
      </c>
      <c r="L6106" s="455">
        <f t="shared" ca="1" si="217"/>
        <v>-1.7808866966443088E+16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-1.7808866966443088E+16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-74203612360179.531</v>
      </c>
      <c r="L6107" s="455">
        <f t="shared" ca="1" si="217"/>
        <v>-1.7883070578803268E+16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-1.7883070578803268E+16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-74512794078346.953</v>
      </c>
      <c r="L6108" s="455">
        <f t="shared" ca="1" si="217"/>
        <v>-1.7957583372881614E+16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-1.7957583372881614E+16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-74823264053673.391</v>
      </c>
      <c r="L6109" s="455">
        <f t="shared" ca="1" si="217"/>
        <v>-1.8032406636935288E+16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-1.8032406636935288E+16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-75135027653897.031</v>
      </c>
      <c r="L6110" s="455">
        <f t="shared" ca="1" si="217"/>
        <v>-1.8107541664589184E+16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-1.8107541664589184E+16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-75448090269121.594</v>
      </c>
      <c r="L6111" s="455">
        <f t="shared" ca="1" si="217"/>
        <v>-1.8182989754858304E+16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-1.8182989754858304E+16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-75762457311909.594</v>
      </c>
      <c r="L6112" s="455">
        <f t="shared" ca="1" si="217"/>
        <v>-1.8258752212170212E+16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-1.8258752212170212E+16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-76078134217375.875</v>
      </c>
      <c r="L6113" s="455">
        <f t="shared" ca="1" si="217"/>
        <v>-1.8334830346387588E+16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-1.8334830346387588E+16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-76395126443281.609</v>
      </c>
      <c r="L6114" s="455">
        <f t="shared" ca="1" si="217"/>
        <v>-1.8411225472830868E+16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-1.8411225472830868E+16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-76713439470128.609</v>
      </c>
      <c r="L6115" s="455">
        <f t="shared" ca="1" si="217"/>
        <v>-1.8487938912300996E+16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-1.8487938912300996E+16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-77033078801254.156</v>
      </c>
      <c r="L6116" s="455">
        <f t="shared" ca="1" si="217"/>
        <v>-1.8564971991102252E+16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-1.8564971991102252E+16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-77354049962926.047</v>
      </c>
      <c r="L6117" s="455">
        <f t="shared" ca="1" si="217"/>
        <v>-1.864232604106518E+16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-1.864232604106518E+16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-77676358504438.25</v>
      </c>
      <c r="L6118" s="455">
        <f t="shared" ca="1" si="217"/>
        <v>-1.872000239956962E+16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-1.872000239956962E+16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-78000009998206.75</v>
      </c>
      <c r="L6119" s="455">
        <f t="shared" ca="1" si="217"/>
        <v>-1.8798002409567828E+16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-1.8798002409567828E+16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-78325010039865.953</v>
      </c>
      <c r="L6120" s="455">
        <f t="shared" ca="1" si="217"/>
        <v>-1.8876327419607692E+16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-1.8876327419607692E+16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-78651364248365.375</v>
      </c>
      <c r="L6121" s="455">
        <f t="shared" ca="1" si="217"/>
        <v>-1.8954978783856056E+16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-1.8954978783856056E+16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-78979078266066.906</v>
      </c>
      <c r="L6122" s="455">
        <f t="shared" ca="1" si="217"/>
        <v>-1.9033957862122124E+16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-1.9033957862122124E+16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-79308157758842.188</v>
      </c>
      <c r="L6123" s="455">
        <f t="shared" ca="1" si="217"/>
        <v>-1.9113266019880968E+16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-1.9113266019880968E+16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-79638608416170.703</v>
      </c>
      <c r="L6124" s="455">
        <f t="shared" ca="1" si="217"/>
        <v>-1.919290462829714E+16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-1.919290462829714E+16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-79970435951238.078</v>
      </c>
      <c r="L6125" s="455">
        <f t="shared" ca="1" si="217"/>
        <v>-1.927287506424838E+16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-1.927287506424838E+16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-80303646101034.922</v>
      </c>
      <c r="L6126" s="455">
        <f t="shared" ca="1" si="217"/>
        <v>-1.9353178710349416E+16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-1.9353178710349416E+16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-80638244626455.906</v>
      </c>
      <c r="L6127" s="455">
        <f t="shared" ca="1" si="217"/>
        <v>-1.9433816954975872E+16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-1.9433816954975872E+16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-80974237312399.469</v>
      </c>
      <c r="L6128" s="455">
        <f t="shared" ref="L6128:L6250" ca="1" si="222">I6128-J6128+K6128</f>
        <v>-1.9514791192288272E+16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-1.9514791192288272E+16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-81311629967867.797</v>
      </c>
      <c r="L6129" s="455">
        <f t="shared" ca="1" si="222"/>
        <v>-1.959610282225614E+16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-1.959610282225614E+16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-81650428426067.25</v>
      </c>
      <c r="L6130" s="455">
        <f t="shared" ca="1" si="222"/>
        <v>-1.9677753250682208E+16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-1.9677753250682208E+16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-81990638544509.203</v>
      </c>
      <c r="L6131" s="455">
        <f t="shared" ca="1" si="222"/>
        <v>-1.9759743889226716E+16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-1.9759743889226716E+16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-82332266205111.313</v>
      </c>
      <c r="L6132" s="455">
        <f t="shared" ca="1" si="222"/>
        <v>-1.9842076155431828E+16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-1.9842076155431828E+16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-82675317314299.281</v>
      </c>
      <c r="L6133" s="455">
        <f t="shared" ca="1" si="222"/>
        <v>-1.9924751472746128E+16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-1.9924751472746128E+16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-83019797803108.859</v>
      </c>
      <c r="L6134" s="455">
        <f t="shared" ca="1" si="222"/>
        <v>-2.0007771270549236E+16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-2.0007771270549236E+16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-83365713627288.484</v>
      </c>
      <c r="L6135" s="455">
        <f t="shared" ca="1" si="222"/>
        <v>-2.0091136984176524E+16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-2.0091136984176524E+16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-83713070767402.188</v>
      </c>
      <c r="L6136" s="455">
        <f t="shared" ca="1" si="222"/>
        <v>-2.0174850054943928E+16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-2.0174850054943928E+16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-84061875228933.031</v>
      </c>
      <c r="L6137" s="455">
        <f t="shared" ca="1" si="222"/>
        <v>-2.025891193017286E+16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-2.025891193017286E+16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-84412133042386.922</v>
      </c>
      <c r="L6138" s="455">
        <f t="shared" ca="1" si="222"/>
        <v>-2.0343324063215248E+16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-2.0343324063215248E+16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-84763850263396.859</v>
      </c>
      <c r="L6139" s="455">
        <f t="shared" ca="1" si="222"/>
        <v>-2.0428087913478644E+16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-2.0428087913478644E+16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-85117032972827.688</v>
      </c>
      <c r="L6140" s="455">
        <f t="shared" ca="1" si="222"/>
        <v>-2.0513204946451472E+16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-2.0513204946451472E+16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-85471687276881.125</v>
      </c>
      <c r="L6141" s="455">
        <f t="shared" ca="1" si="222"/>
        <v>-2.0598676633728352E+16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-2.0598676633728352E+16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-85827819307201.469</v>
      </c>
      <c r="L6142" s="455">
        <f t="shared" ca="1" si="222"/>
        <v>-2.0684504453035552E+16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-2.0684504453035552E+16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-86185435220981.469</v>
      </c>
      <c r="L6143" s="455">
        <f t="shared" ca="1" si="222"/>
        <v>-2.0770689888256532E+16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-2.0770689888256532E+16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-86544541201068.875</v>
      </c>
      <c r="L6144" s="455">
        <f t="shared" ca="1" si="222"/>
        <v>-2.08572344294576E+16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-2.08572344294576E+16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-86905143456073.328</v>
      </c>
      <c r="L6145" s="455">
        <f t="shared" ca="1" si="222"/>
        <v>-2.0944139572913672E+16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-2.0944139572913672E+16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-87267248220473.625</v>
      </c>
      <c r="L6146" s="455">
        <f t="shared" ca="1" si="222"/>
        <v>-2.1031406821134144E+16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-2.1031406821134144E+16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-87630861754725.594</v>
      </c>
      <c r="L6147" s="455">
        <f t="shared" ca="1" si="222"/>
        <v>-2.1119037682888868E+16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-2.1119037682888868E+16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-87995990345370.281</v>
      </c>
      <c r="L6148" s="455">
        <f t="shared" ca="1" si="222"/>
        <v>-2.120703367323424E+16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-2.120703367323424E+16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-88362640305142.672</v>
      </c>
      <c r="L6149" s="455">
        <f t="shared" ca="1" si="222"/>
        <v>-2.1295396313539384E+16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-2.1295396313539384E+16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-88730817973080.766</v>
      </c>
      <c r="L6150" s="455">
        <f t="shared" ca="1" si="222"/>
        <v>-2.1384127131512464E+16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-2.1384127131512464E+16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-89100529714635.266</v>
      </c>
      <c r="L6151" s="455">
        <f t="shared" ca="1" si="222"/>
        <v>-2.14732276612271E+16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-2.14732276612271E+16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-89471781921779.578</v>
      </c>
      <c r="L6152" s="455">
        <f t="shared" ca="1" si="222"/>
        <v>-2.156269944314888E+16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-2.156269944314888E+16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-89844581013120.328</v>
      </c>
      <c r="L6153" s="455">
        <f t="shared" ca="1" si="222"/>
        <v>-2.1652544024162E+16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-2.1652544024162E+16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-90218933434008.328</v>
      </c>
      <c r="L6154" s="455">
        <f t="shared" ca="1" si="222"/>
        <v>-2.1742762957596008E+16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-2.1742762957596008E+16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-90594845656650.031</v>
      </c>
      <c r="L6155" s="455">
        <f t="shared" ca="1" si="222"/>
        <v>-2.183335780325266E+16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-2.183335780325266E+16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-90972324180219.422</v>
      </c>
      <c r="L6156" s="455">
        <f t="shared" ca="1" si="222"/>
        <v>-2.192433012743288E+16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-2.192433012743288E+16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-91351375530970.328</v>
      </c>
      <c r="L6157" s="455">
        <f t="shared" ca="1" si="222"/>
        <v>-2.2015681502963852E+16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-2.2015681502963852E+16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-91732006262349.375</v>
      </c>
      <c r="L6158" s="455">
        <f t="shared" ca="1" si="222"/>
        <v>-2.21074135092262E+16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-2.21074135092262E+16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-92114222955109.172</v>
      </c>
      <c r="L6159" s="455">
        <f t="shared" ca="1" si="222"/>
        <v>-2.2199527732181308E+16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-2.2199527732181308E+16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-92498032217422.109</v>
      </c>
      <c r="L6160" s="455">
        <f t="shared" ca="1" si="222"/>
        <v>-2.2292025764398732E+16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-2.2292025764398732E+16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-92883440684994.719</v>
      </c>
      <c r="L6161" s="455">
        <f t="shared" ca="1" si="222"/>
        <v>-2.2384909205083728E+16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-2.2384909205083728E+16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-93270455021182.203</v>
      </c>
      <c r="L6162" s="455">
        <f t="shared" ca="1" si="222"/>
        <v>-2.2478179660104912E+16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-2.2478179660104912E+16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-93659081917103.797</v>
      </c>
      <c r="L6163" s="455">
        <f t="shared" ca="1" si="222"/>
        <v>-2.2571838742022016E+16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-2.2571838742022016E+16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-94049328091758.406</v>
      </c>
      <c r="L6164" s="455">
        <f t="shared" ca="1" si="222"/>
        <v>-2.2665888070113776E+16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-2.2665888070113776E+16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-94441200292140.734</v>
      </c>
      <c r="L6165" s="455">
        <f t="shared" ca="1" si="222"/>
        <v>-2.2760329270405916E+16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-2.2760329270405916E+16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-94834705293357.984</v>
      </c>
      <c r="L6166" s="455">
        <f t="shared" ca="1" si="222"/>
        <v>-2.2855163975699272E+16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-2.2855163975699272E+16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-95229849898746.969</v>
      </c>
      <c r="L6167" s="455">
        <f t="shared" ca="1" si="222"/>
        <v>-2.295039382559802E+16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-2.295039382559802E+16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-95626640939991.75</v>
      </c>
      <c r="L6168" s="455">
        <f t="shared" ca="1" si="222"/>
        <v>-2.3046020466538012E+16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-2.3046020466538012E+16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-96025085277241.719</v>
      </c>
      <c r="L6169" s="455">
        <f t="shared" ca="1" si="222"/>
        <v>-2.3142045551815252E+16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-2.3142045551815252E+16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-96425189799230.219</v>
      </c>
      <c r="L6170" s="455">
        <f t="shared" ca="1" si="222"/>
        <v>-2.3238470741614484E+16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-2.3238470741614484E+16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-96826961423393.688</v>
      </c>
      <c r="L6171" s="455">
        <f t="shared" ca="1" si="222"/>
        <v>-2.3335297703037876E+16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-2.3335297703037876E+16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-97230407095991.156</v>
      </c>
      <c r="L6172" s="455">
        <f t="shared" ca="1" si="222"/>
        <v>-2.3432528110133868E+16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-2.3432528110133868E+16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-97635533792224.453</v>
      </c>
      <c r="L6173" s="455">
        <f t="shared" ca="1" si="222"/>
        <v>-2.3530163643926092E+16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-2.3530163643926092E+16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-98042348516358.719</v>
      </c>
      <c r="L6174" s="455">
        <f t="shared" ca="1" si="222"/>
        <v>-2.3628205992442452E+16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-2.3628205992442452E+16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-98450858301843.547</v>
      </c>
      <c r="L6175" s="455">
        <f t="shared" ca="1" si="222"/>
        <v>-2.3726656850744296E+16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-2.3726656850744296E+16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-98861070211434.563</v>
      </c>
      <c r="L6176" s="455">
        <f t="shared" ca="1" si="222"/>
        <v>-2.3825517920955732E+16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-2.3825517920955732E+16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-99272991337315.547</v>
      </c>
      <c r="L6177" s="455">
        <f t="shared" ca="1" si="222"/>
        <v>-2.3924790912293048E+16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-2.3924790912293048E+16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-99686628801221.031</v>
      </c>
      <c r="L6178" s="455">
        <f t="shared" ca="1" si="222"/>
        <v>-2.4024477541094268E+16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-2.4024477541094268E+16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-100101989754559.45</v>
      </c>
      <c r="L6179" s="455">
        <f t="shared" ca="1" si="222"/>
        <v>-2.4124579530848828E+16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-2.4124579530848828E+16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-100519081378536.78</v>
      </c>
      <c r="L6180" s="455">
        <f t="shared" ca="1" si="222"/>
        <v>-2.4225098612227364E+16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-2.4225098612227364E+16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-100937910884280.69</v>
      </c>
      <c r="L6181" s="455">
        <f t="shared" ca="1" si="222"/>
        <v>-2.4326036523111644E+16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-2.4326036523111644E+16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-101358485512965.19</v>
      </c>
      <c r="L6182" s="455">
        <f t="shared" ca="1" si="222"/>
        <v>-2.4427395008624608E+16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-2.4427395008624608E+16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-101780812535935.86</v>
      </c>
      <c r="L6183" s="455">
        <f t="shared" ca="1" si="222"/>
        <v>-2.4529175821160544E+16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-2.4529175821160544E+16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-102204899254835.59</v>
      </c>
      <c r="L6184" s="455">
        <f t="shared" ca="1" si="222"/>
        <v>-2.463138072041538E+16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-2.463138072041538E+16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-102630753001730.75</v>
      </c>
      <c r="L6185" s="455">
        <f t="shared" ca="1" si="222"/>
        <v>-2.4734011473417112E+16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-2.4734011473417112E+16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-103058381139237.97</v>
      </c>
      <c r="L6186" s="455">
        <f t="shared" ca="1" si="222"/>
        <v>-2.4837069854556348E+16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-2.4837069854556348E+16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-103487791060651.45</v>
      </c>
      <c r="L6187" s="455">
        <f t="shared" ca="1" si="222"/>
        <v>-2.4940557645617E+16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-2.4940557645617E+16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-103918990190070.83</v>
      </c>
      <c r="L6188" s="455">
        <f t="shared" ca="1" si="222"/>
        <v>-2.5044476635807072E+16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-2.5044476635807072E+16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-104351985982529.47</v>
      </c>
      <c r="L6189" s="455">
        <f t="shared" ca="1" si="222"/>
        <v>-2.51488286217896E+16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-2.51488286217896E+16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-104786785924123.33</v>
      </c>
      <c r="L6190" s="455">
        <f t="shared" ca="1" si="222"/>
        <v>-2.5253615407713724E+16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-2.5253615407713724E+16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-105223397532140.52</v>
      </c>
      <c r="L6191" s="455">
        <f t="shared" ca="1" si="222"/>
        <v>-2.5358838805245864E+16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-2.5358838805245864E+16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-105661828355191.09</v>
      </c>
      <c r="L6192" s="455">
        <f t="shared" ca="1" si="222"/>
        <v>-2.5464500633601056E+16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-2.5464500633601056E+16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-106102085973337.73</v>
      </c>
      <c r="L6193" s="455">
        <f t="shared" ca="1" si="222"/>
        <v>-2.5570602719574392E+16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-2.5570602719574392E+16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-106544177998226.63</v>
      </c>
      <c r="L6194" s="455">
        <f t="shared" ca="1" si="222"/>
        <v>-2.567714689757262E+16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-2.567714689757262E+16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-106988112073219.25</v>
      </c>
      <c r="L6195" s="455">
        <f t="shared" ca="1" si="222"/>
        <v>-2.578413500964584E+16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-2.578413500964584E+16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-107433895873524.33</v>
      </c>
      <c r="L6196" s="455">
        <f t="shared" ca="1" si="222"/>
        <v>-2.5891568905519364E+16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-2.5891568905519364E+16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-107881537106330.69</v>
      </c>
      <c r="L6197" s="455">
        <f t="shared" ca="1" si="222"/>
        <v>-2.5999450442625696E+16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-2.5999450442625696E+16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-108331043510940.41</v>
      </c>
      <c r="L6198" s="455">
        <f t="shared" ca="1" si="222"/>
        <v>-2.6107781486136636E+16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-2.6107781486136636E+16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-108782422858902.66</v>
      </c>
      <c r="L6199" s="455">
        <f t="shared" ca="1" si="222"/>
        <v>-2.621656390899554E+16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-2.621656390899554E+16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-109235682954148.08</v>
      </c>
      <c r="L6200" s="455">
        <f t="shared" ca="1" si="222"/>
        <v>-2.6325799591949688E+16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-2.6325799591949688E+16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-109690831633123.7</v>
      </c>
      <c r="L6201" s="455">
        <f t="shared" ca="1" si="222"/>
        <v>-2.6435490423582812E+16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-2.6435490423582812E+16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-110147876764928.38</v>
      </c>
      <c r="L6202" s="455">
        <f t="shared" ca="1" si="222"/>
        <v>-2.654563830034774E+16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-2.654563830034774E+16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-110606826251448.92</v>
      </c>
      <c r="L6203" s="455">
        <f t="shared" ca="1" si="222"/>
        <v>-2.6656245126599188E+16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-2.6656245126599188E+16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-111067688027496.61</v>
      </c>
      <c r="L6204" s="455">
        <f t="shared" ca="1" si="222"/>
        <v>-2.6767312814626684E+16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-2.6767312814626684E+16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-111530470060944.52</v>
      </c>
      <c r="L6205" s="455">
        <f t="shared" ca="1" si="222"/>
        <v>-2.6878843284687628E+16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-2.6878843284687628E+16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-111995180352865.11</v>
      </c>
      <c r="L6206" s="455">
        <f t="shared" ca="1" si="222"/>
        <v>-2.6990838465040492E+16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-2.6990838465040492E+16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-112461826937668.72</v>
      </c>
      <c r="L6207" s="455">
        <f t="shared" ca="1" si="222"/>
        <v>-2.710330029197816E+16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-2.710330029197816E+16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-112930417883242.33</v>
      </c>
      <c r="L6208" s="455">
        <f t="shared" ca="1" si="222"/>
        <v>-2.7216230709861404E+16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-2.7216230709861404E+16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-113400961291089.19</v>
      </c>
      <c r="L6209" s="455">
        <f t="shared" ca="1" si="222"/>
        <v>-2.7329631671152492E+16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-2.7329631671152492E+16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-113873465296468.72</v>
      </c>
      <c r="L6210" s="455">
        <f t="shared" ca="1" si="222"/>
        <v>-2.744350513644896E+16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-2.744350513644896E+16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-114347938068537.33</v>
      </c>
      <c r="L6211" s="455">
        <f t="shared" ca="1" si="222"/>
        <v>-2.7557853074517496E+16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-2.7557853074517496E+16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-114824387810489.56</v>
      </c>
      <c r="L6212" s="455">
        <f t="shared" ca="1" si="222"/>
        <v>-2.7672677462327984E+16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-2.7672677462327984E+16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-115302822759699.94</v>
      </c>
      <c r="L6213" s="455">
        <f t="shared" ca="1" si="222"/>
        <v>-2.7787980285087684E+16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-2.7787980285087684E+16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-115783251187865.34</v>
      </c>
      <c r="L6214" s="455">
        <f t="shared" ca="1" si="222"/>
        <v>-2.7903763536275548E+16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-2.7903763536275548E+16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-116265681401148.11</v>
      </c>
      <c r="L6215" s="455">
        <f t="shared" ca="1" si="222"/>
        <v>-2.8020029217676696E+16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-2.8020029217676696E+16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-116750121740319.56</v>
      </c>
      <c r="L6216" s="455">
        <f t="shared" ca="1" si="222"/>
        <v>-2.8136779339417016E+16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-2.8136779339417016E+16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-117236580580904.23</v>
      </c>
      <c r="L6217" s="455">
        <f t="shared" ca="1" si="222"/>
        <v>-2.825401591999792E+16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-2.825401591999792E+16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-117725066333324.67</v>
      </c>
      <c r="L6218" s="455">
        <f t="shared" ca="1" si="222"/>
        <v>-2.8371740986331244E+16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-2.8371740986331244E+16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-118215587443046.86</v>
      </c>
      <c r="L6219" s="455">
        <f t="shared" ca="1" si="222"/>
        <v>-2.8489956573774292E+16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-2.8489956573774292E+16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-118708152390726.22</v>
      </c>
      <c r="L6220" s="455">
        <f t="shared" ca="1" si="222"/>
        <v>-2.860866472616502E+16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-2.860866472616502E+16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-119202769692354.25</v>
      </c>
      <c r="L6221" s="455">
        <f t="shared" ca="1" si="222"/>
        <v>-2.8727867495857376E+16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-2.8727867495857376E+16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-119699447899405.73</v>
      </c>
      <c r="L6222" s="455">
        <f t="shared" ca="1" si="222"/>
        <v>-2.884756694375678E+16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-2.884756694375678E+16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-120198195598986.58</v>
      </c>
      <c r="L6223" s="455">
        <f t="shared" ca="1" si="222"/>
        <v>-2.8967765139355768E+16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-2.8967765139355768E+16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-120699021413982.36</v>
      </c>
      <c r="L6224" s="455">
        <f t="shared" ca="1" si="222"/>
        <v>-2.9088464160769752E+16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-2.9088464160769752E+16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-121201934003207.3</v>
      </c>
      <c r="L6225" s="455">
        <f t="shared" ca="1" si="222"/>
        <v>-2.920966609477296E+16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-2.920966609477296E+16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-121706942061554.02</v>
      </c>
      <c r="L6226" s="455">
        <f t="shared" ca="1" si="222"/>
        <v>-2.9331373036834516E+16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-2.9331373036834516E+16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-122214054320143.81</v>
      </c>
      <c r="L6227" s="455">
        <f t="shared" ca="1" si="222"/>
        <v>-2.945358709115466E+16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-2.945358709115466E+16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-122723279546477.77</v>
      </c>
      <c r="L6228" s="455">
        <f t="shared" ca="1" si="222"/>
        <v>-2.9576310370701136E+16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-2.9576310370701136E+16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-123234626544588.06</v>
      </c>
      <c r="L6229" s="455">
        <f t="shared" ca="1" si="222"/>
        <v>-2.9699544997245724E+16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-2.9699544997245724E+16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-123748104155190.53</v>
      </c>
      <c r="L6230" s="455">
        <f t="shared" ca="1" si="222"/>
        <v>-2.9823293101400916E+16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-2.9823293101400916E+16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-124263721255837.17</v>
      </c>
      <c r="L6231" s="455">
        <f t="shared" ca="1" si="222"/>
        <v>-2.9947556822656752E+16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-2.9947556822656752E+16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-124781486761069.8</v>
      </c>
      <c r="L6232" s="455">
        <f t="shared" ca="1" si="222"/>
        <v>-3.007233830941782E+16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-3.007233830941782E+16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-125301409622574.25</v>
      </c>
      <c r="L6233" s="455">
        <f t="shared" ca="1" si="222"/>
        <v>-3.0197639719040396E+16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-3.0197639719040396E+16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-125823498829334.97</v>
      </c>
      <c r="L6234" s="455">
        <f t="shared" ca="1" si="222"/>
        <v>-3.0323463217869732E+16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-3.0323463217869732E+16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-126347763407790.53</v>
      </c>
      <c r="L6235" s="455">
        <f t="shared" ca="1" si="222"/>
        <v>-3.0449810981277524E+16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-3.0449810981277524E+16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-126874212421989.67</v>
      </c>
      <c r="L6236" s="455">
        <f t="shared" ca="1" si="222"/>
        <v>-3.0576685193699512E+16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-3.0576685193699512E+16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-127402854973747.98</v>
      </c>
      <c r="L6237" s="455">
        <f t="shared" ca="1" si="222"/>
        <v>-3.070408804867326E+16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-3.070408804867326E+16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-127933700202805.25</v>
      </c>
      <c r="L6238" s="455">
        <f t="shared" ca="1" si="222"/>
        <v>-3.0832021748876064E+16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-3.0832021748876064E+16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-128466757286983.59</v>
      </c>
      <c r="L6239" s="455">
        <f t="shared" ca="1" si="222"/>
        <v>-3.0960488506163048E+16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-3.0960488506163048E+16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-129002035442346.03</v>
      </c>
      <c r="L6240" s="455">
        <f t="shared" ca="1" si="222"/>
        <v>-3.1089490541605396E+16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-3.1089490541605396E+16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-129539543923355.8</v>
      </c>
      <c r="L6241" s="455">
        <f t="shared" ca="1" si="222"/>
        <v>-3.1219030085528752E+16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-3.1219030085528752E+16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-130079292023036.45</v>
      </c>
      <c r="L6242" s="455">
        <f t="shared" ca="1" si="222"/>
        <v>-3.1349109377551788E+16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-3.1349109377551788E+16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-130621289073132.45</v>
      </c>
      <c r="L6243" s="455">
        <f t="shared" ca="1" si="222"/>
        <v>-3.147973066662492E+16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-3.147973066662492E+16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-131165544444270.5</v>
      </c>
      <c r="L6244" s="455">
        <f t="shared" ca="1" si="222"/>
        <v>-3.1610896211069192E+16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-3.1610896211069192E+16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-131712067546121.63</v>
      </c>
      <c r="L6245" s="455">
        <f t="shared" ca="1" si="222"/>
        <v>-3.1742608278615312E+16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-3.1742608278615312E+16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-132260867827563.8</v>
      </c>
      <c r="L6246" s="455">
        <f t="shared" ca="1" si="222"/>
        <v>-3.1874869146442876E+16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-3.1874869146442876E+16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-132811954776845.3</v>
      </c>
      <c r="L6247" s="455">
        <f t="shared" ca="1" si="222"/>
        <v>-3.200768110121972E+16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-3.200768110121972E+16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-133365337921748.83</v>
      </c>
      <c r="L6248" s="455">
        <f t="shared" ca="1" si="222"/>
        <v>-3.2141046439141468E+16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-3.2141046439141468E+16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-133921026829756.11</v>
      </c>
      <c r="L6249" s="455">
        <f t="shared" ca="1" si="222"/>
        <v>-3.2274967465971224E+16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-3.2274967465971224E+16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-134479031108213.44</v>
      </c>
      <c r="L6250" s="455">
        <f t="shared" ca="1" si="222"/>
        <v>-3.2409446497079436E+16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3263480.1424604882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3263480.1424604882</v>
      </c>
      <c r="C8" s="458">
        <f t="shared" ref="C8:C71" si="0">SUMIF(G:G,A8,J:J)</f>
        <v>0</v>
      </c>
      <c r="D8" s="458">
        <f ca="1">SUMIF(G:G,1,K:K)</f>
        <v>166965.83778762759</v>
      </c>
      <c r="E8" s="458">
        <f t="shared" ref="E8:E71" ca="1" si="1">B8-C8+D8</f>
        <v>3430445.980248116</v>
      </c>
      <c r="F8" s="442"/>
      <c r="G8" s="470">
        <v>1</v>
      </c>
      <c r="H8" s="470">
        <v>1</v>
      </c>
      <c r="I8" s="455">
        <f ca="1">B1</f>
        <v>3263480.1424604882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13597.8339269187</v>
      </c>
      <c r="L8" s="455">
        <f t="shared" ref="L8:L262" ca="1" si="3">I8-J8+K8</f>
        <v>3277077.9763874072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3430445.980248116</v>
      </c>
      <c r="C9" s="458">
        <f t="shared" si="0"/>
        <v>0</v>
      </c>
      <c r="D9" s="458">
        <f ca="1">SUMIF(G:G,2,K:K)</f>
        <v>175508.1269302562</v>
      </c>
      <c r="E9" s="458">
        <f t="shared" ca="1" si="1"/>
        <v>3605954.1071783723</v>
      </c>
      <c r="F9" s="442"/>
      <c r="G9" s="470">
        <v>1</v>
      </c>
      <c r="H9" s="470">
        <v>2</v>
      </c>
      <c r="I9" s="455">
        <f t="shared" ref="I9:I263" ca="1" si="5">L8</f>
        <v>3277077.9763874072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13654.491568280864</v>
      </c>
      <c r="L9" s="455">
        <f t="shared" ca="1" si="3"/>
        <v>3290732.467955688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3605954.1071783723</v>
      </c>
      <c r="C10" s="458">
        <f t="shared" si="0"/>
        <v>0</v>
      </c>
      <c r="D10" s="458">
        <f ca="1">SUMIF(G:G,3,K:K)</f>
        <v>184487.4557976762</v>
      </c>
      <c r="E10" s="458">
        <f t="shared" ca="1" si="1"/>
        <v>3790441.5629760483</v>
      </c>
      <c r="F10" s="442"/>
      <c r="G10" s="470">
        <v>1</v>
      </c>
      <c r="H10" s="470">
        <v>3</v>
      </c>
      <c r="I10" s="455">
        <f t="shared" ca="1" si="5"/>
        <v>3290732.467955688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13711.3852831487</v>
      </c>
      <c r="L10" s="455">
        <f t="shared" ca="1" si="3"/>
        <v>3304443.8532388369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3790441.5629760483</v>
      </c>
      <c r="C11" s="458">
        <f t="shared" si="0"/>
        <v>0</v>
      </c>
      <c r="D11" s="458">
        <f ca="1">SUMIF(G:G,4,K:K)</f>
        <v>193926.18417165772</v>
      </c>
      <c r="E11" s="458">
        <f t="shared" ca="1" si="1"/>
        <v>3984367.7471477059</v>
      </c>
      <c r="F11" s="442"/>
      <c r="G11" s="470">
        <v>1</v>
      </c>
      <c r="H11" s="470">
        <v>4</v>
      </c>
      <c r="I11" s="455">
        <f t="shared" ca="1" si="5"/>
        <v>3304443.8532388369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13768.516055161819</v>
      </c>
      <c r="L11" s="455">
        <f t="shared" ca="1" si="3"/>
        <v>3318212.3692939985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3984367.7471477059</v>
      </c>
      <c r="C12" s="458">
        <f t="shared" si="0"/>
        <v>0</v>
      </c>
      <c r="D12" s="458">
        <f ca="1">SUMIF(G:G,5,K:K)</f>
        <v>203847.8158028422</v>
      </c>
      <c r="E12" s="458">
        <f t="shared" ca="1" si="1"/>
        <v>4188215.5629505483</v>
      </c>
      <c r="F12" s="442"/>
      <c r="G12" s="470">
        <v>1</v>
      </c>
      <c r="H12" s="470">
        <v>5</v>
      </c>
      <c r="I12" s="455">
        <f t="shared" ca="1" si="5"/>
        <v>3318212.3692939985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13825.884872058326</v>
      </c>
      <c r="L12" s="455">
        <f t="shared" ca="1" si="3"/>
        <v>3332038.2541660569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4188215.5629505483</v>
      </c>
      <c r="C13" s="458">
        <f t="shared" si="0"/>
        <v>110129.63259692027</v>
      </c>
      <c r="D13" s="458">
        <f ca="1">SUMIF(G:G,6,K:K)</f>
        <v>212892.76470022724</v>
      </c>
      <c r="E13" s="458">
        <f t="shared" ca="1" si="1"/>
        <v>4290978.695053855</v>
      </c>
      <c r="F13" s="442"/>
      <c r="G13" s="470">
        <v>1</v>
      </c>
      <c r="H13" s="470">
        <v>6</v>
      </c>
      <c r="I13" s="455">
        <f t="shared" ca="1" si="5"/>
        <v>3332038.2541660569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13883.492725691904</v>
      </c>
      <c r="L13" s="455">
        <f t="shared" ca="1" si="3"/>
        <v>3345921.7468917486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4290978.695053855</v>
      </c>
      <c r="C14" s="458">
        <f t="shared" si="0"/>
        <v>264311.11823260866</v>
      </c>
      <c r="D14" s="458">
        <f ca="1">SUMIF(G:G,7,K:K)</f>
        <v>212265.67503784286</v>
      </c>
      <c r="E14" s="458">
        <f t="shared" ca="1" si="1"/>
        <v>4238933.2518590894</v>
      </c>
      <c r="F14" s="442"/>
      <c r="G14" s="470">
        <v>1</v>
      </c>
      <c r="H14" s="470">
        <v>7</v>
      </c>
      <c r="I14" s="455">
        <f t="shared" ca="1" si="5"/>
        <v>3345921.7468917486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13941.340612048953</v>
      </c>
      <c r="L14" s="455">
        <f t="shared" ca="1" si="3"/>
        <v>3359863.0875037974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4238933.2518590894</v>
      </c>
      <c r="C15" s="458">
        <f t="shared" si="0"/>
        <v>264311.11823260866</v>
      </c>
      <c r="D15" s="458">
        <f ca="1">SUMIF(G:G,8,K:K)</f>
        <v>209602.93138790291</v>
      </c>
      <c r="E15" s="458">
        <f t="shared" ca="1" si="1"/>
        <v>4184225.0650143833</v>
      </c>
      <c r="F15" s="442"/>
      <c r="G15" s="470">
        <v>1</v>
      </c>
      <c r="H15" s="470">
        <v>8</v>
      </c>
      <c r="I15" s="455">
        <f t="shared" ca="1" si="5"/>
        <v>3359863.0875037974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13999.429531265821</v>
      </c>
      <c r="L15" s="455">
        <f t="shared" ca="1" si="3"/>
        <v>3373862.5170350634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4184225.0650143833</v>
      </c>
      <c r="C16" s="458">
        <f t="shared" si="0"/>
        <v>245128.2138326086</v>
      </c>
      <c r="D16" s="458">
        <f ca="1">SUMIF(G:G,9,K:K)</f>
        <v>207290.25292263061</v>
      </c>
      <c r="E16" s="458">
        <f t="shared" ca="1" si="1"/>
        <v>4146387.1041044053</v>
      </c>
      <c r="F16" s="442"/>
      <c r="G16" s="470">
        <v>1</v>
      </c>
      <c r="H16" s="470">
        <v>9</v>
      </c>
      <c r="I16" s="455">
        <f t="shared" ca="1" si="5"/>
        <v>3373862.5170350634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14057.760487646097</v>
      </c>
      <c r="L16" s="455">
        <f t="shared" ca="1" si="3"/>
        <v>3387920.2775227092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4146387.1041044053</v>
      </c>
      <c r="C17" s="458">
        <f t="shared" si="0"/>
        <v>243384.31343260861</v>
      </c>
      <c r="D17" s="458">
        <f ca="1">SUMIF(G:G,10,K:K)</f>
        <v>205443.61228468205</v>
      </c>
      <c r="E17" s="458">
        <f t="shared" ca="1" si="1"/>
        <v>4108446.4029564788</v>
      </c>
      <c r="F17" s="442"/>
      <c r="G17" s="470">
        <v>1</v>
      </c>
      <c r="H17" s="470">
        <v>10</v>
      </c>
      <c r="I17" s="455">
        <f t="shared" ca="1" si="5"/>
        <v>3387920.2775227092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14116.334489677954</v>
      </c>
      <c r="L17" s="455">
        <f t="shared" ca="1" si="3"/>
        <v>3402036.6120123873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4108446.4029564788</v>
      </c>
      <c r="C18" s="458">
        <f t="shared" si="0"/>
        <v>243384.31343260861</v>
      </c>
      <c r="D18" s="458">
        <f ca="1">SUMIF(G:G,11,K:K)</f>
        <v>203502.49400699048</v>
      </c>
      <c r="E18" s="458">
        <f t="shared" ca="1" si="1"/>
        <v>4068564.5835308605</v>
      </c>
      <c r="F18" s="442"/>
      <c r="G18" s="470">
        <v>1</v>
      </c>
      <c r="H18" s="470">
        <v>11</v>
      </c>
      <c r="I18" s="455">
        <f t="shared" ca="1" si="5"/>
        <v>3402036.6120123873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14175.152550051613</v>
      </c>
      <c r="L18" s="455">
        <f t="shared" ca="1" si="3"/>
        <v>3416211.7645624387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4068564.5835308605</v>
      </c>
      <c r="C19" s="458">
        <f t="shared" si="0"/>
        <v>243384.31343260861</v>
      </c>
      <c r="D19" s="458">
        <f ca="1">SUMIF(G:G,12,K:K)</f>
        <v>201462.06443419933</v>
      </c>
      <c r="E19" s="458">
        <f t="shared" ca="1" si="1"/>
        <v>4026642.3345324509</v>
      </c>
      <c r="F19" s="442"/>
      <c r="G19" s="470">
        <v>1</v>
      </c>
      <c r="H19" s="470">
        <v>12</v>
      </c>
      <c r="I19" s="455">
        <f t="shared" ca="1" si="5"/>
        <v>3416211.7645624387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14234.215685676827</v>
      </c>
      <c r="L19" s="455">
        <f t="shared" ca="1" si="3"/>
        <v>3430445.9802481155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4026642.3345324509</v>
      </c>
      <c r="C20" s="458">
        <f t="shared" si="0"/>
        <v>243384.31343260861</v>
      </c>
      <c r="D20" s="458">
        <f ca="1">SUMIF(G:G,13,K:K)</f>
        <v>199317.24261197011</v>
      </c>
      <c r="E20" s="458">
        <f t="shared" ca="1" si="1"/>
        <v>3982575.2637118124</v>
      </c>
      <c r="F20" s="442"/>
      <c r="G20" s="470">
        <v>2</v>
      </c>
      <c r="H20" s="470">
        <v>13</v>
      </c>
      <c r="I20" s="455">
        <f t="shared" ca="1" si="5"/>
        <v>3430445.9802481155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14293.524917700481</v>
      </c>
      <c r="L20" s="455">
        <f t="shared" ca="1" si="3"/>
        <v>3444739.5051658158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3982575.2637118124</v>
      </c>
      <c r="C21" s="458">
        <f t="shared" si="0"/>
        <v>243384.31343260861</v>
      </c>
      <c r="D21" s="458">
        <f ca="1">SUMIF(G:G,14,K:K)</f>
        <v>197062.68763469753</v>
      </c>
      <c r="E21" s="458">
        <f t="shared" ca="1" si="1"/>
        <v>3936253.6379139014</v>
      </c>
      <c r="F21" s="442"/>
      <c r="G21" s="470">
        <v>2</v>
      </c>
      <c r="H21" s="470">
        <v>14</v>
      </c>
      <c r="I21" s="455">
        <f t="shared" ca="1" si="5"/>
        <v>3444739.5051658158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14353.081271524234</v>
      </c>
      <c r="L21" s="455">
        <f t="shared" ca="1" si="3"/>
        <v>3459092.5864373399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3936253.6379139014</v>
      </c>
      <c r="C22" s="458">
        <f t="shared" si="0"/>
        <v>243384.31343260861</v>
      </c>
      <c r="D22" s="458">
        <f ca="1">SUMIF(G:G,15,K:K)</f>
        <v>194692.78534590901</v>
      </c>
      <c r="E22" s="458">
        <f t="shared" ca="1" si="1"/>
        <v>3887562.1098272018</v>
      </c>
      <c r="F22" s="442"/>
      <c r="G22" s="470">
        <v>2</v>
      </c>
      <c r="H22" s="470">
        <v>15</v>
      </c>
      <c r="I22" s="455">
        <f t="shared" ca="1" si="5"/>
        <v>3459092.5864373399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14412.88577682225</v>
      </c>
      <c r="L22" s="455">
        <f t="shared" ca="1" si="3"/>
        <v>3473505.4722141623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3887562.1098272018</v>
      </c>
      <c r="C23" s="458">
        <f t="shared" si="0"/>
        <v>243384.31343260861</v>
      </c>
      <c r="D23" s="458">
        <f ca="1">SUMIF(G:G,16,K:K)</f>
        <v>192201.63435823176</v>
      </c>
      <c r="E23" s="458">
        <f t="shared" ca="1" si="1"/>
        <v>3836379.430752825</v>
      </c>
      <c r="F23" s="442"/>
      <c r="G23" s="470">
        <v>2</v>
      </c>
      <c r="H23" s="470">
        <v>16</v>
      </c>
      <c r="I23" s="455">
        <f t="shared" ca="1" si="5"/>
        <v>3473505.4722141623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14472.93946755901</v>
      </c>
      <c r="L23" s="455">
        <f t="shared" ca="1" si="3"/>
        <v>3487978.4116817215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3836379.430752825</v>
      </c>
      <c r="C24" s="458">
        <f t="shared" si="0"/>
        <v>243384.31343260861</v>
      </c>
      <c r="D24" s="458">
        <f ca="1">SUMIF(G:G,17,K:K)</f>
        <v>189583.03135811503</v>
      </c>
      <c r="E24" s="458">
        <f t="shared" ca="1" si="1"/>
        <v>3782578.1486783312</v>
      </c>
      <c r="F24" s="442"/>
      <c r="G24" s="470">
        <v>2</v>
      </c>
      <c r="H24" s="470">
        <v>17</v>
      </c>
      <c r="I24" s="455">
        <f t="shared" ca="1" si="5"/>
        <v>3487978.4116817215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14533.243382007173</v>
      </c>
      <c r="L24" s="455">
        <f t="shared" ca="1" si="3"/>
        <v>3502511.6550637288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3782578.1486783312</v>
      </c>
      <c r="C25" s="458">
        <f t="shared" si="0"/>
        <v>243384.31343260861</v>
      </c>
      <c r="D25" s="458">
        <f ca="1">SUMIF(G:G,18,K:K)</f>
        <v>186830.45565871353</v>
      </c>
      <c r="E25" s="458">
        <f t="shared" ca="1" si="1"/>
        <v>3726024.2909044358</v>
      </c>
      <c r="F25" s="442"/>
      <c r="G25" s="470">
        <v>2</v>
      </c>
      <c r="H25" s="470">
        <v>18</v>
      </c>
      <c r="I25" s="455">
        <f t="shared" ca="1" si="5"/>
        <v>3502511.6550637288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14593.798562765536</v>
      </c>
      <c r="L25" s="455">
        <f t="shared" ca="1" si="3"/>
        <v>3517105.4536264944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3726024.2909044358</v>
      </c>
      <c r="C26" s="458">
        <f t="shared" si="0"/>
        <v>243384.31343260861</v>
      </c>
      <c r="D26" s="458">
        <f ca="1">SUMIF(G:G,19,K:K)</f>
        <v>183937.05296246745</v>
      </c>
      <c r="E26" s="458">
        <f t="shared" ca="1" si="1"/>
        <v>3666577.0304342946</v>
      </c>
      <c r="F26" s="442"/>
      <c r="G26" s="470">
        <v>2</v>
      </c>
      <c r="H26" s="470">
        <v>19</v>
      </c>
      <c r="I26" s="455">
        <f t="shared" ca="1" si="5"/>
        <v>3517105.4536264944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14654.60605677706</v>
      </c>
      <c r="L26" s="455">
        <f t="shared" ca="1" si="3"/>
        <v>3531760.0596832712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3666577.0304342946</v>
      </c>
      <c r="C27" s="458">
        <f t="shared" si="0"/>
        <v>243384.31343260861</v>
      </c>
      <c r="D27" s="458">
        <f ca="1">SUMIF(G:G,20,K:K)</f>
        <v>180895.61829294532</v>
      </c>
      <c r="E27" s="458">
        <f t="shared" ca="1" si="1"/>
        <v>3604088.3352946313</v>
      </c>
      <c r="F27" s="442"/>
      <c r="G27" s="470">
        <v>2</v>
      </c>
      <c r="H27" s="470">
        <v>20</v>
      </c>
      <c r="I27" s="455">
        <f t="shared" ca="1" si="5"/>
        <v>3531760.0596832712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14715.666915346965</v>
      </c>
      <c r="L27" s="455">
        <f t="shared" ca="1" si="3"/>
        <v>3546475.7265986181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3604088.3352946313</v>
      </c>
      <c r="C28" s="458">
        <f t="shared" si="0"/>
        <v>243384.31343260861</v>
      </c>
      <c r="D28" s="458">
        <f ca="1">SUMIF(G:G,21,K:K)</f>
        <v>177698.57805344713</v>
      </c>
      <c r="E28" s="458">
        <f t="shared" ca="1" si="1"/>
        <v>3538402.5999154695</v>
      </c>
      <c r="F28" s="442"/>
      <c r="G28" s="470">
        <v>2</v>
      </c>
      <c r="H28" s="470">
        <v>21</v>
      </c>
      <c r="I28" s="455">
        <f t="shared" ca="1" si="5"/>
        <v>3546475.7265986181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14776.982194160908</v>
      </c>
      <c r="L28" s="455">
        <f t="shared" ca="1" si="3"/>
        <v>3561252.7087927791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3538402.5999154695</v>
      </c>
      <c r="C29" s="458">
        <f t="shared" si="0"/>
        <v>243384.31343260861</v>
      </c>
      <c r="D29" s="458">
        <f ca="1">SUMIF(G:G,22,K:K)</f>
        <v>174337.97116769198</v>
      </c>
      <c r="E29" s="458">
        <f t="shared" ca="1" si="1"/>
        <v>3469356.2576505528</v>
      </c>
      <c r="F29" s="442"/>
      <c r="G29" s="470">
        <v>2</v>
      </c>
      <c r="H29" s="470">
        <v>22</v>
      </c>
      <c r="I29" s="455">
        <f t="shared" ca="1" si="5"/>
        <v>3561252.7087927791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14838.552953303244</v>
      </c>
      <c r="L29" s="455">
        <f t="shared" ca="1" si="3"/>
        <v>3576091.2617460825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3469356.2576505528</v>
      </c>
      <c r="C30" s="458">
        <f t="shared" si="0"/>
        <v>243384.31343260861</v>
      </c>
      <c r="D30" s="458">
        <f ca="1">SUMIF(G:G,23,K:K)</f>
        <v>170805.42925562715</v>
      </c>
      <c r="E30" s="458">
        <f t="shared" ca="1" si="1"/>
        <v>3396777.3734735711</v>
      </c>
      <c r="F30" s="442"/>
      <c r="G30" s="470">
        <v>2</v>
      </c>
      <c r="H30" s="470">
        <v>23</v>
      </c>
      <c r="I30" s="455">
        <f t="shared" ca="1" si="5"/>
        <v>3576091.2617460825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14900.380257275341</v>
      </c>
      <c r="L30" s="455">
        <f t="shared" ca="1" si="3"/>
        <v>3590991.6420033579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3396777.3734735711</v>
      </c>
      <c r="C31" s="458">
        <f t="shared" si="0"/>
        <v>243384.31343260861</v>
      </c>
      <c r="D31" s="458">
        <f ca="1">SUMIF(G:G,24,K:K)</f>
        <v>167092.15579499432</v>
      </c>
      <c r="E31" s="458">
        <f t="shared" ca="1" si="1"/>
        <v>3320485.2158359569</v>
      </c>
      <c r="F31" s="442"/>
      <c r="G31" s="470">
        <v>2</v>
      </c>
      <c r="H31" s="470">
        <v>24</v>
      </c>
      <c r="I31" s="455">
        <f t="shared" ca="1" si="5"/>
        <v>3590991.6420033579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14962.465175013989</v>
      </c>
      <c r="L31" s="455">
        <f t="shared" ca="1" si="3"/>
        <v>3605954.1071783719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3320485.2158359569</v>
      </c>
      <c r="C32" s="458">
        <f t="shared" si="0"/>
        <v>243384.31343260861</v>
      </c>
      <c r="D32" s="458">
        <f ca="1">SUMIF(G:G,25,K:K)</f>
        <v>163188.90421676164</v>
      </c>
      <c r="E32" s="458">
        <f t="shared" ca="1" si="1"/>
        <v>3240289.8066201098</v>
      </c>
      <c r="F32" s="442"/>
      <c r="G32" s="470">
        <v>3</v>
      </c>
      <c r="H32" s="470">
        <v>25</v>
      </c>
      <c r="I32" s="455">
        <f t="shared" ca="1" si="5"/>
        <v>3605954.1071783719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15024.808779909883</v>
      </c>
      <c r="L32" s="455">
        <f t="shared" ca="1" si="3"/>
        <v>3620978.9159582816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3240289.8066201098</v>
      </c>
      <c r="C33" s="458">
        <f t="shared" si="0"/>
        <v>243384.31343260861</v>
      </c>
      <c r="D33" s="458">
        <f ca="1">SUMIF(G:G,26,K:K)</f>
        <v>159085.95487987675</v>
      </c>
      <c r="E33" s="458">
        <f t="shared" ca="1" si="1"/>
        <v>3155991.4480673778</v>
      </c>
      <c r="F33" s="442"/>
      <c r="G33" s="470">
        <v>3</v>
      </c>
      <c r="H33" s="470">
        <v>26</v>
      </c>
      <c r="I33" s="455">
        <f t="shared" ca="1" si="5"/>
        <v>3620978.9159582816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15087.412149826174</v>
      </c>
      <c r="L33" s="455">
        <f t="shared" ca="1" si="3"/>
        <v>3636066.3281081077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3155991.4480673778</v>
      </c>
      <c r="C34" s="458">
        <f t="shared" si="0"/>
        <v>243384.31343260861</v>
      </c>
      <c r="D34" s="458">
        <f ca="1">SUMIF(G:G,27,K:K)</f>
        <v>154773.09086800425</v>
      </c>
      <c r="E34" s="458">
        <f t="shared" ca="1" si="1"/>
        <v>3067380.2255027732</v>
      </c>
      <c r="F34" s="442"/>
      <c r="G34" s="470">
        <v>3</v>
      </c>
      <c r="H34" s="470">
        <v>27</v>
      </c>
      <c r="I34" s="455">
        <f t="shared" ca="1" si="5"/>
        <v>3636066.3281081077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15150.276367117112</v>
      </c>
      <c r="L34" s="455">
        <f t="shared" ca="1" si="3"/>
        <v>3651216.6044752249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3067380.2255027732</v>
      </c>
      <c r="C35" s="458">
        <f t="shared" si="0"/>
        <v>243384.31343260861</v>
      </c>
      <c r="D35" s="458">
        <f ca="1">SUMIF(G:G,28,K:K)</f>
        <v>150239.57254797849</v>
      </c>
      <c r="E35" s="458">
        <f t="shared" ca="1" si="1"/>
        <v>2974235.4846181432</v>
      </c>
      <c r="F35" s="442"/>
      <c r="G35" s="470">
        <v>3</v>
      </c>
      <c r="H35" s="470">
        <v>28</v>
      </c>
      <c r="I35" s="455">
        <f t="shared" ca="1" si="5"/>
        <v>3651216.6044752249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15213.40251864677</v>
      </c>
      <c r="L35" s="455">
        <f t="shared" ca="1" si="3"/>
        <v>3666430.0069938716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2974235.4846181432</v>
      </c>
      <c r="C36" s="458">
        <f t="shared" si="0"/>
        <v>243384.31343260861</v>
      </c>
      <c r="D36" s="458">
        <f ca="1">SUMIF(G:G,29,K:K)</f>
        <v>145474.11082661859</v>
      </c>
      <c r="E36" s="458">
        <f t="shared" ca="1" si="1"/>
        <v>2876325.282012153</v>
      </c>
      <c r="F36" s="442"/>
      <c r="G36" s="470">
        <v>3</v>
      </c>
      <c r="H36" s="470">
        <v>29</v>
      </c>
      <c r="I36" s="455">
        <f t="shared" ca="1" si="5"/>
        <v>3666430.0069938716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15276.791695807799</v>
      </c>
      <c r="L36" s="455">
        <f t="shared" ca="1" si="3"/>
        <v>3681706.7986896792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2876325.282012153</v>
      </c>
      <c r="C37" s="458">
        <f t="shared" si="0"/>
        <v>243384.31343260861</v>
      </c>
      <c r="D37" s="458">
        <f ca="1">SUMIF(G:G,30,K:K)</f>
        <v>140464.83903931116</v>
      </c>
      <c r="E37" s="458">
        <f t="shared" ca="1" si="1"/>
        <v>2773405.8076188555</v>
      </c>
      <c r="F37" s="442"/>
      <c r="G37" s="470">
        <v>3</v>
      </c>
      <c r="H37" s="470">
        <v>30</v>
      </c>
      <c r="I37" s="455">
        <f t="shared" ca="1" si="5"/>
        <v>3681706.7986896792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15340.44499454033</v>
      </c>
      <c r="L37" s="455">
        <f t="shared" ca="1" si="3"/>
        <v>3697047.2436842197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2773405.8076188555</v>
      </c>
      <c r="C38" s="458">
        <f t="shared" si="0"/>
        <v>243384.31343260861</v>
      </c>
      <c r="D38" s="458">
        <f ca="1">SUMIF(G:G,31,K:K)</f>
        <v>135199.28340035968</v>
      </c>
      <c r="E38" s="458">
        <f t="shared" ca="1" si="1"/>
        <v>2665220.7775866063</v>
      </c>
      <c r="F38" s="442"/>
      <c r="G38" s="470">
        <v>3</v>
      </c>
      <c r="H38" s="470">
        <v>31</v>
      </c>
      <c r="I38" s="455">
        <f t="shared" ca="1" si="5"/>
        <v>3697047.2436842197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15404.363515350917</v>
      </c>
      <c r="L38" s="455">
        <f t="shared" ca="1" si="3"/>
        <v>3712451.6071995706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2665220.7775866063</v>
      </c>
      <c r="C39" s="458">
        <f t="shared" si="0"/>
        <v>243384.31343260861</v>
      </c>
      <c r="D39" s="458">
        <f ca="1">SUMIF(G:G,32,K:K)</f>
        <v>129664.33194151752</v>
      </c>
      <c r="E39" s="458">
        <f t="shared" ca="1" si="1"/>
        <v>2551500.7960955151</v>
      </c>
      <c r="F39" s="442"/>
      <c r="G39" s="470">
        <v>3</v>
      </c>
      <c r="H39" s="470">
        <v>32</v>
      </c>
      <c r="I39" s="455">
        <f t="shared" ca="1" si="5"/>
        <v>3712451.6071995706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15468.548363331543</v>
      </c>
      <c r="L39" s="455">
        <f t="shared" ca="1" si="3"/>
        <v>3727920.1555629023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2551500.7960955151</v>
      </c>
      <c r="C40" s="458">
        <f t="shared" si="0"/>
        <v>243384.31343260861</v>
      </c>
      <c r="D40" s="458">
        <f ca="1">SUMIF(G:G,33,K:K)</f>
        <v>123846.20186135777</v>
      </c>
      <c r="E40" s="458">
        <f t="shared" ca="1" si="1"/>
        <v>2431962.6845242642</v>
      </c>
      <c r="F40" s="442"/>
      <c r="G40" s="470">
        <v>3</v>
      </c>
      <c r="H40" s="470">
        <v>33</v>
      </c>
      <c r="I40" s="455">
        <f t="shared" ca="1" si="5"/>
        <v>3727920.1555629023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15533.000648178759</v>
      </c>
      <c r="L40" s="455">
        <f t="shared" ca="1" si="3"/>
        <v>3743453.156211081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2431962.6845242642</v>
      </c>
      <c r="C41" s="458">
        <f t="shared" si="0"/>
        <v>243384.31343260861</v>
      </c>
      <c r="D41" s="458">
        <f ca="1">SUMIF(G:G,34,K:K)</f>
        <v>117730.40520417423</v>
      </c>
      <c r="E41" s="458">
        <f t="shared" ca="1" si="1"/>
        <v>2306308.7762958296</v>
      </c>
      <c r="F41" s="442"/>
      <c r="G41" s="470">
        <v>3</v>
      </c>
      <c r="H41" s="470">
        <v>34</v>
      </c>
      <c r="I41" s="455">
        <f t="shared" ca="1" si="5"/>
        <v>3743453.156211081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15597.72148421284</v>
      </c>
      <c r="L41" s="455">
        <f t="shared" ca="1" si="3"/>
        <v>3759050.8776952936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2306308.7762958296</v>
      </c>
      <c r="C42" s="458">
        <f t="shared" si="0"/>
        <v>243384.31343260861</v>
      </c>
      <c r="D42" s="458">
        <f ca="1">SUMIF(G:G,35,K:K)</f>
        <v>111301.71278295045</v>
      </c>
      <c r="E42" s="458">
        <f t="shared" ca="1" si="1"/>
        <v>2174226.1756461714</v>
      </c>
      <c r="F42" s="442"/>
      <c r="G42" s="470">
        <v>3</v>
      </c>
      <c r="H42" s="470">
        <v>35</v>
      </c>
      <c r="I42" s="455">
        <f t="shared" ca="1" si="5"/>
        <v>3759050.8776952936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15662.711990397056</v>
      </c>
      <c r="L42" s="455">
        <f t="shared" ca="1" si="3"/>
        <v>3774713.5896856906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2174226.1756461714</v>
      </c>
      <c r="C43" s="458">
        <f t="shared" si="0"/>
        <v>243384.31343260861</v>
      </c>
      <c r="D43" s="458">
        <f ca="1">SUMIF(G:G,36,K:K)</f>
        <v>104544.1162565589</v>
      </c>
      <c r="E43" s="458">
        <f t="shared" ca="1" si="1"/>
        <v>2035385.9784701215</v>
      </c>
      <c r="F43" s="442"/>
      <c r="G43" s="470">
        <v>3</v>
      </c>
      <c r="H43" s="470">
        <v>36</v>
      </c>
      <c r="I43" s="455">
        <f t="shared" ca="1" si="5"/>
        <v>3774713.5896856906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15727.973290357046</v>
      </c>
      <c r="L43" s="455">
        <f t="shared" ca="1" si="3"/>
        <v>3790441.5629760479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2035385.9784701215</v>
      </c>
      <c r="C44" s="458">
        <f t="shared" si="0"/>
        <v>243384.31343260861</v>
      </c>
      <c r="D44" s="458">
        <f ca="1">SUMIF(G:G,37,K:K)</f>
        <v>97440.788266758173</v>
      </c>
      <c r="E44" s="458">
        <f t="shared" ca="1" si="1"/>
        <v>1889442.453304271</v>
      </c>
      <c r="F44" s="442"/>
      <c r="G44" s="470">
        <v>4</v>
      </c>
      <c r="H44" s="470">
        <v>37</v>
      </c>
      <c r="I44" s="455">
        <f t="shared" ca="1" si="5"/>
        <v>3790441.5629760479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15793.506512400201</v>
      </c>
      <c r="L44" s="455">
        <f t="shared" ca="1" si="3"/>
        <v>3806235.0694884481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1889442.453304271</v>
      </c>
      <c r="C45" s="458">
        <f t="shared" si="0"/>
        <v>243384.31343260861</v>
      </c>
      <c r="D45" s="458">
        <f ca="1">SUMIF(G:G,38,K:K)</f>
        <v>89974.04053572283</v>
      </c>
      <c r="E45" s="458">
        <f t="shared" ca="1" si="1"/>
        <v>1736032.1804073853</v>
      </c>
      <c r="F45" s="442"/>
      <c r="G45" s="470">
        <v>4</v>
      </c>
      <c r="H45" s="470">
        <v>38</v>
      </c>
      <c r="I45" s="455">
        <f t="shared" ca="1" si="5"/>
        <v>3806235.0694884481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15859.312789535199</v>
      </c>
      <c r="L45" s="455">
        <f t="shared" ca="1" si="3"/>
        <v>3822094.3822779832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1736032.1804073853</v>
      </c>
      <c r="C46" s="458">
        <f t="shared" si="0"/>
        <v>243384.31343260861</v>
      </c>
      <c r="D46" s="458">
        <f ca="1">SUMIF(G:G,39,K:K)</f>
        <v>82125.279819763557</v>
      </c>
      <c r="E46" s="458">
        <f t="shared" ca="1" si="1"/>
        <v>1574773.1467945401</v>
      </c>
      <c r="F46" s="442"/>
      <c r="G46" s="470">
        <v>4</v>
      </c>
      <c r="H46" s="470">
        <v>39</v>
      </c>
      <c r="I46" s="455">
        <f t="shared" ca="1" si="5"/>
        <v>3822094.3822779832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15925.393259491599</v>
      </c>
      <c r="L46" s="455">
        <f t="shared" ca="1" si="3"/>
        <v>3838019.775537475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1574773.1467945401</v>
      </c>
      <c r="C47" s="458">
        <f t="shared" si="0"/>
        <v>243384.31343260861</v>
      </c>
      <c r="D47" s="458">
        <f ca="1">SUMIF(G:G,40,K:K)</f>
        <v>73874.961609556238</v>
      </c>
      <c r="E47" s="458">
        <f t="shared" ca="1" si="1"/>
        <v>1405263.794971488</v>
      </c>
      <c r="F47" s="442"/>
      <c r="G47" s="470">
        <v>4</v>
      </c>
      <c r="H47" s="470">
        <v>40</v>
      </c>
      <c r="I47" s="455">
        <f t="shared" ca="1" si="5"/>
        <v>3838019.775537475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15991.749064739479</v>
      </c>
      <c r="L47" s="455">
        <f t="shared" ca="1" si="3"/>
        <v>3854011.5246022143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1405263.794971488</v>
      </c>
      <c r="C48" s="458">
        <f t="shared" si="0"/>
        <v>243384.31343260861</v>
      </c>
      <c r="D48" s="458">
        <f ca="1">SUMIF(G:G,41,K:K)</f>
        <v>65202.541461586523</v>
      </c>
      <c r="E48" s="458">
        <f t="shared" ca="1" si="1"/>
        <v>1227082.0230004657</v>
      </c>
      <c r="F48" s="442"/>
      <c r="G48" s="470">
        <v>4</v>
      </c>
      <c r="H48" s="470">
        <v>41</v>
      </c>
      <c r="I48" s="455">
        <f t="shared" ca="1" si="5"/>
        <v>3854011.5246022143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16058.381352509225</v>
      </c>
      <c r="L48" s="455">
        <f t="shared" ca="1" si="3"/>
        <v>3870069.9059547237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1227082.0230004657</v>
      </c>
      <c r="C49" s="458">
        <f t="shared" si="0"/>
        <v>243384.31343260861</v>
      </c>
      <c r="D49" s="458">
        <f ca="1">SUMIF(G:G,42,K:K)</f>
        <v>56086.423839618874</v>
      </c>
      <c r="E49" s="458">
        <f t="shared" ca="1" si="1"/>
        <v>1039784.133407476</v>
      </c>
      <c r="F49" s="442"/>
      <c r="G49" s="470">
        <v>4</v>
      </c>
      <c r="H49" s="470">
        <v>42</v>
      </c>
      <c r="I49" s="455">
        <f t="shared" ca="1" si="5"/>
        <v>3870069.9059547237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16125.29127481135</v>
      </c>
      <c r="L49" s="455">
        <f t="shared" ca="1" si="3"/>
        <v>3886195.1972295349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1039784.133407476</v>
      </c>
      <c r="C50" s="458">
        <f t="shared" si="0"/>
        <v>243384.31343260861</v>
      </c>
      <c r="D50" s="458">
        <f ca="1">SUMIF(G:G,43,K:K)</f>
        <v>46503.908338798195</v>
      </c>
      <c r="E50" s="458">
        <f t="shared" ca="1" si="1"/>
        <v>842903.7283136656</v>
      </c>
      <c r="F50" s="442"/>
      <c r="G50" s="470">
        <v>4</v>
      </c>
      <c r="H50" s="470">
        <v>43</v>
      </c>
      <c r="I50" s="455">
        <f t="shared" ca="1" si="5"/>
        <v>3886195.1972295349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16192.479988456396</v>
      </c>
      <c r="L50" s="455">
        <f t="shared" ca="1" si="3"/>
        <v>3902387.6772179911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842903.7283136656</v>
      </c>
      <c r="C51" s="458">
        <f t="shared" si="0"/>
        <v>243384.31343260861</v>
      </c>
      <c r="D51" s="458">
        <f ca="1">SUMIF(G:G,44,K:K)</f>
        <v>36431.133158474375</v>
      </c>
      <c r="E51" s="458">
        <f t="shared" ca="1" si="1"/>
        <v>635950.54803953134</v>
      </c>
      <c r="F51" s="442"/>
      <c r="G51" s="470">
        <v>4</v>
      </c>
      <c r="H51" s="470">
        <v>44</v>
      </c>
      <c r="I51" s="455">
        <f t="shared" ca="1" si="5"/>
        <v>3902387.6772179911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16259.948655074963</v>
      </c>
      <c r="L51" s="455">
        <f t="shared" ca="1" si="3"/>
        <v>3918647.625873066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635950.54803953134</v>
      </c>
      <c r="C52" s="458">
        <f t="shared" si="0"/>
        <v>243384.31343260861</v>
      </c>
      <c r="D52" s="458">
        <f ca="1">SUMIF(G:G,45,K:K)</f>
        <v>25843.015682989178</v>
      </c>
      <c r="E52" s="458">
        <f t="shared" ca="1" si="1"/>
        <v>418409.25028991187</v>
      </c>
      <c r="F52" s="442"/>
      <c r="G52" s="470">
        <v>4</v>
      </c>
      <c r="H52" s="470">
        <v>45</v>
      </c>
      <c r="I52" s="455">
        <f t="shared" ca="1" si="5"/>
        <v>3918647.625873066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16327.698441137774</v>
      </c>
      <c r="L52" s="455">
        <f t="shared" ca="1" si="3"/>
        <v>3934975.3243142036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418409.25028991187</v>
      </c>
      <c r="C53" s="458">
        <f t="shared" si="0"/>
        <v>243384.31343260861</v>
      </c>
      <c r="D53" s="458">
        <f ca="1">SUMIF(G:G,46,K:K)</f>
        <v>14713.190022463439</v>
      </c>
      <c r="E53" s="458">
        <f t="shared" ca="1" si="1"/>
        <v>189738.1268797667</v>
      </c>
      <c r="F53" s="442"/>
      <c r="G53" s="470">
        <v>4</v>
      </c>
      <c r="H53" s="470">
        <v>46</v>
      </c>
      <c r="I53" s="455">
        <f t="shared" ca="1" si="5"/>
        <v>3934975.3243142036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16395.730517975848</v>
      </c>
      <c r="L53" s="455">
        <f t="shared" ca="1" si="3"/>
        <v>3951371.0548321796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189738.1268797667</v>
      </c>
      <c r="C54" s="458">
        <f t="shared" si="0"/>
        <v>243384.31343260861</v>
      </c>
      <c r="D54" s="458">
        <f ca="1">SUMIF(G:G,47,K:K)</f>
        <v>3013.9413580523851</v>
      </c>
      <c r="E54" s="458">
        <f t="shared" ca="1" si="1"/>
        <v>-50632.245194789532</v>
      </c>
      <c r="F54" s="442"/>
      <c r="G54" s="470">
        <v>4</v>
      </c>
      <c r="H54" s="470">
        <v>47</v>
      </c>
      <c r="I54" s="455">
        <f t="shared" ca="1" si="5"/>
        <v>3951371.0548321796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16464.046061800749</v>
      </c>
      <c r="L54" s="455">
        <f t="shared" ca="1" si="3"/>
        <v>3967835.1008939804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-50632.245194789532</v>
      </c>
      <c r="C55" s="458">
        <f t="shared" si="0"/>
        <v>243384.31343260861</v>
      </c>
      <c r="D55" s="458">
        <f ca="1">SUMIF(G:G,48,K:K)</f>
        <v>-9283.8630718202749</v>
      </c>
      <c r="E55" s="458">
        <f t="shared" ca="1" si="1"/>
        <v>-303300.42169921845</v>
      </c>
      <c r="F55" s="442"/>
      <c r="G55" s="470">
        <v>4</v>
      </c>
      <c r="H55" s="470">
        <v>48</v>
      </c>
      <c r="I55" s="455">
        <f t="shared" ca="1" si="5"/>
        <v>3967835.1008939804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16532.646253724917</v>
      </c>
      <c r="L55" s="455">
        <f t="shared" ca="1" si="3"/>
        <v>3984367.7471477054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-303300.42169921845</v>
      </c>
      <c r="C56" s="458">
        <f t="shared" si="0"/>
        <v>243384.31343260861</v>
      </c>
      <c r="D56" s="458">
        <f ca="1">SUMIF(G:G,49,K:K)</f>
        <v>-22210.846516103604</v>
      </c>
      <c r="E56" s="458">
        <f t="shared" ca="1" si="1"/>
        <v>-568895.58164793067</v>
      </c>
      <c r="F56" s="442"/>
      <c r="G56" s="470">
        <f>G55+1</f>
        <v>5</v>
      </c>
      <c r="H56" s="470">
        <v>49</v>
      </c>
      <c r="I56" s="455">
        <f t="shared" ca="1" si="5"/>
        <v>3984367.7471477054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16601.532279782106</v>
      </c>
      <c r="L56" s="455">
        <f t="shared" ca="1" si="3"/>
        <v>4000969.2794274874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-568895.58164793067</v>
      </c>
      <c r="C57" s="458">
        <f t="shared" si="0"/>
        <v>243384.31343260861</v>
      </c>
      <c r="D57" s="458">
        <f ca="1">SUMIF(G:G,50,K:K)</f>
        <v>-35799.198967282231</v>
      </c>
      <c r="E57" s="458">
        <f t="shared" ca="1" si="1"/>
        <v>-848079.09404782148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4000969.2794274874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16670.705330947862</v>
      </c>
      <c r="L57" s="455">
        <f t="shared" ca="1" si="3"/>
        <v>4017639.9847584353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-848079.09404782148</v>
      </c>
      <c r="C58" s="458">
        <f t="shared" si="0"/>
        <v>243384.31343260861</v>
      </c>
      <c r="D58" s="458">
        <f ca="1">SUMIF(G:G,51,K:K)</f>
        <v>-50082.757318949058</v>
      </c>
      <c r="E58" s="458">
        <f t="shared" ca="1" si="1"/>
        <v>-1141546.1647993792</v>
      </c>
      <c r="F58" s="442"/>
      <c r="G58" s="470">
        <f t="shared" si="8"/>
        <v>5</v>
      </c>
      <c r="H58" s="470">
        <v>51</v>
      </c>
      <c r="I58" s="455">
        <f t="shared" ca="1" si="5"/>
        <v>4017639.9847584353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16740.166603160145</v>
      </c>
      <c r="L58" s="455">
        <f t="shared" ca="1" si="3"/>
        <v>4034380.1513615954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-1141546.1647993792</v>
      </c>
      <c r="C59" s="458">
        <f t="shared" si="0"/>
        <v>243384.31343260861</v>
      </c>
      <c r="D59" s="458">
        <f ca="1">SUMIF(G:G,52,K:K)</f>
        <v>-65097.089624391592</v>
      </c>
      <c r="E59" s="458">
        <f t="shared" ca="1" si="1"/>
        <v>-1450027.5678563796</v>
      </c>
      <c r="F59" s="442"/>
      <c r="G59" s="470">
        <f t="shared" si="8"/>
        <v>5</v>
      </c>
      <c r="H59" s="470">
        <v>52</v>
      </c>
      <c r="I59" s="455">
        <f t="shared" ca="1" si="5"/>
        <v>4034380.1513615954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16809.91729733998</v>
      </c>
      <c r="L59" s="455">
        <f t="shared" ca="1" si="3"/>
        <v>4051190.0686589354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-1450027.5678563796</v>
      </c>
      <c r="C60" s="458">
        <f t="shared" si="0"/>
        <v>243384.31343260861</v>
      </c>
      <c r="D60" s="458">
        <f ca="1">SUMIF(G:G,53,K:K)</f>
        <v>-80879.583666007587</v>
      </c>
      <c r="E60" s="458">
        <f t="shared" ca="1" si="1"/>
        <v>-1774291.4649549956</v>
      </c>
      <c r="F60" s="442"/>
      <c r="G60" s="470">
        <f t="shared" si="8"/>
        <v>5</v>
      </c>
      <c r="H60" s="470">
        <v>53</v>
      </c>
      <c r="I60" s="455">
        <f t="shared" ca="1" si="5"/>
        <v>4051190.0686589354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16879.958619412231</v>
      </c>
      <c r="L60" s="455">
        <f t="shared" ca="1" si="3"/>
        <v>4068070.0272783474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-1774291.4649549956</v>
      </c>
      <c r="C61" s="458">
        <f t="shared" si="0"/>
        <v>243384.31343260861</v>
      </c>
      <c r="D61" s="458">
        <f ca="1">SUMIF(G:G,54,K:K)</f>
        <v>-97469.540056099795</v>
      </c>
      <c r="E61" s="458">
        <f t="shared" ca="1" si="1"/>
        <v>-2115145.3184437039</v>
      </c>
      <c r="F61" s="442"/>
      <c r="G61" s="470">
        <f t="shared" si="8"/>
        <v>5</v>
      </c>
      <c r="H61" s="470">
        <v>54</v>
      </c>
      <c r="I61" s="455">
        <f t="shared" ca="1" si="5"/>
        <v>4068070.0272783474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16950.291780326446</v>
      </c>
      <c r="L61" s="455">
        <f t="shared" ca="1" si="3"/>
        <v>4085020.3190586739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-2115145.3184437039</v>
      </c>
      <c r="C62" s="458">
        <f t="shared" si="0"/>
        <v>243384.31343260861</v>
      </c>
      <c r="D62" s="458">
        <f ca="1">SUMIF(G:G,55,K:K)</f>
        <v>-114908.27010088429</v>
      </c>
      <c r="E62" s="458">
        <f t="shared" ca="1" si="1"/>
        <v>-2473437.9019771968</v>
      </c>
      <c r="F62" s="442"/>
      <c r="G62" s="470">
        <f t="shared" si="8"/>
        <v>5</v>
      </c>
      <c r="H62" s="470">
        <v>55</v>
      </c>
      <c r="I62" s="455">
        <f t="shared" ca="1" si="5"/>
        <v>4085020.3190586739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17020.917996077806</v>
      </c>
      <c r="L62" s="455">
        <f t="shared" ca="1" si="3"/>
        <v>4102041.2370547517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-2473437.9019771968</v>
      </c>
      <c r="C63" s="458">
        <f t="shared" si="0"/>
        <v>243384.31343260861</v>
      </c>
      <c r="D63" s="458">
        <f ca="1">SUMIF(G:G,56,K:K)</f>
        <v>-133239.19867140715</v>
      </c>
      <c r="E63" s="458">
        <f t="shared" ca="1" si="1"/>
        <v>-2850061.4140812126</v>
      </c>
      <c r="F63" s="442"/>
      <c r="G63" s="470">
        <f t="shared" si="8"/>
        <v>5</v>
      </c>
      <c r="H63" s="470">
        <v>56</v>
      </c>
      <c r="I63" s="455">
        <f t="shared" ca="1" si="5"/>
        <v>4102041.2370547517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17091.838487728135</v>
      </c>
      <c r="L63" s="455">
        <f t="shared" ca="1" si="3"/>
        <v>4119133.0755424798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-2850061.4140812126</v>
      </c>
      <c r="C64" s="458">
        <f t="shared" si="0"/>
        <v>243384.31343260861</v>
      </c>
      <c r="D64" s="458">
        <f ca="1">SUMIF(G:G,57,K:K)</f>
        <v>-152507.97233753244</v>
      </c>
      <c r="E64" s="458">
        <f t="shared" ca="1" si="1"/>
        <v>-3245953.6998513537</v>
      </c>
      <c r="F64" s="442"/>
      <c r="G64" s="470">
        <f t="shared" si="8"/>
        <v>5</v>
      </c>
      <c r="H64" s="470">
        <v>57</v>
      </c>
      <c r="I64" s="455">
        <f t="shared" ca="1" si="5"/>
        <v>4119133.0755424798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17163.054481427</v>
      </c>
      <c r="L64" s="455">
        <f t="shared" ca="1" si="3"/>
        <v>4136296.1300239069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-3245953.6998513537</v>
      </c>
      <c r="C65" s="458">
        <f t="shared" si="0"/>
        <v>243384.31343260861</v>
      </c>
      <c r="D65" s="458">
        <f ca="1">SUMIF(G:G,58,K:K)</f>
        <v>-172762.57303427029</v>
      </c>
      <c r="E65" s="458">
        <f t="shared" ca="1" si="1"/>
        <v>-3662100.5863182326</v>
      </c>
      <c r="F65" s="442"/>
      <c r="G65" s="470">
        <f t="shared" si="8"/>
        <v>5</v>
      </c>
      <c r="H65" s="470">
        <v>58</v>
      </c>
      <c r="I65" s="455">
        <f t="shared" ca="1" si="5"/>
        <v>4136296.1300239069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17234.567208432949</v>
      </c>
      <c r="L65" s="455">
        <f t="shared" ca="1" si="3"/>
        <v>4153530.69723234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-3662100.5863182326</v>
      </c>
      <c r="C66" s="458">
        <f t="shared" si="0"/>
        <v>243384.31343260861</v>
      </c>
      <c r="D66" s="458">
        <f ca="1">SUMIF(G:G,59,K:K)</f>
        <v>-194053.43754348997</v>
      </c>
      <c r="E66" s="458">
        <f t="shared" ca="1" si="1"/>
        <v>-4099538.3372943313</v>
      </c>
      <c r="F66" s="442"/>
      <c r="G66" s="470">
        <f t="shared" si="8"/>
        <v>5</v>
      </c>
      <c r="H66" s="470">
        <v>59</v>
      </c>
      <c r="I66" s="455">
        <f t="shared" ca="1" si="5"/>
        <v>4153530.69723234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17306.377905134752</v>
      </c>
      <c r="L66" s="455">
        <f t="shared" ca="1" si="3"/>
        <v>4170837.0751374746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-4099538.3372943313</v>
      </c>
      <c r="C67" s="458">
        <f t="shared" si="0"/>
        <v>243384.31343260861</v>
      </c>
      <c r="D67" s="458">
        <f t="shared" ref="D67:D71" ca="1" si="9">SUMIF(G:G,60,K:K)</f>
        <v>-216433.58308854411</v>
      </c>
      <c r="E67" s="458">
        <f t="shared" ca="1" si="1"/>
        <v>-4559356.2338154837</v>
      </c>
      <c r="F67" s="442"/>
      <c r="G67" s="470">
        <f t="shared" si="8"/>
        <v>5</v>
      </c>
      <c r="H67" s="470">
        <v>60</v>
      </c>
      <c r="I67" s="455">
        <f t="shared" ca="1" si="5"/>
        <v>4170837.0751374746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17378.48781307281</v>
      </c>
      <c r="L67" s="455">
        <f t="shared" ca="1" si="3"/>
        <v>4188215.5629505473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-4559356.2338154837</v>
      </c>
      <c r="C68" s="458">
        <f t="shared" si="0"/>
        <v>243384.31343260861</v>
      </c>
      <c r="D68" s="458">
        <f t="shared" ca="1" si="9"/>
        <v>-216433.58308854411</v>
      </c>
      <c r="E68" s="458">
        <f t="shared" ca="1" si="1"/>
        <v>-5019174.1303366367</v>
      </c>
      <c r="F68" s="442"/>
      <c r="G68" s="470">
        <f>G67+1</f>
        <v>6</v>
      </c>
      <c r="H68" s="470">
        <v>61</v>
      </c>
      <c r="I68" s="455">
        <f t="shared" ca="1" si="5"/>
        <v>4188215.5629505473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17450.898178960615</v>
      </c>
      <c r="L68" s="455">
        <f t="shared" ca="1" si="3"/>
        <v>4205666.461129508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-5019174.1303366367</v>
      </c>
      <c r="C69" s="458">
        <f t="shared" si="0"/>
        <v>243384.31343260861</v>
      </c>
      <c r="D69" s="458">
        <f t="shared" ca="1" si="9"/>
        <v>-216433.58308854411</v>
      </c>
      <c r="E69" s="458">
        <f t="shared" ca="1" si="1"/>
        <v>-5478992.0268577896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4205666.461129508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17523.610254706284</v>
      </c>
      <c r="L69" s="455">
        <f t="shared" ca="1" si="3"/>
        <v>4223190.0713842139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-5478992.0268577896</v>
      </c>
      <c r="C70" s="458">
        <f t="shared" si="0"/>
        <v>243384.31343260861</v>
      </c>
      <c r="D70" s="458">
        <f t="shared" ca="1" si="9"/>
        <v>-216433.58308854411</v>
      </c>
      <c r="E70" s="458">
        <f t="shared" ca="1" si="1"/>
        <v>-5938809.9233789425</v>
      </c>
      <c r="F70" s="442"/>
      <c r="G70" s="470">
        <f t="shared" si="10"/>
        <v>6</v>
      </c>
      <c r="H70" s="470">
        <v>63</v>
      </c>
      <c r="I70" s="455">
        <f t="shared" ca="1" si="5"/>
        <v>4223190.0713842139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17596.625297434224</v>
      </c>
      <c r="L70" s="455">
        <f t="shared" ca="1" si="3"/>
        <v>4240786.6966816485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-5938809.9233789425</v>
      </c>
      <c r="C71" s="458">
        <f t="shared" si="0"/>
        <v>243384.31343260861</v>
      </c>
      <c r="D71" s="458">
        <f t="shared" ca="1" si="9"/>
        <v>-216433.58308854411</v>
      </c>
      <c r="E71" s="458">
        <f t="shared" ca="1" si="1"/>
        <v>-6398627.8199000955</v>
      </c>
      <c r="F71" s="442"/>
      <c r="G71" s="470">
        <f t="shared" si="10"/>
        <v>6</v>
      </c>
      <c r="H71" s="470">
        <v>64</v>
      </c>
      <c r="I71" s="455">
        <f t="shared" ca="1" si="5"/>
        <v>4240786.6966816485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17669.944569506868</v>
      </c>
      <c r="L71" s="455">
        <f t="shared" ca="1" si="3"/>
        <v>4258456.6412511552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4258456.6412511552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17743.56933854648</v>
      </c>
      <c r="L72" s="455">
        <f t="shared" ca="1" si="3"/>
        <v>4276200.2105897013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4276200.2105897013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17817.500877457089</v>
      </c>
      <c r="L73" s="455">
        <f t="shared" ca="1" si="3"/>
        <v>4294017.711467158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4294017.711467158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17891.740464446491</v>
      </c>
      <c r="L74" s="455">
        <f t="shared" ca="1" si="3"/>
        <v>4311909.4519316042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4311909.4519316042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17874.514689217584</v>
      </c>
      <c r="L75" s="455">
        <f t="shared" ca="1" si="3"/>
        <v>4307758.0401014378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4307758.0401014378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17857.217139925226</v>
      </c>
      <c r="L76" s="455">
        <f t="shared" ca="1" si="3"/>
        <v>4303589.330721979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4303589.330721979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17839.847517510814</v>
      </c>
      <c r="L77" s="455">
        <f t="shared" ca="1" si="3"/>
        <v>4299403.2517201062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4299403.2517201062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17822.405521669676</v>
      </c>
      <c r="L78" s="455">
        <f t="shared" ca="1" si="3"/>
        <v>4295199.730722392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4295199.730722392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17804.890850845866</v>
      </c>
      <c r="L79" s="455">
        <f t="shared" ca="1" si="3"/>
        <v>4290978.695053854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4290978.695053854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17787.303202226958</v>
      </c>
      <c r="L80" s="455">
        <f t="shared" ca="1" si="3"/>
        <v>4286740.0717366971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4286740.0717366971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17769.642271738805</v>
      </c>
      <c r="L81" s="455">
        <f t="shared" ca="1" si="3"/>
        <v>4282483.7874890519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4282483.7874890519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17751.907754040283</v>
      </c>
      <c r="L82" s="455">
        <f t="shared" ca="1" si="3"/>
        <v>4278209.7687237086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4278209.7687237086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17734.09934251802</v>
      </c>
      <c r="L83" s="455">
        <f t="shared" ca="1" si="3"/>
        <v>4273917.9415468425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4273917.9415468425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17716.216729281077</v>
      </c>
      <c r="L84" s="455">
        <f t="shared" ca="1" si="3"/>
        <v>4269608.2317567402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4269608.2317567402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17698.259605155654</v>
      </c>
      <c r="L85" s="455">
        <f t="shared" ca="1" si="3"/>
        <v>4265280.5648425119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4265280.5648425119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17680.227659679702</v>
      </c>
      <c r="L86" s="455">
        <f t="shared" ca="1" si="3"/>
        <v>4260934.8659828082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4260934.8659828082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17662.120581097603</v>
      </c>
      <c r="L87" s="455">
        <f t="shared" ca="1" si="3"/>
        <v>4256571.0600445224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4256571.0600445224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17643.938056354746</v>
      </c>
      <c r="L88" s="455">
        <f t="shared" ca="1" si="3"/>
        <v>4252189.0715814931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4252189.0715814931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17625.679771092124</v>
      </c>
      <c r="L89" s="455">
        <f t="shared" ca="1" si="3"/>
        <v>4247788.8248332012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4247788.8248332012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17607.345409640908</v>
      </c>
      <c r="L90" s="455">
        <f t="shared" ca="1" si="3"/>
        <v>4243370.2437234586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4243370.2437234586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17588.934655016979</v>
      </c>
      <c r="L91" s="455">
        <f t="shared" ca="1" si="3"/>
        <v>4238933.2518590922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4238933.2518590922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17570.447188915452</v>
      </c>
      <c r="L92" s="455">
        <f t="shared" ca="1" si="3"/>
        <v>4234477.7725286242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4234477.7725286242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17551.88269170517</v>
      </c>
      <c r="L93" s="455">
        <f t="shared" ca="1" si="3"/>
        <v>4230003.7287009461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4230003.7287009461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17533.240842423176</v>
      </c>
      <c r="L94" s="455">
        <f t="shared" ca="1" si="3"/>
        <v>4225511.0430239858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4225511.0430239858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17514.521318769177</v>
      </c>
      <c r="L95" s="455">
        <f t="shared" ca="1" si="3"/>
        <v>4220999.6378233712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4220999.6378233712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17495.723797099949</v>
      </c>
      <c r="L96" s="455">
        <f t="shared" ca="1" si="3"/>
        <v>4216469.4351010872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4216469.4351010872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17476.847952423763</v>
      </c>
      <c r="L97" s="455">
        <f t="shared" ca="1" si="3"/>
        <v>4211920.3565341271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4211920.3565341271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17457.893458394763</v>
      </c>
      <c r="L98" s="455">
        <f t="shared" ca="1" si="3"/>
        <v>4207352.3234731378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4207352.3234731378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17438.859987307304</v>
      </c>
      <c r="L99" s="455">
        <f t="shared" ca="1" si="3"/>
        <v>4202765.2569410605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4202765.2569410605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17419.747210090318</v>
      </c>
      <c r="L100" s="455">
        <f t="shared" ca="1" si="3"/>
        <v>4198159.0776317669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4198159.0776317669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17400.554796301596</v>
      </c>
      <c r="L101" s="455">
        <f t="shared" ca="1" si="3"/>
        <v>4193533.7059086845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4193533.7059086845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17381.282414122088</v>
      </c>
      <c r="L102" s="455">
        <f t="shared" ca="1" si="3"/>
        <v>4188889.0618034224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4188889.0618034224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17361.929730350159</v>
      </c>
      <c r="L103" s="455">
        <f t="shared" ca="1" si="3"/>
        <v>4184225.0650143884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4184225.0650143884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17342.496410395852</v>
      </c>
      <c r="L104" s="455">
        <f t="shared" ca="1" si="3"/>
        <v>4179541.6349054002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4179541.6349054002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17330.248369941735</v>
      </c>
      <c r="L105" s="455">
        <f t="shared" ca="1" si="3"/>
        <v>4176589.8571559582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4176589.8571559582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17317.949295985723</v>
      </c>
      <c r="L106" s="455">
        <f t="shared" ca="1" si="3"/>
        <v>4173625.7803325597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4173625.7803325597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17305.598975888232</v>
      </c>
      <c r="L107" s="455">
        <f t="shared" ca="1" si="3"/>
        <v>4170649.3531890642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4170649.3531890642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17293.197196123667</v>
      </c>
      <c r="L108" s="455">
        <f t="shared" ca="1" si="3"/>
        <v>4167660.5242658039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4167660.5242658039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17280.743742276751</v>
      </c>
      <c r="L109" s="455">
        <f t="shared" ca="1" si="3"/>
        <v>4164659.2418886968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4164659.2418886968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17268.238399038804</v>
      </c>
      <c r="L110" s="455">
        <f t="shared" ca="1" si="3"/>
        <v>4161645.4541683518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4161645.4541683518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17255.680950204034</v>
      </c>
      <c r="L111" s="455">
        <f t="shared" ca="1" si="3"/>
        <v>4158619.1089991718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4158619.1089991718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17243.071178665781</v>
      </c>
      <c r="L112" s="455">
        <f t="shared" ca="1" si="3"/>
        <v>4155580.1540584536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4155580.1540584536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17230.408866412788</v>
      </c>
      <c r="L113" s="455">
        <f t="shared" ca="1" si="3"/>
        <v>4152528.5368054826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4152528.5368054826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17217.69379452541</v>
      </c>
      <c r="L114" s="455">
        <f t="shared" ca="1" si="3"/>
        <v>4149464.2044806238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4149464.2044806238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17204.925743171832</v>
      </c>
      <c r="L115" s="455">
        <f t="shared" ca="1" si="3"/>
        <v>4146387.1041044118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4146387.1041044118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17192.104491604281</v>
      </c>
      <c r="L116" s="455">
        <f t="shared" ca="1" si="3"/>
        <v>4143297.1824766323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4143297.1824766323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17179.229818155203</v>
      </c>
      <c r="L117" s="455">
        <f t="shared" ca="1" si="3"/>
        <v>4140194.3861754034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4140194.3861754034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17166.30150023341</v>
      </c>
      <c r="L118" s="455">
        <f t="shared" ca="1" si="3"/>
        <v>4137078.6615562527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4137078.6615562527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17153.319314320288</v>
      </c>
      <c r="L119" s="455">
        <f t="shared" ca="1" si="3"/>
        <v>4133949.9547511889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4133949.9547511889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17140.283035965855</v>
      </c>
      <c r="L120" s="455">
        <f t="shared" ca="1" si="3"/>
        <v>4130808.2116677705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4130808.2116677705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17127.192439784943</v>
      </c>
      <c r="L121" s="455">
        <f t="shared" ca="1" si="3"/>
        <v>4127653.3779881713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4127653.3779881713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17114.047299453279</v>
      </c>
      <c r="L122" s="455">
        <f t="shared" ca="1" si="3"/>
        <v>4124485.3991682404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4124485.3991682404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17100.847387703569</v>
      </c>
      <c r="L123" s="455">
        <f t="shared" ca="1" si="3"/>
        <v>4121304.22043656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4121304.22043656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17087.592476321566</v>
      </c>
      <c r="L124" s="455">
        <f t="shared" ca="1" si="3"/>
        <v>4118109.7867934974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4118109.7867934974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17074.282336142136</v>
      </c>
      <c r="L125" s="455">
        <f t="shared" ca="1" si="3"/>
        <v>4114902.0430102553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4114902.0430102553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17060.9167370453</v>
      </c>
      <c r="L126" s="455">
        <f t="shared" ca="1" si="3"/>
        <v>4111680.9336279165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4111680.9336279165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17047.49544795222</v>
      </c>
      <c r="L127" s="455">
        <f t="shared" ca="1" si="3"/>
        <v>4108446.4029564848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4108446.4029564848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17034.018236821255</v>
      </c>
      <c r="L128" s="455">
        <f t="shared" ca="1" si="3"/>
        <v>4105198.3950739219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4105198.3950739219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17020.484870643908</v>
      </c>
      <c r="L129" s="455">
        <f t="shared" ca="1" si="3"/>
        <v>4101936.8538251817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4101936.8538251817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17006.895115440824</v>
      </c>
      <c r="L130" s="455">
        <f t="shared" ca="1" si="3"/>
        <v>4098661.7228212385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4098661.7228212385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16993.248736257727</v>
      </c>
      <c r="L131" s="455">
        <f t="shared" ca="1" si="3"/>
        <v>4095372.9454381121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4095372.9454381121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16979.545497161369</v>
      </c>
      <c r="L132" s="455">
        <f t="shared" ca="1" si="3"/>
        <v>4092070.4648158895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4092070.4648158895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16965.785161235439</v>
      </c>
      <c r="L133" s="455">
        <f t="shared" ca="1" si="3"/>
        <v>4088754.2238577409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4088754.2238577409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16951.967490576488</v>
      </c>
      <c r="L134" s="455">
        <f t="shared" ca="1" si="3"/>
        <v>4085424.1652289336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4085424.1652289336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16938.092246289791</v>
      </c>
      <c r="L135" s="455">
        <f t="shared" ca="1" si="3"/>
        <v>4082080.2313558394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4082080.2313558394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16924.159188485231</v>
      </c>
      <c r="L136" s="455">
        <f t="shared" ca="1" si="3"/>
        <v>4078722.3644249407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4078722.3644249407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16910.168076273152</v>
      </c>
      <c r="L137" s="455">
        <f t="shared" ca="1" si="3"/>
        <v>4075350.5063818297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4075350.5063818297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16896.118667760191</v>
      </c>
      <c r="L138" s="455">
        <f t="shared" ca="1" si="3"/>
        <v>4071964.5989302061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4071964.5989302061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16882.010720045095</v>
      </c>
      <c r="L139" s="455">
        <f t="shared" ca="1" si="3"/>
        <v>4068564.5835308675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4068564.5835308675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16867.843989214514</v>
      </c>
      <c r="L140" s="455">
        <f t="shared" ca="1" si="3"/>
        <v>4065150.4014006979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4065150.4014006979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16853.618230338809</v>
      </c>
      <c r="L141" s="455">
        <f t="shared" ca="1" si="3"/>
        <v>4061721.9935116526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4061721.9935116526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16839.333197467782</v>
      </c>
      <c r="L142" s="455">
        <f t="shared" ca="1" si="3"/>
        <v>4058279.3005897366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4058279.3005897366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16824.988643626468</v>
      </c>
      <c r="L143" s="455">
        <f t="shared" ca="1" si="3"/>
        <v>4054822.2631139793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4054822.2631139793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16810.584320810816</v>
      </c>
      <c r="L144" s="455">
        <f t="shared" ca="1" si="3"/>
        <v>4051350.8213154059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4051350.8213154059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16796.119979983425</v>
      </c>
      <c r="L145" s="455">
        <f t="shared" ca="1" si="3"/>
        <v>4047864.9151760051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4047864.9151760051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16781.595371069256</v>
      </c>
      <c r="L146" s="455">
        <f t="shared" ca="1" si="3"/>
        <v>4044364.4844276905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4044364.4844276905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16767.010242951274</v>
      </c>
      <c r="L147" s="455">
        <f t="shared" ca="1" si="3"/>
        <v>4040849.4685512576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4040849.4685512576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16752.364343466139</v>
      </c>
      <c r="L148" s="455">
        <f t="shared" ca="1" si="3"/>
        <v>4037319.8067753399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4037319.8067753399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16737.657419399817</v>
      </c>
      <c r="L149" s="455">
        <f t="shared" ca="1" si="3"/>
        <v>4033775.4380753557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4033775.4380753557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16722.889216483214</v>
      </c>
      <c r="L150" s="455">
        <f t="shared" ca="1" si="3"/>
        <v>4030216.3011724548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4030216.3011724548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16708.059479387794</v>
      </c>
      <c r="L151" s="455">
        <f t="shared" ca="1" si="3"/>
        <v>4026642.3345324588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4026642.3345324588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16693.167951721145</v>
      </c>
      <c r="L152" s="455">
        <f t="shared" ca="1" si="3"/>
        <v>4023053.476364796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4023053.476364796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16678.214376022552</v>
      </c>
      <c r="L153" s="455">
        <f t="shared" ca="1" si="3"/>
        <v>4019449.6646214346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4019449.6646214346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16663.198493758544</v>
      </c>
      <c r="L154" s="455">
        <f t="shared" ca="1" si="3"/>
        <v>4015830.8369958093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4015830.8369958093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16648.120045318439</v>
      </c>
      <c r="L155" s="455">
        <f t="shared" ca="1" si="3"/>
        <v>4012196.9309217436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4012196.9309217436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16632.978770009835</v>
      </c>
      <c r="L156" s="455">
        <f t="shared" ca="1" si="3"/>
        <v>4008547.8835723693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4008547.8835723693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16617.774406054104</v>
      </c>
      <c r="L157" s="455">
        <f t="shared" ca="1" si="3"/>
        <v>4004883.6318590394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4004883.6318590394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16602.506690581897</v>
      </c>
      <c r="L158" s="455">
        <f t="shared" ca="1" si="3"/>
        <v>4001204.1124302372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4001204.1124302372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16587.175359628553</v>
      </c>
      <c r="L159" s="455">
        <f t="shared" ca="1" si="3"/>
        <v>3997509.2616704819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3997509.2616704819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16571.780148129576</v>
      </c>
      <c r="L160" s="455">
        <f t="shared" ca="1" si="3"/>
        <v>3993799.0156992273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3993799.0156992273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16556.320789916012</v>
      </c>
      <c r="L161" s="455">
        <f t="shared" ca="1" si="3"/>
        <v>3990073.3103697593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3990073.3103697593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16540.797017709898</v>
      </c>
      <c r="L162" s="455">
        <f t="shared" ca="1" si="3"/>
        <v>3986332.0812680852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3986332.0812680852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16525.208563119588</v>
      </c>
      <c r="L163" s="455">
        <f t="shared" ca="1" si="3"/>
        <v>3982575.2637118208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3982575.2637118208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16509.555156635153</v>
      </c>
      <c r="L164" s="455">
        <f t="shared" ca="1" si="3"/>
        <v>3978802.792749072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3978802.792749072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16493.836527623698</v>
      </c>
      <c r="L165" s="455">
        <f t="shared" ca="1" si="3"/>
        <v>3975014.6031573117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3975014.6031573117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16478.052404324699</v>
      </c>
      <c r="L166" s="455">
        <f t="shared" ca="1" si="3"/>
        <v>3971210.6294422522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3971210.6294422522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16462.202513845285</v>
      </c>
      <c r="L167" s="455">
        <f t="shared" ca="1" si="3"/>
        <v>3967390.8058367134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3967390.8058367134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16446.286582155539</v>
      </c>
      <c r="L168" s="455">
        <f t="shared" ca="1" si="3"/>
        <v>3963555.066299485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3963555.066299485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16430.304334083754</v>
      </c>
      <c r="L169" s="455">
        <f t="shared" ca="1" si="3"/>
        <v>3959703.3445141846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3959703.3445141846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16414.25549331167</v>
      </c>
      <c r="L170" s="455">
        <f t="shared" ca="1" si="3"/>
        <v>3955835.5738881123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3955835.5738881123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16398.139782369701</v>
      </c>
      <c r="L171" s="455">
        <f t="shared" ca="1" si="3"/>
        <v>3951951.6875510979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3951951.6875510979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16381.956922632142</v>
      </c>
      <c r="L172" s="455">
        <f t="shared" ca="1" si="3"/>
        <v>3948051.6183543461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3948051.6183543461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16365.706634312342</v>
      </c>
      <c r="L173" s="455">
        <f t="shared" ca="1" si="3"/>
        <v>3944135.2988692746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3944135.2988692746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16349.388636457878</v>
      </c>
      <c r="L174" s="455">
        <f t="shared" ca="1" si="3"/>
        <v>3940202.6613863483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3940202.6613863483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16333.002646945682</v>
      </c>
      <c r="L175" s="455">
        <f t="shared" ca="1" si="3"/>
        <v>3936253.6379139102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3936253.6379139102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16316.548382477193</v>
      </c>
      <c r="L176" s="455">
        <f t="shared" ca="1" si="3"/>
        <v>3932288.1601770036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3932288.1601770036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16300.025558573412</v>
      </c>
      <c r="L177" s="455">
        <f t="shared" ca="1" si="3"/>
        <v>3928306.1596161928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3928306.1596161928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16283.433889570037</v>
      </c>
      <c r="L178" s="455">
        <f t="shared" ca="1" si="3"/>
        <v>3924307.567386379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3924307.567386379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16266.773088612479</v>
      </c>
      <c r="L179" s="455">
        <f t="shared" ca="1" si="3"/>
        <v>3920292.3143556076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3920292.3143556076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16250.042867650933</v>
      </c>
      <c r="L180" s="455">
        <f t="shared" ca="1" si="3"/>
        <v>3916260.3311038744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3916260.3311038744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16233.242937435376</v>
      </c>
      <c r="L181" s="455">
        <f t="shared" ca="1" si="3"/>
        <v>3912211.5479219258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3912211.5479219258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16216.373007510592</v>
      </c>
      <c r="L182" s="455">
        <f t="shared" ca="1" si="3"/>
        <v>3908145.8948100526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3908145.8948100526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16199.432786211119</v>
      </c>
      <c r="L183" s="455">
        <f t="shared" ca="1" si="3"/>
        <v>3904063.3014768795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3904063.3014768795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16182.421980656231</v>
      </c>
      <c r="L184" s="455">
        <f t="shared" ca="1" si="3"/>
        <v>3899963.6973381517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3899963.6973381517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16165.340296744864</v>
      </c>
      <c r="L185" s="455">
        <f t="shared" ca="1" si="3"/>
        <v>3895847.0115155126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3895847.0115155126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16148.187439150537</v>
      </c>
      <c r="L186" s="455">
        <f t="shared" ca="1" si="3"/>
        <v>3891713.1728352793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3891713.1728352793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16130.96311131623</v>
      </c>
      <c r="L187" s="455">
        <f t="shared" ca="1" si="3"/>
        <v>3887562.1098272116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3887562.1098272116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16113.66701544928</v>
      </c>
      <c r="L188" s="455">
        <f t="shared" ca="1" si="3"/>
        <v>3883393.7507232768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3883393.7507232768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16096.29885251622</v>
      </c>
      <c r="L189" s="455">
        <f t="shared" ca="1" si="3"/>
        <v>3879208.0234564091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3879208.0234564091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16078.858322237604</v>
      </c>
      <c r="L190" s="455">
        <f t="shared" ca="1" si="3"/>
        <v>3875004.8556592627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3875004.8556592627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16061.345123082829</v>
      </c>
      <c r="L191" s="455">
        <f t="shared" ca="1" si="3"/>
        <v>3870784.1746629616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3870784.1746629616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16043.758952264905</v>
      </c>
      <c r="L192" s="455">
        <f t="shared" ca="1" si="3"/>
        <v>3866545.9074958423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3866545.9074958423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16026.099505735243</v>
      </c>
      <c r="L193" s="455">
        <f t="shared" ca="1" si="3"/>
        <v>3862289.9808821934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3862289.9808821934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16008.366478178372</v>
      </c>
      <c r="L194" s="455">
        <f t="shared" ca="1" si="3"/>
        <v>3858016.3212409876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3858016.3212409876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15990.559563006682</v>
      </c>
      <c r="L195" s="455">
        <f t="shared" ca="1" si="3"/>
        <v>3853724.8546846104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3853724.8546846104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15972.67845235511</v>
      </c>
      <c r="L196" s="455">
        <f t="shared" ca="1" si="3"/>
        <v>3849415.5070175817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3849415.5070175817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15954.722837075824</v>
      </c>
      <c r="L197" s="455">
        <f t="shared" ca="1" si="3"/>
        <v>3845088.2037352733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3845088.2037352733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15936.692406732873</v>
      </c>
      <c r="L198" s="455">
        <f t="shared" ca="1" si="3"/>
        <v>3840742.8700226224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3840742.8700226224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15918.586849596826</v>
      </c>
      <c r="L199" s="455">
        <f t="shared" ca="1" si="3"/>
        <v>3836379.4307528352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3836379.4307528352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15900.40585263938</v>
      </c>
      <c r="L200" s="455">
        <f t="shared" ca="1" si="3"/>
        <v>3831997.8104860908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3831997.8104860908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15882.149101527944</v>
      </c>
      <c r="L201" s="455">
        <f t="shared" ca="1" si="3"/>
        <v>3827597.9334682347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3827597.9334682347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15863.816280620211</v>
      </c>
      <c r="L202" s="455">
        <f t="shared" ca="1" si="3"/>
        <v>3823179.7236294709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3823179.7236294709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15845.407072958693</v>
      </c>
      <c r="L203" s="455">
        <f t="shared" ca="1" si="3"/>
        <v>3818743.1045830455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3818743.1045830455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15826.921160265256</v>
      </c>
      <c r="L204" s="455">
        <f t="shared" ca="1" si="3"/>
        <v>3814287.9996239268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3814287.9996239268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15808.358222935596</v>
      </c>
      <c r="L205" s="455">
        <f t="shared" ca="1" si="3"/>
        <v>3809814.3317274787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3809814.3317274787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15789.717940033728</v>
      </c>
      <c r="L206" s="455">
        <f t="shared" ca="1" si="3"/>
        <v>3805322.0235481285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3805322.0235481285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15770.999989286438</v>
      </c>
      <c r="L207" s="455">
        <f t="shared" ca="1" si="3"/>
        <v>3800810.9974180311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3800810.9974180311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15752.204047077697</v>
      </c>
      <c r="L208" s="455">
        <f t="shared" ca="1" si="3"/>
        <v>3796281.1753457249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3796281.1753457249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15733.329788443087</v>
      </c>
      <c r="L209" s="455">
        <f t="shared" ca="1" si="3"/>
        <v>3791732.4790147841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3791732.4790147841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15714.376887064167</v>
      </c>
      <c r="L210" s="455">
        <f t="shared" ca="1" si="3"/>
        <v>3787164.8297824641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3787164.8297824641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15695.345015262834</v>
      </c>
      <c r="L211" s="455">
        <f t="shared" ca="1" si="3"/>
        <v>3782578.1486783428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3782578.1486783428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15676.233843995662</v>
      </c>
      <c r="L212" s="455">
        <f t="shared" ca="1" si="3"/>
        <v>3777972.3564029546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3777972.3564029546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15657.043042848209</v>
      </c>
      <c r="L213" s="455">
        <f t="shared" ca="1" si="3"/>
        <v>3773347.3733264189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3773347.3733264189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15637.77228002931</v>
      </c>
      <c r="L214" s="455">
        <f t="shared" ca="1" si="3"/>
        <v>3768703.1194870644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3768703.1194870644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15618.421222365336</v>
      </c>
      <c r="L215" s="455">
        <f t="shared" ca="1" si="3"/>
        <v>3764039.5145900459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3764039.5145900459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15598.989535294422</v>
      </c>
      <c r="L216" s="455">
        <f t="shared" ca="1" si="3"/>
        <v>3759356.4780059564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3759356.4780059564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15579.476882860716</v>
      </c>
      <c r="L217" s="455">
        <f t="shared" ca="1" si="3"/>
        <v>3754653.9287694329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3754653.9287694329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15559.882927708537</v>
      </c>
      <c r="L218" s="455">
        <f t="shared" ca="1" si="3"/>
        <v>3749931.7855777573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3749931.7855777573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15540.207331076554</v>
      </c>
      <c r="L219" s="455">
        <f t="shared" ca="1" si="3"/>
        <v>3745189.96678945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3745189.96678945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15520.449752791941</v>
      </c>
      <c r="L220" s="455">
        <f t="shared" ca="1" si="3"/>
        <v>3740428.3904228578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3740428.3904228578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15500.609851264475</v>
      </c>
      <c r="L221" s="455">
        <f t="shared" ca="1" si="3"/>
        <v>3735646.9741547382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3735646.9741547382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15480.687283480642</v>
      </c>
      <c r="L222" s="455">
        <f t="shared" ca="1" si="3"/>
        <v>3730845.6353188348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3730845.6353188348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15460.681704997711</v>
      </c>
      <c r="L223" s="455">
        <f t="shared" ca="1" si="3"/>
        <v>3726024.2909044484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3726024.2909044484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15440.592769937768</v>
      </c>
      <c r="L224" s="455">
        <f t="shared" ca="1" si="3"/>
        <v>3721182.857555002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3721182.857555002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15420.420130981742</v>
      </c>
      <c r="L225" s="455">
        <f t="shared" ca="1" si="3"/>
        <v>3716321.2515665996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3716321.2515665996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15400.163439363398</v>
      </c>
      <c r="L226" s="455">
        <f t="shared" ca="1" si="3"/>
        <v>3711439.3888865788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3711439.3888865788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15379.822344863313</v>
      </c>
      <c r="L227" s="455">
        <f t="shared" ca="1" si="3"/>
        <v>3706537.1851120582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3706537.1851120582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15359.39649580281</v>
      </c>
      <c r="L228" s="455">
        <f t="shared" ca="1" si="3"/>
        <v>3701614.555488477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3701614.555488477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15338.885539037887</v>
      </c>
      <c r="L229" s="455">
        <f t="shared" ca="1" si="3"/>
        <v>3696671.4149081311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3696671.4149081311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15318.289119953111</v>
      </c>
      <c r="L230" s="455">
        <f t="shared" ca="1" si="3"/>
        <v>3691707.6779087004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3691707.6779087004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15297.606882455482</v>
      </c>
      <c r="L231" s="455">
        <f t="shared" ca="1" si="3"/>
        <v>3686723.2586717717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3686723.2586717717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15276.838468968283</v>
      </c>
      <c r="L232" s="455">
        <f t="shared" ca="1" si="3"/>
        <v>3681718.0710213562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3681718.0710213562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15255.983520424883</v>
      </c>
      <c r="L233" s="455">
        <f t="shared" ca="1" si="3"/>
        <v>3676692.0284223971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3676692.0284223971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15235.041676262554</v>
      </c>
      <c r="L234" s="455">
        <f t="shared" ca="1" si="3"/>
        <v>3671645.0439792755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3671645.0439792755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15214.012574416216</v>
      </c>
      <c r="L235" s="455">
        <f t="shared" ca="1" si="3"/>
        <v>3666577.0304343076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3666577.0304343076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15192.895851312182</v>
      </c>
      <c r="L236" s="455">
        <f t="shared" ca="1" si="3"/>
        <v>3661487.9001662359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3661487.9001662359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15171.691141861882</v>
      </c>
      <c r="L237" s="455">
        <f t="shared" ca="1" si="3"/>
        <v>3656377.5651887138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3656377.5651887138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15150.398079455539</v>
      </c>
      <c r="L238" s="455">
        <f t="shared" ca="1" si="3"/>
        <v>3651245.9371487852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3651245.9371487852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15129.016295955838</v>
      </c>
      <c r="L239" s="455">
        <f t="shared" ca="1" si="3"/>
        <v>3646092.9273253572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3646092.9273253572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15107.545421691555</v>
      </c>
      <c r="L240" s="455">
        <f t="shared" ca="1" si="3"/>
        <v>3640918.4466276648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3640918.4466276648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15085.985085451168</v>
      </c>
      <c r="L241" s="455">
        <f t="shared" ca="1" si="3"/>
        <v>3635722.4055937319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3635722.4055937319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15064.334914476451</v>
      </c>
      <c r="L242" s="455">
        <f t="shared" ca="1" si="3"/>
        <v>3630504.7143888245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3630504.7143888245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15042.594534456</v>
      </c>
      <c r="L243" s="455">
        <f t="shared" ca="1" si="3"/>
        <v>3625265.2828038963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3625265.2828038963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15020.763569518804</v>
      </c>
      <c r="L244" s="455">
        <f t="shared" ca="1" si="3"/>
        <v>3620004.0202540313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3620004.0202540313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14998.841642227695</v>
      </c>
      <c r="L245" s="455">
        <f t="shared" ca="1" si="3"/>
        <v>3614720.8357768748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3614720.8357768748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14976.828373572878</v>
      </c>
      <c r="L246" s="455">
        <f t="shared" ca="1" si="3"/>
        <v>3609415.6380310636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3609415.6380310636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14954.723382965332</v>
      </c>
      <c r="L247" s="455">
        <f t="shared" ca="1" si="3"/>
        <v>3604088.3352946448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3604088.3352946448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14932.526288230254</v>
      </c>
      <c r="L248" s="455">
        <f t="shared" ca="1" si="3"/>
        <v>3598738.8354634913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3598738.8354634913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14910.236705600446</v>
      </c>
      <c r="L249" s="455">
        <f t="shared" ca="1" si="3"/>
        <v>3593367.0460497076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3593367.0460497076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14887.854249709681</v>
      </c>
      <c r="L250" s="455">
        <f t="shared" ca="1" si="3"/>
        <v>3587972.8741800333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3587972.8741800333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14865.378533586039</v>
      </c>
      <c r="L251" s="455">
        <f t="shared" ca="1" si="3"/>
        <v>3582556.2265942353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3582556.2265942353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14842.809168645214</v>
      </c>
      <c r="L252" s="455">
        <f t="shared" ca="1" si="3"/>
        <v>3577117.0096434965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3577117.0096434965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14820.145764683804</v>
      </c>
      <c r="L253" s="455">
        <f t="shared" ca="1" si="3"/>
        <v>3571655.1292887963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3571655.1292887963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14797.387929872551</v>
      </c>
      <c r="L254" s="455">
        <f t="shared" ca="1" si="3"/>
        <v>3566170.491099285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3566170.491099285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14774.535270749588</v>
      </c>
      <c r="L255" s="455">
        <f t="shared" ca="1" si="3"/>
        <v>3560663.0002506506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3560663.0002506506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14751.587392213611</v>
      </c>
      <c r="L256" s="455">
        <f t="shared" ca="1" si="3"/>
        <v>3555132.5615234803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3555132.5615234803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14728.543897517067</v>
      </c>
      <c r="L257" s="455">
        <f t="shared" ca="1" si="3"/>
        <v>3549579.0793016134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3549579.0793016134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14705.404388259289</v>
      </c>
      <c r="L258" s="455">
        <f t="shared" ca="1" si="3"/>
        <v>3544002.4575704886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3544002.4575704886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14682.168464379602</v>
      </c>
      <c r="L259" s="455">
        <f t="shared" ca="1" si="3"/>
        <v>3538402.599915484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3538402.599915484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14658.835724150416</v>
      </c>
      <c r="L260" s="455">
        <f t="shared" ca="1" si="3"/>
        <v>3532779.4095202503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3532779.4095202503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14635.405764170277</v>
      </c>
      <c r="L261" s="455">
        <f t="shared" ca="1" si="3"/>
        <v>3527132.7891650368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3527132.7891650368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14611.878179356887</v>
      </c>
      <c r="L262" s="455">
        <f t="shared" ca="1" si="3"/>
        <v>3521462.6412250097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3521462.6412250097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14588.252562940104</v>
      </c>
      <c r="L263" s="455">
        <f t="shared" ref="L263:L517" ca="1" si="28">I263-J263+K263</f>
        <v>3515768.8676685658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3515768.8676685658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14564.528506454924</v>
      </c>
      <c r="L264" s="455">
        <f t="shared" ca="1" si="28"/>
        <v>3510051.3700556369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3510051.3700556369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14540.705599734387</v>
      </c>
      <c r="L265" s="455">
        <f t="shared" ca="1" si="28"/>
        <v>3504310.0495359874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3504310.0495359874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14516.783430902515</v>
      </c>
      <c r="L266" s="455">
        <f t="shared" ca="1" si="28"/>
        <v>3498544.8068475057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3498544.8068475057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14492.761586367174</v>
      </c>
      <c r="L267" s="455">
        <f t="shared" ca="1" si="28"/>
        <v>3492755.5423144889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3492755.5423144889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14468.639650812936</v>
      </c>
      <c r="L268" s="455">
        <f t="shared" ca="1" si="28"/>
        <v>3486942.1558459178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3486942.1558459178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14444.417207193888</v>
      </c>
      <c r="L269" s="455">
        <f t="shared" ca="1" si="28"/>
        <v>3481104.5469337278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3481104.5469337278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14420.093836726433</v>
      </c>
      <c r="L270" s="455">
        <f t="shared" ca="1" si="28"/>
        <v>3475242.6146510704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3475242.6146510704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14395.669118882026</v>
      </c>
      <c r="L271" s="455">
        <f t="shared" ca="1" si="28"/>
        <v>3469356.2576505686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3469356.2576505686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14371.142631379938</v>
      </c>
      <c r="L272" s="455">
        <f t="shared" ca="1" si="28"/>
        <v>3463445.3741625645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3463445.3741625645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14346.513950179919</v>
      </c>
      <c r="L273" s="455">
        <f t="shared" ca="1" si="28"/>
        <v>3457509.8619933603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3457509.8619933603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14321.782649474901</v>
      </c>
      <c r="L274" s="455">
        <f t="shared" ca="1" si="28"/>
        <v>3451549.618523451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3451549.618523451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14296.948301683613</v>
      </c>
      <c r="L275" s="455">
        <f t="shared" ca="1" si="28"/>
        <v>3445564.5407057507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3445564.5407057507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14272.010477443195</v>
      </c>
      <c r="L276" s="455">
        <f t="shared" ca="1" si="28"/>
        <v>3439554.5250638099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3439554.5250638099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14246.968745601773</v>
      </c>
      <c r="L277" s="455">
        <f t="shared" ca="1" si="28"/>
        <v>3433519.4676900278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3433519.4676900278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14221.822673211016</v>
      </c>
      <c r="L278" s="455">
        <f t="shared" ca="1" si="28"/>
        <v>3427459.2642438547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3427459.2642438547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14196.571825518629</v>
      </c>
      <c r="L279" s="455">
        <f t="shared" ca="1" si="28"/>
        <v>3421373.8099499894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3421373.8099499894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14171.215765960855</v>
      </c>
      <c r="L280" s="455">
        <f t="shared" ca="1" si="28"/>
        <v>3415262.9995965664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3415262.9995965664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14145.754056154927</v>
      </c>
      <c r="L281" s="455">
        <f t="shared" ca="1" si="28"/>
        <v>3409126.7275333372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3409126.7275333372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14120.186255891471</v>
      </c>
      <c r="L282" s="455">
        <f t="shared" ca="1" si="28"/>
        <v>3402964.8876698446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3402964.8876698446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14094.511923126916</v>
      </c>
      <c r="L283" s="455">
        <f t="shared" ca="1" si="28"/>
        <v>3396777.3734735874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3396777.3734735874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14068.730613975848</v>
      </c>
      <c r="L284" s="455">
        <f t="shared" ca="1" si="28"/>
        <v>3390564.0779681792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3390564.0779681792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14042.841882703313</v>
      </c>
      <c r="L285" s="455">
        <f t="shared" ca="1" si="28"/>
        <v>3384324.8937314986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3384324.8937314986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14016.845281717144</v>
      </c>
      <c r="L286" s="455">
        <f t="shared" ca="1" si="28"/>
        <v>3378059.712893832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3378059.712893832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13990.740361560198</v>
      </c>
      <c r="L287" s="455">
        <f t="shared" ca="1" si="28"/>
        <v>3371768.4271360082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3371768.4271360082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13964.5266709026</v>
      </c>
      <c r="L288" s="455">
        <f t="shared" ca="1" si="28"/>
        <v>3365450.9276875267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3365450.9276875267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13938.203756533927</v>
      </c>
      <c r="L289" s="455">
        <f t="shared" ca="1" si="28"/>
        <v>3359107.1053246767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3359107.1053246767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13911.771163355386</v>
      </c>
      <c r="L290" s="455">
        <f t="shared" ca="1" si="28"/>
        <v>3352736.8503686483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3352736.8503686483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13885.228434371937</v>
      </c>
      <c r="L291" s="455">
        <f t="shared" ca="1" si="28"/>
        <v>3346340.0526836361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3346340.0526836361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13858.575110684384</v>
      </c>
      <c r="L292" s="455">
        <f t="shared" ca="1" si="28"/>
        <v>3339916.6016749367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3339916.6016749367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13831.81073148147</v>
      </c>
      <c r="L293" s="455">
        <f t="shared" ca="1" si="28"/>
        <v>3333466.386287034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3333466.386287034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13804.934834031876</v>
      </c>
      <c r="L294" s="455">
        <f t="shared" ca="1" si="28"/>
        <v>3326989.2950016819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3326989.2950016819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13777.946953676241</v>
      </c>
      <c r="L295" s="455">
        <f t="shared" ca="1" si="28"/>
        <v>3320485.2158359741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3320485.2158359741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13750.846623819125</v>
      </c>
      <c r="L296" s="455">
        <f t="shared" ca="1" si="28"/>
        <v>3313954.0363404094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3313954.0363404094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13723.633375920939</v>
      </c>
      <c r="L297" s="455">
        <f t="shared" ca="1" si="28"/>
        <v>3307395.6435969463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3307395.6435969463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13696.306739489843</v>
      </c>
      <c r="L298" s="455">
        <f t="shared" ca="1" si="28"/>
        <v>3300809.9242170523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3300809.9242170523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13668.866242073618</v>
      </c>
      <c r="L299" s="455">
        <f t="shared" ca="1" si="28"/>
        <v>3294196.7643397418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3294196.7643397418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13641.311409251493</v>
      </c>
      <c r="L300" s="455">
        <f t="shared" ca="1" si="28"/>
        <v>3287556.0496296091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3287556.0496296091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13613.64176462594</v>
      </c>
      <c r="L301" s="455">
        <f t="shared" ca="1" si="28"/>
        <v>3280887.665274851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3280887.665274851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13585.856829814446</v>
      </c>
      <c r="L302" s="455">
        <f t="shared" ca="1" si="28"/>
        <v>3274191.4959852817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3274191.4959852817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13557.95612444124</v>
      </c>
      <c r="L303" s="455">
        <f t="shared" ca="1" si="28"/>
        <v>3267467.4259903389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3267467.4259903389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13529.939166128979</v>
      </c>
      <c r="L304" s="455">
        <f t="shared" ca="1" si="28"/>
        <v>3260715.339037084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3260715.339037084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13501.805470490417</v>
      </c>
      <c r="L305" s="455">
        <f t="shared" ca="1" si="28"/>
        <v>3253935.1183881904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3253935.1183881904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13473.554551120027</v>
      </c>
      <c r="L306" s="455">
        <f t="shared" ca="1" si="28"/>
        <v>3247126.6468199263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3247126.6468199263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13445.185919585592</v>
      </c>
      <c r="L307" s="455">
        <f t="shared" ca="1" si="28"/>
        <v>3240289.806620128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3240289.806620128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13416.699085419767</v>
      </c>
      <c r="L308" s="455">
        <f t="shared" ca="1" si="28"/>
        <v>3233424.479586164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3233424.479586164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13388.093556111584</v>
      </c>
      <c r="L309" s="455">
        <f t="shared" ca="1" si="28"/>
        <v>3226530.5470228917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3226530.5470228917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13359.368837097949</v>
      </c>
      <c r="L310" s="455">
        <f t="shared" ca="1" si="28"/>
        <v>3219607.8897406058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3219607.8897406058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13330.524431755091</v>
      </c>
      <c r="L311" s="455">
        <f t="shared" ca="1" si="28"/>
        <v>3212656.3880529772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3212656.3880529772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13301.559841389972</v>
      </c>
      <c r="L312" s="455">
        <f t="shared" ca="1" si="28"/>
        <v>3205675.9217749829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3205675.9217749829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13272.474565231661</v>
      </c>
      <c r="L313" s="455">
        <f t="shared" ca="1" si="28"/>
        <v>3198666.3702208307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3198666.3702208307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13243.268100422694</v>
      </c>
      <c r="L314" s="455">
        <f t="shared" ca="1" si="28"/>
        <v>3191627.6122018695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3191627.6122018695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13213.939942010356</v>
      </c>
      <c r="L315" s="455">
        <f t="shared" ca="1" si="28"/>
        <v>3184559.5260244957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3184559.5260244957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13184.489582937966</v>
      </c>
      <c r="L316" s="455">
        <f t="shared" ca="1" si="28"/>
        <v>3177461.9894880499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3177461.9894880499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13154.916514036107</v>
      </c>
      <c r="L317" s="455">
        <f t="shared" ca="1" si="28"/>
        <v>3170334.8798827021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3170334.8798827021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13125.220224013825</v>
      </c>
      <c r="L318" s="455">
        <f t="shared" ca="1" si="28"/>
        <v>3163178.0739873322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3163178.0739873322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13095.400199449785</v>
      </c>
      <c r="L319" s="455">
        <f t="shared" ca="1" si="28"/>
        <v>3155991.4480673978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3155991.4480673978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13065.455924783391</v>
      </c>
      <c r="L320" s="455">
        <f t="shared" ca="1" si="28"/>
        <v>3148774.8778727972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3148774.8778727972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13035.386882305887</v>
      </c>
      <c r="L321" s="455">
        <f t="shared" ca="1" si="28"/>
        <v>3141528.2386357193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3141528.2386357193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13005.192552151397</v>
      </c>
      <c r="L322" s="455">
        <f t="shared" ca="1" si="28"/>
        <v>3134251.4050684869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3134251.4050684869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12974.872412287928</v>
      </c>
      <c r="L323" s="455">
        <f t="shared" ca="1" si="28"/>
        <v>3126944.251361391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3126944.251361391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12944.425938508362</v>
      </c>
      <c r="L324" s="455">
        <f t="shared" ca="1" si="28"/>
        <v>3119606.6511805155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3119606.6511805155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12913.852604421381</v>
      </c>
      <c r="L325" s="455">
        <f t="shared" ca="1" si="28"/>
        <v>3112238.4776655529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3112238.4776655529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12883.151881442371</v>
      </c>
      <c r="L326" s="455">
        <f t="shared" ca="1" si="28"/>
        <v>3104839.6034276113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3104839.6034276113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12852.32323878428</v>
      </c>
      <c r="L327" s="455">
        <f t="shared" ca="1" si="28"/>
        <v>3097409.9005470118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3097409.9005470118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12821.366143448449</v>
      </c>
      <c r="L328" s="455">
        <f t="shared" ca="1" si="28"/>
        <v>3089949.2405710761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3089949.2405710761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12790.280060215384</v>
      </c>
      <c r="L329" s="455">
        <f t="shared" ca="1" si="28"/>
        <v>3082457.4945119075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3082457.4945119075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12759.064451635515</v>
      </c>
      <c r="L330" s="455">
        <f t="shared" ca="1" si="28"/>
        <v>3074934.5328441588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3074934.5328441588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12727.718778019895</v>
      </c>
      <c r="L331" s="455">
        <f t="shared" ca="1" si="28"/>
        <v>3067380.2255027946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3067380.2255027946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12696.242497430878</v>
      </c>
      <c r="L332" s="455">
        <f t="shared" ca="1" si="28"/>
        <v>3059794.4418808413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3059794.4418808413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12664.635065672739</v>
      </c>
      <c r="L333" s="455">
        <f t="shared" ca="1" si="28"/>
        <v>3052177.0508271302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3052177.0508271302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12632.895936282275</v>
      </c>
      <c r="L334" s="455">
        <f t="shared" ca="1" si="28"/>
        <v>3044527.9206440286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3044527.9206440286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12601.024560519352</v>
      </c>
      <c r="L335" s="455">
        <f t="shared" ca="1" si="28"/>
        <v>3036846.9190851641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3036846.9190851641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12569.020387357417</v>
      </c>
      <c r="L336" s="455">
        <f t="shared" ca="1" si="28"/>
        <v>3029133.9133531377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3029133.9133531377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12536.882863473973</v>
      </c>
      <c r="L337" s="455">
        <f t="shared" ca="1" si="28"/>
        <v>3021388.7700972278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3021388.7700972278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12504.611433241016</v>
      </c>
      <c r="L338" s="455">
        <f t="shared" ca="1" si="28"/>
        <v>3013611.3554110848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3013611.3554110848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12472.20553871542</v>
      </c>
      <c r="L339" s="455">
        <f t="shared" ca="1" si="28"/>
        <v>3005801.5348304161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3005801.5348304161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12439.6646196293</v>
      </c>
      <c r="L340" s="455">
        <f t="shared" ca="1" si="28"/>
        <v>2997959.1733306614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2997959.1733306614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12406.988113380323</v>
      </c>
      <c r="L341" s="455">
        <f t="shared" ca="1" si="28"/>
        <v>2990084.1353246579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2990084.1353246579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12374.175455021974</v>
      </c>
      <c r="L342" s="455">
        <f t="shared" ca="1" si="28"/>
        <v>2982176.284660296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2982176.284660296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12341.226077253799</v>
      </c>
      <c r="L343" s="455">
        <f t="shared" ca="1" si="28"/>
        <v>2974235.484618166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2974235.484618166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12308.139410411592</v>
      </c>
      <c r="L344" s="455">
        <f t="shared" ca="1" si="28"/>
        <v>2966261.5979091935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2966261.5979091935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12274.914882457539</v>
      </c>
      <c r="L345" s="455">
        <f t="shared" ca="1" si="28"/>
        <v>2958254.4866722669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2958254.4866722669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12241.551918970345</v>
      </c>
      <c r="L346" s="455">
        <f t="shared" ca="1" si="28"/>
        <v>2950214.0124718533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2950214.0124718533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12208.049943135289</v>
      </c>
      <c r="L347" s="455">
        <f t="shared" ca="1" si="28"/>
        <v>2942140.0362956044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2942140.0362956044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12174.408375734252</v>
      </c>
      <c r="L348" s="455">
        <f t="shared" ca="1" si="28"/>
        <v>2934032.4185519549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2934032.4185519549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12140.626635135712</v>
      </c>
      <c r="L349" s="455">
        <f t="shared" ca="1" si="28"/>
        <v>2925891.0190677065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2925891.0190677065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12106.704137284678</v>
      </c>
      <c r="L350" s="455">
        <f t="shared" ca="1" si="28"/>
        <v>2917715.6970856073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2917715.6970856073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12072.640295692598</v>
      </c>
      <c r="L351" s="455">
        <f t="shared" ca="1" si="28"/>
        <v>2909506.3112619161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2909506.3112619161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12038.434521427216</v>
      </c>
      <c r="L352" s="455">
        <f t="shared" ca="1" si="28"/>
        <v>2901262.7196639595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2901262.7196639595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12004.086223102398</v>
      </c>
      <c r="L353" s="455">
        <f t="shared" ca="1" si="28"/>
        <v>2892984.7797676777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2892984.7797676777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11969.59480686789</v>
      </c>
      <c r="L354" s="455">
        <f t="shared" ca="1" si="28"/>
        <v>2884672.3484551618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2884672.3484551618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11934.959676399074</v>
      </c>
      <c r="L355" s="455">
        <f t="shared" ca="1" si="28"/>
        <v>2876325.2820121767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2876325.2820121767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11900.180232886636</v>
      </c>
      <c r="L356" s="455">
        <f t="shared" ca="1" si="28"/>
        <v>2867943.4361256794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2867943.4361256794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11865.255875026231</v>
      </c>
      <c r="L357" s="455">
        <f t="shared" ca="1" si="28"/>
        <v>2859526.6658813218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2859526.6658813218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11830.185999008074</v>
      </c>
      <c r="L358" s="455">
        <f t="shared" ca="1" si="28"/>
        <v>2851074.8257609457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2851074.8257609457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11794.969998506507</v>
      </c>
      <c r="L359" s="455">
        <f t="shared" ca="1" si="28"/>
        <v>2842587.7696400681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2842587.7696400681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11759.607264669517</v>
      </c>
      <c r="L360" s="455">
        <f t="shared" ca="1" si="28"/>
        <v>2834065.3507853537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2834065.3507853537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11724.097186108207</v>
      </c>
      <c r="L361" s="455">
        <f t="shared" ca="1" si="28"/>
        <v>2825507.4218520778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2825507.4218520778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11688.439148886224</v>
      </c>
      <c r="L362" s="455">
        <f t="shared" ca="1" si="28"/>
        <v>2816913.83488158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2816913.83488158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11652.632536509151</v>
      </c>
      <c r="L363" s="455">
        <f t="shared" ca="1" si="28"/>
        <v>2808284.4412987051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2808284.4412987051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11616.676729913837</v>
      </c>
      <c r="L364" s="455">
        <f t="shared" ca="1" si="28"/>
        <v>2799619.0919092349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2799619.0919092349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11580.571107457712</v>
      </c>
      <c r="L365" s="455">
        <f t="shared" ca="1" si="28"/>
        <v>2790917.6368973088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2790917.6368973088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11544.31504490802</v>
      </c>
      <c r="L366" s="455">
        <f t="shared" ca="1" si="28"/>
        <v>2782179.9258228326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2782179.9258228326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11507.907915431037</v>
      </c>
      <c r="L367" s="455">
        <f t="shared" ca="1" si="28"/>
        <v>2773405.8076188797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2773405.8076188797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11471.349089581232</v>
      </c>
      <c r="L368" s="455">
        <f t="shared" ca="1" si="28"/>
        <v>2764595.1305890768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2764595.1305890768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11434.637935290386</v>
      </c>
      <c r="L369" s="455">
        <f t="shared" ca="1" si="28"/>
        <v>2755747.7424049834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2755747.7424049834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11397.773817856663</v>
      </c>
      <c r="L370" s="455">
        <f t="shared" ca="1" si="28"/>
        <v>2746863.4901034562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2746863.4901034562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11360.756099933635</v>
      </c>
      <c r="L371" s="455">
        <f t="shared" ca="1" si="28"/>
        <v>2737942.220084006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2737942.220084006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11323.584141519259</v>
      </c>
      <c r="L372" s="455">
        <f t="shared" ca="1" si="28"/>
        <v>2728983.7781061414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2728983.7781061414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11286.257299944822</v>
      </c>
      <c r="L373" s="455">
        <f t="shared" ca="1" si="28"/>
        <v>2719988.0092867021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2719988.0092867021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11248.774929863826</v>
      </c>
      <c r="L374" s="455">
        <f t="shared" ca="1" si="28"/>
        <v>2710954.758097182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2710954.758097182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11211.136383240824</v>
      </c>
      <c r="L375" s="455">
        <f t="shared" ca="1" si="28"/>
        <v>2701883.8683610391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2701883.8683610391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11173.341009340229</v>
      </c>
      <c r="L376" s="455">
        <f t="shared" ca="1" si="28"/>
        <v>2692775.1832509954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2692775.1832509954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11135.388154715047</v>
      </c>
      <c r="L377" s="455">
        <f t="shared" ca="1" si="28"/>
        <v>2683628.5452863262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2683628.5452863262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11097.277163195593</v>
      </c>
      <c r="L378" s="455">
        <f t="shared" ca="1" si="28"/>
        <v>2674443.7963301376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2674443.7963301376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11059.00737587814</v>
      </c>
      <c r="L379" s="455">
        <f t="shared" ca="1" si="28"/>
        <v>2665220.7775866319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2665220.7775866319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11020.578131113532</v>
      </c>
      <c r="L380" s="455">
        <f t="shared" ca="1" si="28"/>
        <v>2655959.3295983616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2655959.3295983616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10981.98876449574</v>
      </c>
      <c r="L381" s="455">
        <f t="shared" ca="1" si="28"/>
        <v>2646659.2922434732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2646659.2922434732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10943.238608850372</v>
      </c>
      <c r="L382" s="455">
        <f t="shared" ca="1" si="28"/>
        <v>2637320.5047329394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2637320.5047329394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10904.326994223147</v>
      </c>
      <c r="L383" s="455">
        <f t="shared" ca="1" si="28"/>
        <v>2627942.8056077785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2627942.8056077785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10865.25324786831</v>
      </c>
      <c r="L384" s="455">
        <f t="shared" ca="1" si="28"/>
        <v>2618526.0327362628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2618526.0327362628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10826.016694236994</v>
      </c>
      <c r="L385" s="455">
        <f t="shared" ca="1" si="28"/>
        <v>2609070.0233111158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2609070.0233111158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10786.61665496555</v>
      </c>
      <c r="L386" s="455">
        <f t="shared" ca="1" si="28"/>
        <v>2599574.6138466974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2599574.6138466974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10747.052448863806</v>
      </c>
      <c r="L387" s="455">
        <f t="shared" ca="1" si="28"/>
        <v>2590039.640176177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2590039.640176177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10707.323391903305</v>
      </c>
      <c r="L388" s="455">
        <f t="shared" ca="1" si="28"/>
        <v>2580464.9374486962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2580464.9374486962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10667.428797205468</v>
      </c>
      <c r="L389" s="455">
        <f t="shared" ca="1" si="28"/>
        <v>2570850.3401265177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2570850.3401265177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10627.367975029723</v>
      </c>
      <c r="L390" s="455">
        <f t="shared" ca="1" si="28"/>
        <v>2561195.6819821633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2561195.6819821633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10587.14023276158</v>
      </c>
      <c r="L391" s="455">
        <f t="shared" ca="1" si="28"/>
        <v>2551500.7960955407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2551500.7960955407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10546.744874900653</v>
      </c>
      <c r="L392" s="455">
        <f t="shared" ca="1" si="28"/>
        <v>2541765.5148510574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2541765.5148510574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10506.18120304864</v>
      </c>
      <c r="L393" s="455">
        <f t="shared" ca="1" si="28"/>
        <v>2531989.6699347221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2531989.6699347221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10465.448515897242</v>
      </c>
      <c r="L394" s="455">
        <f t="shared" ca="1" si="28"/>
        <v>2522173.0923312353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2522173.0923312353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10424.546109216048</v>
      </c>
      <c r="L395" s="455">
        <f t="shared" ca="1" si="28"/>
        <v>2512315.6123210671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2512315.6123210671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10383.473275840346</v>
      </c>
      <c r="L396" s="455">
        <f t="shared" ca="1" si="28"/>
        <v>2502417.0594775234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2502417.0594775234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10342.229305658915</v>
      </c>
      <c r="L397" s="455">
        <f t="shared" ca="1" si="28"/>
        <v>2492477.2626637984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2492477.2626637984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10300.813485601726</v>
      </c>
      <c r="L398" s="455">
        <f t="shared" ca="1" si="28"/>
        <v>2482496.0500300163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2482496.0500300163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10259.225099627634</v>
      </c>
      <c r="L399" s="455">
        <f t="shared" ca="1" si="28"/>
        <v>2472473.2490102602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2472473.2490102602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10217.463428711984</v>
      </c>
      <c r="L400" s="455">
        <f t="shared" ca="1" si="28"/>
        <v>2462408.6863195882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2462408.6863195882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10175.527750834184</v>
      </c>
      <c r="L401" s="455">
        <f t="shared" ca="1" si="28"/>
        <v>2452302.1879510386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2452302.1879510386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10133.417340965227</v>
      </c>
      <c r="L402" s="455">
        <f t="shared" ca="1" si="28"/>
        <v>2442153.5791726196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2442153.5791726196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10091.131471055149</v>
      </c>
      <c r="L403" s="455">
        <f t="shared" ca="1" si="28"/>
        <v>2431962.6845242907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2431962.6845242907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10048.669410020444</v>
      </c>
      <c r="L404" s="455">
        <f t="shared" ca="1" si="28"/>
        <v>2421729.3278149273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2421729.3278149273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10006.03042373143</v>
      </c>
      <c r="L405" s="455">
        <f t="shared" ca="1" si="28"/>
        <v>2411453.3321192749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2411453.3321192749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9963.2137749995454</v>
      </c>
      <c r="L406" s="455">
        <f t="shared" ca="1" si="28"/>
        <v>2401134.5197748905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2401134.5197748905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9920.2187235646106</v>
      </c>
      <c r="L407" s="455">
        <f t="shared" ca="1" si="28"/>
        <v>2390772.7123790709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2390772.7123790709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9877.0445260820288</v>
      </c>
      <c r="L408" s="455">
        <f t="shared" ca="1" si="28"/>
        <v>2380367.7307857689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2380367.7307857689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9833.6904361099369</v>
      </c>
      <c r="L409" s="455">
        <f t="shared" ca="1" si="28"/>
        <v>2369919.3951024949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2369919.3951024949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9790.1557040962944</v>
      </c>
      <c r="L410" s="455">
        <f t="shared" ca="1" si="28"/>
        <v>2359427.5246872073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2359427.5246872073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9746.4395773659307</v>
      </c>
      <c r="L411" s="455">
        <f t="shared" ca="1" si="28"/>
        <v>2348891.9381451891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2348891.9381451891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9702.5413001075212</v>
      </c>
      <c r="L412" s="455">
        <f t="shared" ca="1" si="28"/>
        <v>2338312.4533259128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2338312.4533259128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9658.4601133605374</v>
      </c>
      <c r="L413" s="455">
        <f t="shared" ca="1" si="28"/>
        <v>2327688.8873198894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2327688.8873198894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9614.1952550021051</v>
      </c>
      <c r="L414" s="455">
        <f t="shared" ca="1" si="28"/>
        <v>2317021.0564555074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2317021.0564555074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9569.7459597338475</v>
      </c>
      <c r="L415" s="455">
        <f t="shared" ca="1" si="28"/>
        <v>2306308.7762958575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2306308.7762958575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9525.1114590686393</v>
      </c>
      <c r="L416" s="455">
        <f t="shared" ca="1" si="28"/>
        <v>2295551.861635542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2295551.861635542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9480.2909813173246</v>
      </c>
      <c r="L417" s="455">
        <f t="shared" ca="1" si="28"/>
        <v>2284750.1264974754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2284750.1264974754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9435.2837515753818</v>
      </c>
      <c r="L418" s="455">
        <f t="shared" ca="1" si="28"/>
        <v>2273903.3841296667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2273903.3841296667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9390.0889917095119</v>
      </c>
      <c r="L419" s="455">
        <f t="shared" ca="1" si="28"/>
        <v>2263011.4470019923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2263011.4470019923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9344.7059203442004</v>
      </c>
      <c r="L420" s="455">
        <f t="shared" ca="1" si="28"/>
        <v>2252074.1268029525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2252074.1268029525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9299.1337528482018</v>
      </c>
      <c r="L421" s="455">
        <f t="shared" ca="1" si="28"/>
        <v>2241091.2344364165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2241091.2344364165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9253.371701320968</v>
      </c>
      <c r="L422" s="455">
        <f t="shared" ca="1" si="28"/>
        <v>2230062.5800183536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2230062.5800183536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9207.4189745790409</v>
      </c>
      <c r="L423" s="455">
        <f t="shared" ca="1" si="28"/>
        <v>2218987.9728735485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2218987.9728735485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9161.2747781423514</v>
      </c>
      <c r="L424" s="455">
        <f t="shared" ca="1" si="28"/>
        <v>2207867.2215323071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2207867.2215323071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9114.9383142205133</v>
      </c>
      <c r="L425" s="455">
        <f t="shared" ca="1" si="28"/>
        <v>2196700.1337271435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2196700.1337271435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9068.4087816989977</v>
      </c>
      <c r="L426" s="455">
        <f t="shared" ca="1" si="28"/>
        <v>2185486.5163894584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2185486.5163894584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9021.6853761253096</v>
      </c>
      <c r="L427" s="455">
        <f t="shared" ca="1" si="28"/>
        <v>2174226.1756461998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2174226.1756461998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8974.7672896950662</v>
      </c>
      <c r="L428" s="455">
        <f t="shared" ca="1" si="28"/>
        <v>2162918.9168165107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2162918.9168165107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8927.6537112380283</v>
      </c>
      <c r="L429" s="455">
        <f t="shared" ca="1" si="28"/>
        <v>2151564.5444083647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2151564.5444083647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8880.3438262040854</v>
      </c>
      <c r="L430" s="455">
        <f t="shared" ca="1" si="28"/>
        <v>2140162.8621151848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2140162.8621151848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8832.8368166491691</v>
      </c>
      <c r="L431" s="455">
        <f t="shared" ca="1" si="28"/>
        <v>2128713.6728124497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2128713.6728124497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8785.1318612211071</v>
      </c>
      <c r="L432" s="455">
        <f t="shared" ca="1" si="28"/>
        <v>2117216.7785542868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2117216.7785542868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8737.2281351454294</v>
      </c>
      <c r="L433" s="455">
        <f t="shared" ca="1" si="28"/>
        <v>2105671.9805700481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2105671.9805700481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8689.1248102111022</v>
      </c>
      <c r="L434" s="455">
        <f t="shared" ca="1" si="28"/>
        <v>2094079.0792608752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2094079.0792608752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8640.8210547562121</v>
      </c>
      <c r="L435" s="455">
        <f t="shared" ca="1" si="28"/>
        <v>2082437.8741962474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2082437.8741962474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8592.3160336535984</v>
      </c>
      <c r="L436" s="455">
        <f t="shared" ca="1" si="28"/>
        <v>2070748.1641105171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2070748.1641105171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8543.6089082963881</v>
      </c>
      <c r="L437" s="455">
        <f t="shared" ca="1" si="28"/>
        <v>2059009.7468994295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2059009.7468994295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8494.6988365835223</v>
      </c>
      <c r="L438" s="455">
        <f t="shared" ca="1" si="28"/>
        <v>2047222.4196166289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2047222.4196166289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8445.5849729051879</v>
      </c>
      <c r="L439" s="455">
        <f t="shared" ca="1" si="28"/>
        <v>2035385.9784701501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2035385.9784701501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8396.2664681281913</v>
      </c>
      <c r="L440" s="455">
        <f t="shared" ca="1" si="28"/>
        <v>2023500.2188188944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2023500.2188188944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8346.7424695812933</v>
      </c>
      <c r="L441" s="455">
        <f t="shared" ca="1" si="28"/>
        <v>2011564.9351690917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2011564.9351690917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8297.0121210404504</v>
      </c>
      <c r="L442" s="455">
        <f t="shared" ca="1" si="28"/>
        <v>1999579.9211707481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1999579.9211707481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8247.0745627140168</v>
      </c>
      <c r="L443" s="455">
        <f t="shared" ca="1" si="28"/>
        <v>1987544.9696140781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1987544.9696140781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8196.9289312278925</v>
      </c>
      <c r="L444" s="455">
        <f t="shared" ca="1" si="28"/>
        <v>1975459.872425922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1975459.872425922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8146.574359610574</v>
      </c>
      <c r="L445" s="455">
        <f t="shared" ca="1" si="28"/>
        <v>1963324.4206661487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1963324.4206661487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8096.0099772781859</v>
      </c>
      <c r="L446" s="455">
        <f t="shared" ca="1" si="28"/>
        <v>1951138.404524043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1951138.404524043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8045.2349100194124</v>
      </c>
      <c r="L447" s="455">
        <f t="shared" ca="1" si="28"/>
        <v>1938901.6133146784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1938901.6133146784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7994.2482799803938</v>
      </c>
      <c r="L448" s="455">
        <f t="shared" ca="1" si="28"/>
        <v>1926613.8354752748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1926613.8354752748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7943.049205649545</v>
      </c>
      <c r="L449" s="455">
        <f t="shared" ca="1" si="28"/>
        <v>1914274.8585615405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1914274.8585615405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7891.63680184232</v>
      </c>
      <c r="L450" s="455">
        <f t="shared" ca="1" si="28"/>
        <v>1901884.4692439989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1901884.4692439989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7840.0101796858962</v>
      </c>
      <c r="L451" s="455">
        <f t="shared" ca="1" si="28"/>
        <v>1889442.4533043008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1889442.4533043008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7788.1684466038196</v>
      </c>
      <c r="L452" s="455">
        <f t="shared" ca="1" si="28"/>
        <v>1876948.5956315207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1876948.5956315207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7736.1107063005693</v>
      </c>
      <c r="L453" s="455">
        <f t="shared" ca="1" si="28"/>
        <v>1864402.6802184372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1864402.6802184372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7683.8360587460547</v>
      </c>
      <c r="L454" s="455">
        <f t="shared" ca="1" si="28"/>
        <v>1851804.4901577993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1851804.4901577993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7631.3436001600639</v>
      </c>
      <c r="L455" s="455">
        <f t="shared" ca="1" si="28"/>
        <v>1839153.8076385753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1839153.8076385753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7578.6324229966303</v>
      </c>
      <c r="L456" s="455">
        <f t="shared" ca="1" si="28"/>
        <v>1826450.413942188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1826450.413942188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7525.7016159283503</v>
      </c>
      <c r="L457" s="455">
        <f t="shared" ca="1" si="28"/>
        <v>1813694.0894387325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1813694.0894387325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7472.5502638306189</v>
      </c>
      <c r="L458" s="455">
        <f t="shared" ca="1" si="28"/>
        <v>1800884.6135831792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1800884.6135831792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7419.1774477658146</v>
      </c>
      <c r="L459" s="455">
        <f t="shared" ca="1" si="28"/>
        <v>1788021.764911561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1788021.764911561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7365.5822449674042</v>
      </c>
      <c r="L460" s="455">
        <f t="shared" ca="1" si="28"/>
        <v>1775105.3210371444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1775105.3210371444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7311.7637288240003</v>
      </c>
      <c r="L461" s="455">
        <f t="shared" ca="1" si="28"/>
        <v>1762135.0586465844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1762135.0586465844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7257.7209688633347</v>
      </c>
      <c r="L462" s="455">
        <f t="shared" ca="1" si="28"/>
        <v>1749110.7534960636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1749110.7534960636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7203.4530307361647</v>
      </c>
      <c r="L463" s="455">
        <f t="shared" ca="1" si="28"/>
        <v>1736032.1804074158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1736032.1804074158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7148.9589762001324</v>
      </c>
      <c r="L464" s="455">
        <f t="shared" ca="1" si="28"/>
        <v>1722899.1132642319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1722899.1132642319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7094.2378631035326</v>
      </c>
      <c r="L465" s="455">
        <f t="shared" ca="1" si="28"/>
        <v>1709711.3250079516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1709711.3250079516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7039.2887453690328</v>
      </c>
      <c r="L466" s="455">
        <f t="shared" ca="1" si="28"/>
        <v>1696468.5876339367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1696468.5876339367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6984.1106729773028</v>
      </c>
      <c r="L467" s="455">
        <f t="shared" ca="1" si="28"/>
        <v>1683170.67218753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1683170.67218753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6928.7026919506079</v>
      </c>
      <c r="L468" s="455">
        <f t="shared" ca="1" si="28"/>
        <v>1669817.3487600966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1669817.3487600966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6873.0638443363014</v>
      </c>
      <c r="L469" s="455">
        <f t="shared" ca="1" si="28"/>
        <v>1656408.3864850488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1656408.3864850488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6817.1931681902697</v>
      </c>
      <c r="L470" s="455">
        <f t="shared" ca="1" si="28"/>
        <v>1642943.5535338551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1642943.5535338551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6761.0896975602964</v>
      </c>
      <c r="L471" s="455">
        <f t="shared" ca="1" si="28"/>
        <v>1629422.6171120314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1629422.6171120314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6704.7524624693642</v>
      </c>
      <c r="L472" s="455">
        <f t="shared" ca="1" si="28"/>
        <v>1615845.3434551167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1615845.3434551167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6648.1804888988863</v>
      </c>
      <c r="L473" s="455">
        <f t="shared" ca="1" si="28"/>
        <v>1602211.4978246316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1602211.4978246316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6591.3727987718648</v>
      </c>
      <c r="L474" s="455">
        <f t="shared" ca="1" si="28"/>
        <v>1588520.8445040195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1588520.8445040195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6534.3284099359807</v>
      </c>
      <c r="L475" s="455">
        <f t="shared" ca="1" si="28"/>
        <v>1574773.1467945715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1574773.1467945715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6477.0463361466145</v>
      </c>
      <c r="L476" s="455">
        <f t="shared" ca="1" si="28"/>
        <v>1560968.1670113341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1560968.1670113341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6419.5255870497922</v>
      </c>
      <c r="L477" s="455">
        <f t="shared" ca="1" si="28"/>
        <v>1547105.6664789999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1547105.6664789999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6361.7651681650659</v>
      </c>
      <c r="L478" s="455">
        <f t="shared" ca="1" si="28"/>
        <v>1533185.405527781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1533185.405527781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6303.7640808683209</v>
      </c>
      <c r="L479" s="455">
        <f t="shared" ca="1" si="28"/>
        <v>1519207.1434892653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1519207.1434892653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6245.5213223745059</v>
      </c>
      <c r="L480" s="455">
        <f t="shared" ca="1" si="28"/>
        <v>1505170.6386922558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1505170.6386922558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6187.0358857202991</v>
      </c>
      <c r="L481" s="455">
        <f t="shared" ca="1" si="28"/>
        <v>1491075.6484585921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1491075.6484585921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6128.3067597467007</v>
      </c>
      <c r="L482" s="455">
        <f t="shared" ca="1" si="28"/>
        <v>1476921.9290989549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1476921.9290989549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6069.3329290815454</v>
      </c>
      <c r="L483" s="455">
        <f t="shared" ca="1" si="28"/>
        <v>1462709.2359086524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1462709.2359086524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6010.1133741219519</v>
      </c>
      <c r="L484" s="455">
        <f t="shared" ca="1" si="28"/>
        <v>1448437.3231633904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1448437.3231633904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5950.6470710166932</v>
      </c>
      <c r="L485" s="455">
        <f t="shared" ca="1" si="28"/>
        <v>1434105.9441150231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1434105.9441150231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5890.9329916484967</v>
      </c>
      <c r="L486" s="455">
        <f t="shared" ca="1" si="28"/>
        <v>1419714.8509872877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1419714.8509872877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5830.9701036162651</v>
      </c>
      <c r="L487" s="455">
        <f t="shared" ca="1" si="28"/>
        <v>1405263.7949715201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1405263.7949715201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5770.757370217234</v>
      </c>
      <c r="L488" s="455">
        <f t="shared" ca="1" si="28"/>
        <v>1390752.5262223533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1390752.5262223533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5710.2937504290385</v>
      </c>
      <c r="L489" s="455">
        <f t="shared" ca="1" si="28"/>
        <v>1376180.7938533984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1376180.7938533984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5649.578198891727</v>
      </c>
      <c r="L490" s="455">
        <f t="shared" ca="1" si="28"/>
        <v>1361548.3459329063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1361548.3459329063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5588.6096658896759</v>
      </c>
      <c r="L491" s="455">
        <f t="shared" ca="1" si="28"/>
        <v>1346854.929479412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1346854.929479412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5527.3870973334506</v>
      </c>
      <c r="L492" s="455">
        <f t="shared" ca="1" si="28"/>
        <v>1332100.2904573616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1332100.2904573616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5465.909434741573</v>
      </c>
      <c r="L493" s="455">
        <f t="shared" ca="1" si="28"/>
        <v>1317284.1737727192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1317284.1737727192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5404.1756152222297</v>
      </c>
      <c r="L494" s="455">
        <f t="shared" ca="1" si="28"/>
        <v>1302406.3232685574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1302406.3232685574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5342.184571454889</v>
      </c>
      <c r="L495" s="455">
        <f t="shared" ca="1" si="28"/>
        <v>1287466.4817206284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1287466.4817206284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5279.9352316718523</v>
      </c>
      <c r="L496" s="455">
        <f t="shared" ca="1" si="28"/>
        <v>1272464.3908329164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1272464.3908329164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5217.4265196397182</v>
      </c>
      <c r="L497" s="455">
        <f t="shared" ca="1" si="28"/>
        <v>1257399.7912331722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1257399.7912331722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5154.6573546407844</v>
      </c>
      <c r="L498" s="455">
        <f t="shared" ca="1" si="28"/>
        <v>1242272.422468429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1242272.422468429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5091.626651454354</v>
      </c>
      <c r="L499" s="455">
        <f t="shared" ca="1" si="28"/>
        <v>1227082.0230004992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1227082.0230004992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5028.3333203379798</v>
      </c>
      <c r="L500" s="455">
        <f t="shared" ca="1" si="28"/>
        <v>1211828.3302014533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1211828.3302014533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4964.7762670086222</v>
      </c>
      <c r="L501" s="455">
        <f t="shared" ca="1" si="28"/>
        <v>1196511.0803490779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1196511.0803490779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4900.9543926237247</v>
      </c>
      <c r="L502" s="455">
        <f t="shared" ca="1" si="28"/>
        <v>1181130.0086223176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1181130.0086223176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4836.8665937622236</v>
      </c>
      <c r="L503" s="455">
        <f t="shared" ca="1" si="28"/>
        <v>1165684.8490966959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1165684.8490966959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4772.5117624054665</v>
      </c>
      <c r="L504" s="455">
        <f t="shared" ca="1" si="28"/>
        <v>1150175.3347397174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1150175.3347397174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4707.8887859180559</v>
      </c>
      <c r="L505" s="455">
        <f t="shared" ca="1" si="28"/>
        <v>1134601.1974062514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1134601.1974062514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4642.9965470286143</v>
      </c>
      <c r="L506" s="455">
        <f t="shared" ca="1" si="28"/>
        <v>1118962.1678338961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1118962.1678338961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4577.8339238104672</v>
      </c>
      <c r="L507" s="455">
        <f t="shared" ca="1" si="28"/>
        <v>1103257.9756383225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1103257.9756383225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4512.3997896622441</v>
      </c>
      <c r="L508" s="455">
        <f t="shared" ca="1" si="28"/>
        <v>1087488.3493086009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1087488.3493086009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4446.6930132884036</v>
      </c>
      <c r="L509" s="455">
        <f t="shared" ca="1" si="28"/>
        <v>1071653.0162025052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1071653.0162025052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4380.7124586796717</v>
      </c>
      <c r="L510" s="455">
        <f t="shared" ca="1" si="28"/>
        <v>1055751.7025418009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1055751.7025418009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4314.4569850934031</v>
      </c>
      <c r="L511" s="455">
        <f t="shared" ca="1" si="28"/>
        <v>1039784.1334075102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1039784.1334075102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4247.9254470338592</v>
      </c>
      <c r="L512" s="455">
        <f t="shared" ca="1" si="28"/>
        <v>1023750.03273516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1023750.03273516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4181.1166942323998</v>
      </c>
      <c r="L513" s="455">
        <f t="shared" ca="1" si="28"/>
        <v>1007649.1233100083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1007649.1233100083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4114.0295716276005</v>
      </c>
      <c r="L514" s="455">
        <f t="shared" ca="1" si="28"/>
        <v>991481.12676225184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991481.12676225184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4046.6629193452823</v>
      </c>
      <c r="L515" s="455">
        <f t="shared" ca="1" si="28"/>
        <v>975245.76356221305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975245.76356221305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3979.0155726784537</v>
      </c>
      <c r="L516" s="455">
        <f t="shared" ca="1" si="28"/>
        <v>958942.75301550736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958942.75301550736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3911.0863620671798</v>
      </c>
      <c r="L517" s="455">
        <f t="shared" ca="1" si="28"/>
        <v>942571.81325819041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942571.81325819041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3842.8741130783596</v>
      </c>
      <c r="L518" s="455">
        <f t="shared" ref="L518:L772" ca="1" si="54">I518-J518+K518</f>
        <v>926132.66125188465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926132.66125188465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3774.3776463854183</v>
      </c>
      <c r="L519" s="455">
        <f t="shared" ca="1" si="54"/>
        <v>909625.01277888601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909625.01277888601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3705.5957777479248</v>
      </c>
      <c r="L520" s="455">
        <f t="shared" ca="1" si="54"/>
        <v>893048.58243724983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893048.58243724983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3636.5273179911073</v>
      </c>
      <c r="L521" s="455">
        <f t="shared" ca="1" si="54"/>
        <v>876403.08363585686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876403.08363585686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3567.171072985303</v>
      </c>
      <c r="L522" s="455">
        <f t="shared" ca="1" si="54"/>
        <v>859688.22858945804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859688.22858945804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3497.525843625308</v>
      </c>
      <c r="L523" s="455">
        <f t="shared" ca="1" si="54"/>
        <v>842903.72831369925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842903.72831369925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3427.5904258096466</v>
      </c>
      <c r="L524" s="455">
        <f t="shared" ca="1" si="54"/>
        <v>826049.29262012476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826049.29262012476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3357.3636104197526</v>
      </c>
      <c r="L525" s="455">
        <f t="shared" ca="1" si="54"/>
        <v>809124.63011116046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809124.63011116046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3286.8441832990679</v>
      </c>
      <c r="L526" s="455">
        <f t="shared" ca="1" si="54"/>
        <v>792129.44817507546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792129.44817507546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3216.0309252320471</v>
      </c>
      <c r="L527" s="455">
        <f t="shared" ca="1" si="54"/>
        <v>775063.45298092347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775063.45298092347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3144.9226119230807</v>
      </c>
      <c r="L528" s="455">
        <f t="shared" ca="1" si="54"/>
        <v>757926.34947346244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757926.34947346244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3073.5180139753265</v>
      </c>
      <c r="L529" s="455">
        <f t="shared" ca="1" si="54"/>
        <v>740717.84136805369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740717.84136805369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3001.8158968694565</v>
      </c>
      <c r="L530" s="455">
        <f t="shared" ca="1" si="54"/>
        <v>723437.631145539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723437.631145539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2929.815020942312</v>
      </c>
      <c r="L531" s="455">
        <f t="shared" ca="1" si="54"/>
        <v>706085.42004709726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706085.42004709726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2857.5141413654715</v>
      </c>
      <c r="L532" s="455">
        <f t="shared" ca="1" si="54"/>
        <v>688660.90806907858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688660.90806907858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2784.912008123727</v>
      </c>
      <c r="L533" s="455">
        <f t="shared" ca="1" si="54"/>
        <v>671163.79395781818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671163.79395781818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2712.0073659934751</v>
      </c>
      <c r="L534" s="455">
        <f t="shared" ca="1" si="54"/>
        <v>653593.77520442754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653593.77520442754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2638.7989545210144</v>
      </c>
      <c r="L535" s="455">
        <f t="shared" ca="1" si="54"/>
        <v>635950.5480395644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635950.5480395644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2565.2855080007512</v>
      </c>
      <c r="L536" s="455">
        <f t="shared" ca="1" si="54"/>
        <v>618233.80742818106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618233.80742818106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2491.4657554533205</v>
      </c>
      <c r="L537" s="455">
        <f t="shared" ca="1" si="54"/>
        <v>600443.24706425029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600443.24706425029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2417.3384206036089</v>
      </c>
      <c r="L538" s="455">
        <f t="shared" ca="1" si="54"/>
        <v>582578.55936546985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582578.55936546985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2342.9022218586906</v>
      </c>
      <c r="L539" s="455">
        <f t="shared" ca="1" si="54"/>
        <v>564639.43546794448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564639.43546794448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2268.155872285668</v>
      </c>
      <c r="L540" s="455">
        <f t="shared" ca="1" si="54"/>
        <v>546625.5652208461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546625.5652208461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2193.0980795894247</v>
      </c>
      <c r="L541" s="455">
        <f t="shared" ca="1" si="54"/>
        <v>528536.63718105142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528536.63718105142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2117.7275460902806</v>
      </c>
      <c r="L542" s="455">
        <f t="shared" ca="1" si="54"/>
        <v>510372.33860775764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510372.33860775764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2042.0429687015567</v>
      </c>
      <c r="L543" s="455">
        <f t="shared" ca="1" si="54"/>
        <v>492132.35545707517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492132.35545707517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1966.0430389070464</v>
      </c>
      <c r="L544" s="455">
        <f t="shared" ca="1" si="54"/>
        <v>473816.37237659818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473816.37237659818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1889.7264427383923</v>
      </c>
      <c r="L545" s="455">
        <f t="shared" ca="1" si="54"/>
        <v>455424.07269995252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455424.07269995252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1813.0918607523686</v>
      </c>
      <c r="L546" s="455">
        <f t="shared" ca="1" si="54"/>
        <v>436955.13844132086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436955.13844132086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1736.1379680080699</v>
      </c>
      <c r="L547" s="455">
        <f t="shared" ca="1" si="54"/>
        <v>418409.25028994487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418409.25028994487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1658.8634340440035</v>
      </c>
      <c r="L548" s="455">
        <f t="shared" ca="1" si="54"/>
        <v>399786.08760460484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399786.08760460484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1581.2669228550867</v>
      </c>
      <c r="L549" s="455">
        <f t="shared" ca="1" si="54"/>
        <v>381085.3284080759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381085.3284080759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1503.3470928695494</v>
      </c>
      <c r="L550" s="455">
        <f t="shared" ca="1" si="54"/>
        <v>362306.64938156144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362306.64938156144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1425.1025969257391</v>
      </c>
      <c r="L551" s="455">
        <f t="shared" ca="1" si="54"/>
        <v>343449.72585910314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343449.72585910314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1346.5320822488295</v>
      </c>
      <c r="L552" s="455">
        <f t="shared" ca="1" si="54"/>
        <v>324514.23182196793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324514.23182196793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1267.6341904274329</v>
      </c>
      <c r="L553" s="455">
        <f t="shared" ca="1" si="54"/>
        <v>305499.83989301132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305499.83989301132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1188.4075573901137</v>
      </c>
      <c r="L554" s="455">
        <f t="shared" ca="1" si="54"/>
        <v>286406.22133101738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286406.22133101738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1108.8508133818057</v>
      </c>
      <c r="L555" s="455">
        <f t="shared" ca="1" si="54"/>
        <v>267233.04602501512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267233.04602501512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1028.9625829401293</v>
      </c>
      <c r="L556" s="455">
        <f t="shared" ca="1" si="54"/>
        <v>247979.9824885712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247979.9824885712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948.74148487161312</v>
      </c>
      <c r="L557" s="455">
        <f t="shared" ca="1" si="54"/>
        <v>228646.69785405876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228646.69785405876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868.18613222781141</v>
      </c>
      <c r="L558" s="455">
        <f t="shared" ca="1" si="54"/>
        <v>209232.85786690252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209232.85786690252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787.2951322813268</v>
      </c>
      <c r="L559" s="455">
        <f t="shared" ca="1" si="54"/>
        <v>189738.12687979976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189738.12687979976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706.06708650173221</v>
      </c>
      <c r="L560" s="455">
        <f t="shared" ca="1" si="54"/>
        <v>170162.16784691747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170162.16784691747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624.50059053138921</v>
      </c>
      <c r="L561" s="455">
        <f t="shared" ca="1" si="54"/>
        <v>150504.64231806481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150504.64231806481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542.59423416116977</v>
      </c>
      <c r="L562" s="455">
        <f t="shared" ca="1" si="54"/>
        <v>130765.21043284192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130765.21043284192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460.34660130607449</v>
      </c>
      <c r="L563" s="455">
        <f t="shared" ca="1" si="54"/>
        <v>110943.53091476393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110943.53091476393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377.75626998074949</v>
      </c>
      <c r="L564" s="455">
        <f t="shared" ca="1" si="54"/>
        <v>91039.261065360624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91039.261065360624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294.82181227490236</v>
      </c>
      <c r="L565" s="455">
        <f t="shared" ca="1" si="54"/>
        <v>71052.056758251478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71052.056758251478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211.54179432861426</v>
      </c>
      <c r="L566" s="455">
        <f t="shared" ca="1" si="54"/>
        <v>50981.572433196037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50981.572433196037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127.91477630754991</v>
      </c>
      <c r="L567" s="455">
        <f t="shared" ca="1" si="54"/>
        <v>30827.46109011953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30827.46109011953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43.939312378064471</v>
      </c>
      <c r="L568" s="455">
        <f t="shared" ca="1" si="54"/>
        <v>10589.374283113539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10589.374283113539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-40.38604931779382</v>
      </c>
      <c r="L569" s="455">
        <f t="shared" ca="1" si="54"/>
        <v>-9733.0378855883118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-9733.0378855883118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-125.06276668738484</v>
      </c>
      <c r="L570" s="455">
        <f t="shared" ca="1" si="54"/>
        <v>-30140.12677165975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-30140.12677165975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-210.09230371268254</v>
      </c>
      <c r="L571" s="455">
        <f t="shared" ca="1" si="54"/>
        <v>-50632.245194756491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-50632.245194756491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-295.47613047558565</v>
      </c>
      <c r="L572" s="455">
        <f t="shared" ca="1" si="54"/>
        <v>-71209.747444616136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-71209.747444616136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-381.21572318333415</v>
      </c>
      <c r="L573" s="455">
        <f t="shared" ca="1" si="54"/>
        <v>-91872.989287183533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-91872.989287183533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-467.31256419403161</v>
      </c>
      <c r="L574" s="455">
        <f t="shared" ca="1" si="54"/>
        <v>-112622.32797076162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-112622.32797076162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-553.76814204227367</v>
      </c>
      <c r="L575" s="455">
        <f t="shared" ca="1" si="54"/>
        <v>-133458.12223218795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-133458.12223218795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-640.58395146488328</v>
      </c>
      <c r="L576" s="455">
        <f t="shared" ca="1" si="54"/>
        <v>-154380.73230303687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-154380.73230303687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-727.76149342675387</v>
      </c>
      <c r="L577" s="455">
        <f t="shared" ca="1" si="54"/>
        <v>-175390.51991584769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-175390.51991584769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-815.30227514679882</v>
      </c>
      <c r="L578" s="455">
        <f t="shared" ca="1" si="54"/>
        <v>-196487.84831037853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-196487.84831037853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-903.20781012401085</v>
      </c>
      <c r="L579" s="455">
        <f t="shared" ca="1" si="54"/>
        <v>-217673.0822398866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-217673.0822398866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-991.47961816362783</v>
      </c>
      <c r="L580" s="455">
        <f t="shared" ca="1" si="54"/>
        <v>-238946.5879774343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-238946.5879774343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-1080.1192254034099</v>
      </c>
      <c r="L581" s="455">
        <f t="shared" ca="1" si="54"/>
        <v>-260308.73332222179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-260308.73332222179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-1169.1281643400243</v>
      </c>
      <c r="L582" s="455">
        <f t="shared" ca="1" si="54"/>
        <v>-281759.88760594587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-281759.88760594587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-1258.5079738555412</v>
      </c>
      <c r="L583" s="455">
        <f t="shared" ca="1" si="54"/>
        <v>-303300.42169918545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-303300.42169918545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-1348.2601992440395</v>
      </c>
      <c r="L584" s="455">
        <f t="shared" ca="1" si="54"/>
        <v>-324930.70801781351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-324930.70801781351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-1438.3863922383232</v>
      </c>
      <c r="L585" s="455">
        <f t="shared" ca="1" si="54"/>
        <v>-346651.12052943587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-346651.12052943587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-1528.8881110367497</v>
      </c>
      <c r="L586" s="455">
        <f t="shared" ca="1" si="54"/>
        <v>-368462.03475985664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-368462.03475985664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-1619.7669203301696</v>
      </c>
      <c r="L587" s="455">
        <f t="shared" ca="1" si="54"/>
        <v>-390363.82779957086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-390363.82779957086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-1711.0243913289789</v>
      </c>
      <c r="L588" s="455">
        <f t="shared" ca="1" si="54"/>
        <v>-412356.87831028388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-412356.87831028388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-1802.662101790283</v>
      </c>
      <c r="L589" s="455">
        <f t="shared" ca="1" si="54"/>
        <v>-434441.56653145823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-434441.56653145823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-1894.6816360451764</v>
      </c>
      <c r="L590" s="455">
        <f t="shared" ca="1" si="54"/>
        <v>-456618.27428688743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-456618.27428688743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-1987.0845850261312</v>
      </c>
      <c r="L591" s="455">
        <f t="shared" ca="1" si="54"/>
        <v>-478887.38499129761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-478887.38499129761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-2079.8725462945067</v>
      </c>
      <c r="L592" s="455">
        <f t="shared" ca="1" si="54"/>
        <v>-501249.28365697619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-501249.28365697619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-2173.0471240681677</v>
      </c>
      <c r="L593" s="455">
        <f t="shared" ca="1" si="54"/>
        <v>-523704.35690042842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-523704.35690042842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-2266.609929249219</v>
      </c>
      <c r="L594" s="455">
        <f t="shared" ca="1" si="54"/>
        <v>-546252.99294906179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-546252.99294906179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-2360.5625794518578</v>
      </c>
      <c r="L595" s="455">
        <f t="shared" ca="1" si="54"/>
        <v>-568895.58164789772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-568895.58164789772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-2454.9066990303409</v>
      </c>
      <c r="L596" s="455">
        <f t="shared" ca="1" si="54"/>
        <v>-591632.51446631213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-591632.51446631213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-2549.6439191070676</v>
      </c>
      <c r="L597" s="455">
        <f t="shared" ca="1" si="54"/>
        <v>-614464.18450480327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-614464.18450480327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-2644.7758776007809</v>
      </c>
      <c r="L598" s="455">
        <f t="shared" ca="1" si="54"/>
        <v>-637390.98650178814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-637390.98650178814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-2740.3042192548842</v>
      </c>
      <c r="L599" s="455">
        <f t="shared" ca="1" si="54"/>
        <v>-660413.31684042711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-660413.31684042711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-2836.2305956658802</v>
      </c>
      <c r="L600" s="455">
        <f t="shared" ca="1" si="54"/>
        <v>-683531.57355547708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-683531.57355547708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-2932.5566653119217</v>
      </c>
      <c r="L601" s="455">
        <f t="shared" ca="1" si="54"/>
        <v>-706746.1563401731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-706746.1563401731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-3029.2840935814884</v>
      </c>
      <c r="L602" s="455">
        <f t="shared" ca="1" si="54"/>
        <v>-730057.46655313869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-730057.46655313869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-3126.4145528021782</v>
      </c>
      <c r="L603" s="455">
        <f t="shared" ca="1" si="54"/>
        <v>-753465.90722532501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-753465.90722532501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-3223.9497222696214</v>
      </c>
      <c r="L604" s="455">
        <f t="shared" ca="1" si="54"/>
        <v>-776971.88306697877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-776971.88306697877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-3321.8912882765121</v>
      </c>
      <c r="L605" s="455">
        <f t="shared" ca="1" si="54"/>
        <v>-800575.8004746394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-800575.8004746394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-3420.2409441417644</v>
      </c>
      <c r="L606" s="455">
        <f t="shared" ca="1" si="54"/>
        <v>-824278.06753816525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-824278.06753816525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-3519.0003902397889</v>
      </c>
      <c r="L607" s="455">
        <f t="shared" ca="1" si="54"/>
        <v>-848079.09404778911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-848079.09404778911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-3618.1713340298884</v>
      </c>
      <c r="L608" s="455">
        <f t="shared" ca="1" si="54"/>
        <v>-871979.29150120309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-871979.29150120309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-3717.7554900857795</v>
      </c>
      <c r="L609" s="455">
        <f t="shared" ca="1" si="54"/>
        <v>-895979.07311067299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-895979.07311067299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-3817.7545801252372</v>
      </c>
      <c r="L610" s="455">
        <f t="shared" ca="1" si="54"/>
        <v>-920078.85381018231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-920078.85381018231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-3918.17033303986</v>
      </c>
      <c r="L611" s="455">
        <f t="shared" ca="1" si="54"/>
        <v>-944279.05026260624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-944279.05026260624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-4019.0044849249598</v>
      </c>
      <c r="L612" s="455">
        <f t="shared" ca="1" si="54"/>
        <v>-968580.08086691529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-968580.08086691529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-4120.2587791095812</v>
      </c>
      <c r="L613" s="455">
        <f t="shared" ca="1" si="54"/>
        <v>-992982.36576540896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-992982.36576540896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-4221.9349661866372</v>
      </c>
      <c r="L614" s="455">
        <f t="shared" ca="1" si="54"/>
        <v>-1017486.3268509797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-1017486.3268509797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-4324.0348040431827</v>
      </c>
      <c r="L615" s="455">
        <f t="shared" ca="1" si="54"/>
        <v>-1042092.3877744069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-1042092.3877744069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-4426.5600578907952</v>
      </c>
      <c r="L616" s="455">
        <f t="shared" ca="1" si="54"/>
        <v>-1066800.9739516817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-1066800.9739516817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-4529.5125002961067</v>
      </c>
      <c r="L617" s="455">
        <f t="shared" ca="1" si="54"/>
        <v>-1091612.5125713618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-1091612.5125713618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-4632.8939112114413</v>
      </c>
      <c r="L618" s="455">
        <f t="shared" ca="1" si="54"/>
        <v>-1116527.4326019573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-1116527.4326019573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-4736.706078005589</v>
      </c>
      <c r="L619" s="455">
        <f t="shared" ca="1" si="54"/>
        <v>-1141546.1647993468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-1141546.1647993468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-4840.9507954947112</v>
      </c>
      <c r="L620" s="455">
        <f t="shared" ca="1" si="54"/>
        <v>-1166669.1417142255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-1166669.1417142255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-4945.6298659733729</v>
      </c>
      <c r="L621" s="455">
        <f t="shared" ca="1" si="54"/>
        <v>-1191896.7976995828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-1191896.7976995828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-5050.7450992456943</v>
      </c>
      <c r="L622" s="455">
        <f t="shared" ca="1" si="54"/>
        <v>-1217229.5689182125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-1217229.5689182125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-5156.2983126566523</v>
      </c>
      <c r="L623" s="455">
        <f t="shared" ca="1" si="54"/>
        <v>-1242667.8933502531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-1242667.8933502531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-5262.2913311234879</v>
      </c>
      <c r="L624" s="455">
        <f t="shared" ca="1" si="54"/>
        <v>-1268212.2108007607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-1268212.2108007607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-5368.7259871672695</v>
      </c>
      <c r="L625" s="455">
        <f t="shared" ca="1" si="54"/>
        <v>-1293862.962907312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-1293862.962907312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-5475.6041209445666</v>
      </c>
      <c r="L626" s="455">
        <f t="shared" ca="1" si="54"/>
        <v>-1319620.5931476406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-1319620.5931476406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-5582.927580279269</v>
      </c>
      <c r="L627" s="455">
        <f t="shared" ca="1" si="54"/>
        <v>-1345485.5468473039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-1345485.5468473039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-5690.6982206945322</v>
      </c>
      <c r="L628" s="455">
        <f t="shared" ca="1" si="54"/>
        <v>-1371458.2711873823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-1371458.2711873823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-5798.9179054448596</v>
      </c>
      <c r="L629" s="455">
        <f t="shared" ca="1" si="54"/>
        <v>-1397539.215212211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-1397539.215212211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-5907.5885055483122</v>
      </c>
      <c r="L630" s="455">
        <f t="shared" ca="1" si="54"/>
        <v>-1423728.8298371434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-1423728.8298371434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-6016.7118998188644</v>
      </c>
      <c r="L631" s="455">
        <f t="shared" ca="1" si="54"/>
        <v>-1450027.5678563463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-1450027.5678563463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-6126.2899748988757</v>
      </c>
      <c r="L632" s="455">
        <f t="shared" ca="1" si="54"/>
        <v>-1476435.883950629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-1476435.883950629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-6236.3246252917206</v>
      </c>
      <c r="L633" s="455">
        <f t="shared" ca="1" si="54"/>
        <v>-1502954.2346953047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-1502954.2346953047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-6346.8177533945363</v>
      </c>
      <c r="L634" s="455">
        <f t="shared" ca="1" si="54"/>
        <v>-1529583.0785680832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-1529583.0785680832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-6457.7712695311129</v>
      </c>
      <c r="L635" s="455">
        <f t="shared" ca="1" si="54"/>
        <v>-1556322.8759569984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-1556322.8759569984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-6569.1870919849271</v>
      </c>
      <c r="L636" s="455">
        <f t="shared" ca="1" si="54"/>
        <v>-1583174.0891683674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-1583174.0891683674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-6681.0671470322977</v>
      </c>
      <c r="L637" s="455">
        <f t="shared" ca="1" si="54"/>
        <v>-1610137.1824347838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-1610137.1824347838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-6793.4133689756991</v>
      </c>
      <c r="L638" s="455">
        <f t="shared" ca="1" si="54"/>
        <v>-1637212.6219231435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-1637212.6219231435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-6906.227700177199</v>
      </c>
      <c r="L639" s="455">
        <f t="shared" ca="1" si="54"/>
        <v>-1664400.8757427046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-1664400.8757427046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-7019.5120910920359</v>
      </c>
      <c r="L640" s="455">
        <f t="shared" ca="1" si="54"/>
        <v>-1691702.4139531807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-1691702.4139531807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-7133.2685003023525</v>
      </c>
      <c r="L641" s="455">
        <f t="shared" ca="1" si="54"/>
        <v>-1719117.7085728671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-1719117.7085728671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-7247.4988945510459</v>
      </c>
      <c r="L642" s="455">
        <f t="shared" ca="1" si="54"/>
        <v>-1746647.2335868021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-1746647.2335868021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-7362.2052487757755</v>
      </c>
      <c r="L643" s="455">
        <f t="shared" ca="1" si="54"/>
        <v>-1774291.464954962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-1774291.464954962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-7477.3895461431084</v>
      </c>
      <c r="L644" s="455">
        <f t="shared" ca="1" si="54"/>
        <v>-1802050.8806204891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-1802050.8806204891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-7593.0537780828045</v>
      </c>
      <c r="L645" s="455">
        <f t="shared" ca="1" si="54"/>
        <v>-1829925.9605179559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-1829925.9605179559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-7709.1999443222494</v>
      </c>
      <c r="L646" s="455">
        <f t="shared" ca="1" si="54"/>
        <v>-1857917.1865816622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-1857917.1865816622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-7825.8300529210255</v>
      </c>
      <c r="L647" s="455">
        <f t="shared" ca="1" si="54"/>
        <v>-1886025.0427539672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-1886025.0427539672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-7942.9461203056308</v>
      </c>
      <c r="L648" s="455">
        <f t="shared" ca="1" si="54"/>
        <v>-1914250.0149936569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-1914250.0149936569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-8060.5501713043359</v>
      </c>
      <c r="L649" s="455">
        <f t="shared" ca="1" si="54"/>
        <v>-1942592.5912843451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-1942592.5912843451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-8178.6442391822047</v>
      </c>
      <c r="L650" s="455">
        <f t="shared" ca="1" si="54"/>
        <v>-1971053.2616429112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-1971053.2616429112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-8297.2303656762306</v>
      </c>
      <c r="L651" s="455">
        <f t="shared" ca="1" si="54"/>
        <v>-1999632.5181279716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-1999632.5181279716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-8416.3106010306492</v>
      </c>
      <c r="L652" s="455">
        <f t="shared" ca="1" si="54"/>
        <v>-2028330.8548483863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-2028330.8548483863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-8535.8870040323764</v>
      </c>
      <c r="L653" s="455">
        <f t="shared" ca="1" si="54"/>
        <v>-2057148.7679718025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-2057148.7679718025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-8655.96164204661</v>
      </c>
      <c r="L654" s="455">
        <f t="shared" ca="1" si="54"/>
        <v>-2086086.7557332332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-2086086.7557332332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-8776.5365910525725</v>
      </c>
      <c r="L655" s="455">
        <f t="shared" ca="1" si="54"/>
        <v>-2115145.3184436699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-2115145.3184436699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-8897.6139356793919</v>
      </c>
      <c r="L656" s="455">
        <f t="shared" ca="1" si="54"/>
        <v>-2144324.9584987331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-2144324.9584987331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-9019.1957692421547</v>
      </c>
      <c r="L657" s="455">
        <f t="shared" ca="1" si="54"/>
        <v>-2173626.1803873591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-2173626.1803873591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-9141.2841937780959</v>
      </c>
      <c r="L658" s="455">
        <f t="shared" ca="1" si="54"/>
        <v>-2203049.490700521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-2203049.490700521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-9263.8813200829372</v>
      </c>
      <c r="L659" s="455">
        <f t="shared" ca="1" si="54"/>
        <v>-2232595.3981399881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-2232595.3981399881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-9386.9892677473836</v>
      </c>
      <c r="L660" s="455">
        <f t="shared" ca="1" si="54"/>
        <v>-2262264.4135271194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-2262264.4135271194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-9510.6101651937643</v>
      </c>
      <c r="L661" s="455">
        <f t="shared" ca="1" si="54"/>
        <v>-2292057.0498116971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-2292057.0498116971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-9634.746149712837</v>
      </c>
      <c r="L662" s="455">
        <f t="shared" ca="1" si="54"/>
        <v>-2321973.8220807938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-2321973.8220807938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-9759.3993675007405</v>
      </c>
      <c r="L663" s="455">
        <f t="shared" ca="1" si="54"/>
        <v>-2352015.2475676783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-2352015.2475676783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-9884.5719736960928</v>
      </c>
      <c r="L664" s="455">
        <f t="shared" ca="1" si="54"/>
        <v>-2382181.8456607582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-2382181.8456607582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-10010.266132417259</v>
      </c>
      <c r="L665" s="455">
        <f t="shared" ca="1" si="54"/>
        <v>-2412474.1379125593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-2412474.1379125593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-10136.484016799765</v>
      </c>
      <c r="L666" s="455">
        <f t="shared" ca="1" si="54"/>
        <v>-2442892.6480487431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-2442892.6480487431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-10263.227809033862</v>
      </c>
      <c r="L667" s="455">
        <f t="shared" ca="1" si="54"/>
        <v>-2473437.9019771609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-2473437.9019771609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-10390.49970040227</v>
      </c>
      <c r="L668" s="455">
        <f t="shared" ca="1" si="54"/>
        <v>-2504110.4277969473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-2504110.4277969473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-10518.301891318048</v>
      </c>
      <c r="L669" s="455">
        <f t="shared" ca="1" si="54"/>
        <v>-2534910.7558076493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-2534910.7558076493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-10646.63659136264</v>
      </c>
      <c r="L670" s="455">
        <f t="shared" ca="1" si="54"/>
        <v>-2565839.4185183961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-2565839.4185183961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-10775.506019324084</v>
      </c>
      <c r="L671" s="455">
        <f t="shared" ca="1" si="54"/>
        <v>-2596896.9506571041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-2596896.9506571041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-10904.912403235367</v>
      </c>
      <c r="L672" s="455">
        <f t="shared" ca="1" si="54"/>
        <v>-2628083.8891797233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-2628083.8891797233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-11034.857980412948</v>
      </c>
      <c r="L673" s="455">
        <f t="shared" ca="1" si="54"/>
        <v>-2659400.7732795202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-2659400.7732795202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-11165.344997495435</v>
      </c>
      <c r="L674" s="455">
        <f t="shared" ca="1" si="54"/>
        <v>-2690848.1443963996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-2690848.1443963996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-11296.375710482431</v>
      </c>
      <c r="L675" s="455">
        <f t="shared" ca="1" si="54"/>
        <v>-2722426.5462262658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-2722426.5462262658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-11427.95238477354</v>
      </c>
      <c r="L676" s="455">
        <f t="shared" ca="1" si="54"/>
        <v>-2754136.5247304235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-2754136.5247304235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-11560.077295207531</v>
      </c>
      <c r="L677" s="455">
        <f t="shared" ca="1" si="54"/>
        <v>-2785978.6281450149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-2785978.6281450149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-11692.752726101662</v>
      </c>
      <c r="L678" s="455">
        <f t="shared" ca="1" si="54"/>
        <v>-2817953.4069905006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-2817953.4069905006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-11825.980971291187</v>
      </c>
      <c r="L679" s="455">
        <f t="shared" ca="1" si="54"/>
        <v>-2850061.4140811758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-2850061.4140811758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-11959.764334168998</v>
      </c>
      <c r="L680" s="455">
        <f t="shared" ca="1" si="54"/>
        <v>-2882303.204534729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-2882303.204534729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-12094.10512772547</v>
      </c>
      <c r="L681" s="455">
        <f t="shared" ca="1" si="54"/>
        <v>-2914679.3357818383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-2914679.3357818383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-12229.005674588427</v>
      </c>
      <c r="L682" s="455">
        <f t="shared" ca="1" si="54"/>
        <v>-2947190.3675758108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-2947190.3675758108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-12364.468307063311</v>
      </c>
      <c r="L683" s="455">
        <f t="shared" ca="1" si="54"/>
        <v>-2979836.8620022582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-2979836.8620022582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-12500.495367173509</v>
      </c>
      <c r="L684" s="455">
        <f t="shared" ca="1" si="54"/>
        <v>-3012619.3834888157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-3012619.3834888157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-12637.089206700832</v>
      </c>
      <c r="L685" s="455">
        <f t="shared" ca="1" si="54"/>
        <v>-3045538.4988149004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-3045538.4988149004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-12774.252187226184</v>
      </c>
      <c r="L686" s="455">
        <f t="shared" ca="1" si="54"/>
        <v>-3078594.7771215104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-3078594.7771215104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-12911.986680170394</v>
      </c>
      <c r="L687" s="455">
        <f t="shared" ca="1" si="54"/>
        <v>-3111788.7899210649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-3111788.7899210649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-13050.295066835204</v>
      </c>
      <c r="L688" s="455">
        <f t="shared" ca="1" si="54"/>
        <v>-3145121.1111072842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-3145121.1111072842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-13189.179738444451</v>
      </c>
      <c r="L689" s="455">
        <f t="shared" ca="1" si="54"/>
        <v>-3178592.3169651125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-3178592.3169651125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-13328.643096185402</v>
      </c>
      <c r="L690" s="455">
        <f t="shared" ca="1" si="54"/>
        <v>-3212202.9861806817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-3212202.9861806817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-13468.687551250274</v>
      </c>
      <c r="L691" s="455">
        <f t="shared" ca="1" si="54"/>
        <v>-3245953.6998513159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-3245953.6998513159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-13609.315524877917</v>
      </c>
      <c r="L692" s="455">
        <f t="shared" ca="1" si="54"/>
        <v>-3279845.0414955779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-3279845.0414955779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-13750.529448395675</v>
      </c>
      <c r="L693" s="455">
        <f t="shared" ca="1" si="54"/>
        <v>-3313877.5970633575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-3313877.5970633575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-13892.331763261425</v>
      </c>
      <c r="L694" s="455">
        <f t="shared" ca="1" si="54"/>
        <v>-3348051.9549460029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-3348051.9549460029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-14034.724921105781</v>
      </c>
      <c r="L695" s="455">
        <f t="shared" ca="1" si="54"/>
        <v>-3382368.7059864928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-3382368.7059864928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-14177.711383774486</v>
      </c>
      <c r="L696" s="455">
        <f t="shared" ca="1" si="54"/>
        <v>-3416828.4434896512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-3416828.4434896512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-14321.293623370979</v>
      </c>
      <c r="L697" s="455">
        <f t="shared" ca="1" si="54"/>
        <v>-3451431.7632324062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-3451431.7632324062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-14465.474122299127</v>
      </c>
      <c r="L698" s="455">
        <f t="shared" ca="1" si="54"/>
        <v>-3486179.2634740896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-3486179.2634740896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-14610.25537330614</v>
      </c>
      <c r="L699" s="455">
        <f t="shared" ca="1" si="54"/>
        <v>-3521071.5449667796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-3521071.5449667796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-14755.639879525681</v>
      </c>
      <c r="L700" s="455">
        <f t="shared" ca="1" si="54"/>
        <v>-3556109.2109656893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-3556109.2109656893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-14901.630154521141</v>
      </c>
      <c r="L701" s="455">
        <f t="shared" ca="1" si="54"/>
        <v>-3591292.8672395945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-3591292.8672395945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-15048.228722329077</v>
      </c>
      <c r="L702" s="455">
        <f t="shared" ca="1" si="54"/>
        <v>-3626623.1220813077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-3626623.1220813077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-15195.438117502881</v>
      </c>
      <c r="L703" s="455">
        <f t="shared" ca="1" si="54"/>
        <v>-3662100.5863181944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-3662100.5863181944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-15343.260885156576</v>
      </c>
      <c r="L704" s="455">
        <f t="shared" ca="1" si="54"/>
        <v>-3697725.8733227351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-3697725.8733227351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-15491.699581008832</v>
      </c>
      <c r="L705" s="455">
        <f t="shared" ca="1" si="54"/>
        <v>-3733499.5990231279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-3733499.5990231279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-15640.756771427134</v>
      </c>
      <c r="L706" s="455">
        <f t="shared" ca="1" si="54"/>
        <v>-3769422.381913939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-3769422.381913939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-15790.435033472178</v>
      </c>
      <c r="L707" s="455">
        <f t="shared" ca="1" si="54"/>
        <v>-3805494.8430667953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-3805494.8430667953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-15940.736954942413</v>
      </c>
      <c r="L708" s="455">
        <f t="shared" ca="1" si="54"/>
        <v>-3841717.6061411216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-3841717.6061411216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-16091.665134418772</v>
      </c>
      <c r="L709" s="455">
        <f t="shared" ca="1" si="54"/>
        <v>-3878091.2973949243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-3878091.2973949243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-16243.222181309618</v>
      </c>
      <c r="L710" s="455">
        <f t="shared" ca="1" si="54"/>
        <v>-3914616.5456956178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-3914616.5456956178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-16395.410715895843</v>
      </c>
      <c r="L711" s="455">
        <f t="shared" ca="1" si="54"/>
        <v>-3951293.9825308975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-3951293.9825308975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-16548.233369376176</v>
      </c>
      <c r="L712" s="455">
        <f t="shared" ca="1" si="54"/>
        <v>-3988124.2420196575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-3988124.2420196575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-16701.692783912673</v>
      </c>
      <c r="L713" s="455">
        <f t="shared" ca="1" si="54"/>
        <v>-4025107.9609229541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-4025107.9609229541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-16855.79161267641</v>
      </c>
      <c r="L714" s="455">
        <f t="shared" ca="1" si="54"/>
        <v>-4062245.7786550145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-4062245.7786550145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-17010.532519893328</v>
      </c>
      <c r="L715" s="455">
        <f t="shared" ca="1" si="54"/>
        <v>-4099538.3372942917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-4099538.3372942917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-17165.918180890316</v>
      </c>
      <c r="L716" s="455">
        <f t="shared" ca="1" si="54"/>
        <v>-4136986.2815945661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-4136986.2815945661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-17321.951282141461</v>
      </c>
      <c r="L717" s="455">
        <f t="shared" ca="1" si="54"/>
        <v>-4174590.2589960913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-4174590.2589960913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-17478.634521314481</v>
      </c>
      <c r="L718" s="455">
        <f t="shared" ca="1" si="54"/>
        <v>-4212350.9196367906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-4212350.9196367906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-17635.970607317395</v>
      </c>
      <c r="L719" s="455">
        <f t="shared" ca="1" si="54"/>
        <v>-4250268.9163634917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-4250268.9163634917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-17793.962260345314</v>
      </c>
      <c r="L720" s="455">
        <f t="shared" ca="1" si="54"/>
        <v>-4288344.9047432207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-4288344.9047432207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-17952.612211927521</v>
      </c>
      <c r="L721" s="455">
        <f t="shared" ca="1" si="54"/>
        <v>-4326579.5430745324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-4326579.5430745324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-18111.92320497465</v>
      </c>
      <c r="L722" s="455">
        <f t="shared" ca="1" si="54"/>
        <v>-4364973.4923988907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-4364973.4923988907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-18271.897993826144</v>
      </c>
      <c r="L723" s="455">
        <f t="shared" ca="1" si="54"/>
        <v>-4403527.416512101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-4403527.416512101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-18432.539344297853</v>
      </c>
      <c r="L724" s="455">
        <f t="shared" ca="1" si="54"/>
        <v>-4442241.9819757827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-4442241.9819757827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-18593.850033729861</v>
      </c>
      <c r="L725" s="455">
        <f t="shared" ca="1" si="54"/>
        <v>-4481117.8581288969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-4481117.8581288969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-18755.832851034502</v>
      </c>
      <c r="L726" s="455">
        <f t="shared" ca="1" si="54"/>
        <v>-4520155.7170993155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-4520155.7170993155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-18918.490596744581</v>
      </c>
      <c r="L727" s="455">
        <f t="shared" ca="1" si="54"/>
        <v>-4559356.2338154437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-4559356.2338154437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-19081.82608306178</v>
      </c>
      <c r="L728" s="455">
        <f t="shared" ca="1" si="54"/>
        <v>-4598720.0860178899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-4598720.0860178899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-19245.842133905309</v>
      </c>
      <c r="L729" s="455">
        <f t="shared" ca="1" si="54"/>
        <v>-4638247.9542711796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-4638247.9542711796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-19410.54158496068</v>
      </c>
      <c r="L730" s="455">
        <f t="shared" ca="1" si="54"/>
        <v>-4677940.5219755247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-4677940.5219755247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-19575.927283728786</v>
      </c>
      <c r="L731" s="455">
        <f t="shared" ca="1" si="54"/>
        <v>-4717798.4753786372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-4717798.4753786372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-19742.002089575089</v>
      </c>
      <c r="L732" s="455">
        <f t="shared" ca="1" si="54"/>
        <v>-4757822.5035875961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-4757822.5035875961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-19908.768873779085</v>
      </c>
      <c r="L733" s="455">
        <f t="shared" ca="1" si="54"/>
        <v>-4798013.2985807592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-4798013.2985807592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-20076.230519583929</v>
      </c>
      <c r="L734" s="455">
        <f t="shared" ca="1" si="54"/>
        <v>-4838371.5552197276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-4838371.5552197276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-20244.389922246297</v>
      </c>
      <c r="L735" s="455">
        <f t="shared" ca="1" si="54"/>
        <v>-4878897.9712613579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-4878897.9712613579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-20413.249989086424</v>
      </c>
      <c r="L736" s="455">
        <f t="shared" ca="1" si="54"/>
        <v>-4919593.2473698286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-4919593.2473698286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-20582.813639538384</v>
      </c>
      <c r="L737" s="455">
        <f t="shared" ca="1" si="54"/>
        <v>-4960458.087128751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-4960458.087128751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-20753.083805200564</v>
      </c>
      <c r="L738" s="455">
        <f t="shared" ca="1" si="54"/>
        <v>-5001493.1970533356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-5001493.1970533356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-20924.06342988633</v>
      </c>
      <c r="L739" s="455">
        <f t="shared" ca="1" si="54"/>
        <v>-5042699.2866026061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-5042699.2866026061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-21095.755469674958</v>
      </c>
      <c r="L740" s="455">
        <f t="shared" ca="1" si="54"/>
        <v>-5084077.0681916652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-5084077.0681916652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-21268.162892962704</v>
      </c>
      <c r="L741" s="455">
        <f t="shared" ca="1" si="54"/>
        <v>-5125627.257204012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-5125627.257204012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-21441.28868051415</v>
      </c>
      <c r="L742" s="455">
        <f t="shared" ca="1" si="54"/>
        <v>-5167350.5720039103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-5167350.5720039103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-21615.135825513727</v>
      </c>
      <c r="L743" s="455">
        <f t="shared" ca="1" si="54"/>
        <v>-5209247.7339488082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-5209247.7339488082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-21789.707333617465</v>
      </c>
      <c r="L744" s="455">
        <f t="shared" ca="1" si="54"/>
        <v>-5251319.46740181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-5251319.46740181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-21965.006223004973</v>
      </c>
      <c r="L745" s="455">
        <f t="shared" ca="1" si="54"/>
        <v>-5293566.4997441992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-5293566.4997441992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-22141.035524431598</v>
      </c>
      <c r="L746" s="455">
        <f t="shared" ca="1" si="54"/>
        <v>-5335989.5613880148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-5335989.5613880148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-22317.79828128083</v>
      </c>
      <c r="L747" s="455">
        <f t="shared" ca="1" si="54"/>
        <v>-5378589.3857886801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-5378589.3857886801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-22495.297549616935</v>
      </c>
      <c r="L748" s="455">
        <f t="shared" ca="1" si="54"/>
        <v>-5421366.7094576806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-5421366.7094576806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-22673.536398237768</v>
      </c>
      <c r="L749" s="455">
        <f t="shared" ca="1" si="54"/>
        <v>-5464322.2719753021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-5464322.2719753021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-22852.517908727859</v>
      </c>
      <c r="L750" s="455">
        <f t="shared" ca="1" si="54"/>
        <v>-5507456.8160034139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-5507456.8160034139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-23032.245175511656</v>
      </c>
      <c r="L751" s="455">
        <f t="shared" ca="1" si="54"/>
        <v>-5550771.0872983094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-5550771.0872983094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-23212.721305907056</v>
      </c>
      <c r="L752" s="455">
        <f t="shared" ca="1" si="54"/>
        <v>-5594265.8347236002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-5594265.8347236002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-23393.949420179102</v>
      </c>
      <c r="L753" s="455">
        <f t="shared" ca="1" si="54"/>
        <v>-5637941.8102631634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-5637941.8102631634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-23575.932651593947</v>
      </c>
      <c r="L754" s="455">
        <f t="shared" ca="1" si="54"/>
        <v>-5681799.7690341417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-5681799.7690341417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-23758.674146473022</v>
      </c>
      <c r="L755" s="455">
        <f t="shared" ca="1" si="54"/>
        <v>-5725840.4692999991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-5725840.4692999991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-23942.177064247429</v>
      </c>
      <c r="L756" s="455">
        <f t="shared" ca="1" si="54"/>
        <v>-5770064.6724836305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-5770064.6724836305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-24126.44457751256</v>
      </c>
      <c r="L757" s="455">
        <f t="shared" ca="1" si="54"/>
        <v>-5814473.1431805268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-5814473.1431805268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-24311.47987208296</v>
      </c>
      <c r="L758" s="455">
        <f t="shared" ca="1" si="54"/>
        <v>-5859066.6491719941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-5859066.6491719941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-24497.286147047409</v>
      </c>
      <c r="L759" s="455">
        <f t="shared" ca="1" si="54"/>
        <v>-5903845.9614384258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-5903845.9614384258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-24683.866614824208</v>
      </c>
      <c r="L760" s="455">
        <f t="shared" ca="1" si="54"/>
        <v>-5948811.854172634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-5948811.854172634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-24871.22450121674</v>
      </c>
      <c r="L761" s="455">
        <f t="shared" ca="1" si="54"/>
        <v>-5993965.1047932347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-5993965.1047932347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-25059.363045469243</v>
      </c>
      <c r="L762" s="455">
        <f t="shared" ca="1" si="54"/>
        <v>-6039306.4939580876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-6039306.4939580876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-25248.2855003228</v>
      </c>
      <c r="L763" s="455">
        <f t="shared" ca="1" si="54"/>
        <v>-6084836.8055777941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-6084836.8055777941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-25437.995132071574</v>
      </c>
      <c r="L764" s="455">
        <f t="shared" ca="1" si="54"/>
        <v>-6130556.82682925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-6130556.82682925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-25628.495220619308</v>
      </c>
      <c r="L765" s="455">
        <f t="shared" ca="1" si="54"/>
        <v>-6176467.3481692532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-6176467.3481692532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-25819.78905953599</v>
      </c>
      <c r="L766" s="455">
        <f t="shared" ca="1" si="54"/>
        <v>-6222569.1633481728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-6222569.1633481728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-26011.879956114819</v>
      </c>
      <c r="L767" s="455">
        <f t="shared" ca="1" si="54"/>
        <v>-6268863.0694236718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-6268863.0694236718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-26204.7712314294</v>
      </c>
      <c r="L768" s="455">
        <f t="shared" ca="1" si="54"/>
        <v>-6315349.8667744854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-6315349.8667744854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-26398.466220391121</v>
      </c>
      <c r="L769" s="455">
        <f t="shared" ca="1" si="54"/>
        <v>-6362030.3591142604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-6362030.3591142604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-26592.968271806851</v>
      </c>
      <c r="L770" s="455">
        <f t="shared" ca="1" si="54"/>
        <v>-6408905.3535054512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-6408905.3535054512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-26788.280748436813</v>
      </c>
      <c r="L771" s="455">
        <f t="shared" ca="1" si="54"/>
        <v>-6455975.6603732724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-6455975.6603732724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-26984.407027052734</v>
      </c>
      <c r="L772" s="455">
        <f t="shared" ca="1" si="54"/>
        <v>-6503242.0935197091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-6503242.0935197091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-27181.35049849622</v>
      </c>
      <c r="L773" s="455">
        <f t="shared" ref="L773:L1027" ca="1" si="80">I773-J773+K773</f>
        <v>-6550705.4701375896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-6550705.4701375896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-27379.11456773739</v>
      </c>
      <c r="L774" s="455">
        <f t="shared" ca="1" si="80"/>
        <v>-6598366.6108247107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-6598366.6108247107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-27577.702653933728</v>
      </c>
      <c r="L775" s="455">
        <f t="shared" ca="1" si="80"/>
        <v>-6646226.339598028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-6646226.339598028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-27777.118190489215</v>
      </c>
      <c r="L776" s="455">
        <f t="shared" ca="1" si="80"/>
        <v>-6694285.4839079008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-6694285.4839079008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-27977.364625113685</v>
      </c>
      <c r="L777" s="455">
        <f t="shared" ca="1" si="80"/>
        <v>-6742544.8746523988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-6742544.8746523988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-28178.445419882428</v>
      </c>
      <c r="L778" s="455">
        <f t="shared" ca="1" si="80"/>
        <v>-6791005.3461916652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-6791005.3461916652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-28380.364051296037</v>
      </c>
      <c r="L779" s="455">
        <f t="shared" ca="1" si="80"/>
        <v>-6839667.7363623455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-6839667.7363623455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-28583.12401034054</v>
      </c>
      <c r="L780" s="455">
        <f t="shared" ca="1" si="80"/>
        <v>-6888532.8864920698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-6888532.8864920698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-28786.728802547725</v>
      </c>
      <c r="L781" s="455">
        <f t="shared" ca="1" si="80"/>
        <v>-6937601.6414140016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-6937601.6414140016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-28991.181948055771</v>
      </c>
      <c r="L782" s="455">
        <f t="shared" ca="1" si="80"/>
        <v>-6986874.8494814411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-6986874.8494814411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-29196.486981670103</v>
      </c>
      <c r="L783" s="455">
        <f t="shared" ca="1" si="80"/>
        <v>-7036353.3625824954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-7036353.3625824954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-29402.647452924502</v>
      </c>
      <c r="L784" s="455">
        <f t="shared" ca="1" si="80"/>
        <v>-7086038.0361548038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-7086038.0361548038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-29609.666926142454</v>
      </c>
      <c r="L785" s="455">
        <f t="shared" ca="1" si="80"/>
        <v>-7135929.7292003306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-7135929.7292003306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-29817.548980498814</v>
      </c>
      <c r="L786" s="455">
        <f t="shared" ca="1" si="80"/>
        <v>-7186029.3043002132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-7186029.3043002132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-30026.297210081651</v>
      </c>
      <c r="L787" s="455">
        <f t="shared" ca="1" si="80"/>
        <v>-7236337.6276296787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-7236337.6276296787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-30235.915223954427</v>
      </c>
      <c r="L788" s="455">
        <f t="shared" ca="1" si="80"/>
        <v>-7286855.5689730169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-7286855.5689730169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-30446.406646218336</v>
      </c>
      <c r="L789" s="455">
        <f t="shared" ca="1" si="80"/>
        <v>-7337584.0017386191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-7337584.0017386191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-30657.775116075016</v>
      </c>
      <c r="L790" s="455">
        <f t="shared" ca="1" si="80"/>
        <v>-7388523.8029740779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-7388523.8029740779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-30870.024287889424</v>
      </c>
      <c r="L791" s="455">
        <f t="shared" ca="1" si="80"/>
        <v>-7439675.8533813516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-7439675.8533813516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-31083.157831253066</v>
      </c>
      <c r="L792" s="455">
        <f t="shared" ca="1" si="80"/>
        <v>-7491041.037331989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-7491041.037331989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-31297.179431047389</v>
      </c>
      <c r="L793" s="455">
        <f t="shared" ca="1" si="80"/>
        <v>-7542620.2428824203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-7542620.2428824203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-31512.092787507514</v>
      </c>
      <c r="L794" s="455">
        <f t="shared" ca="1" si="80"/>
        <v>-7594414.3617893122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-7594414.3617893122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-31727.901616286235</v>
      </c>
      <c r="L795" s="455">
        <f t="shared" ca="1" si="80"/>
        <v>-7646424.2895249827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-7646424.2895249827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-31944.609648518195</v>
      </c>
      <c r="L796" s="455">
        <f t="shared" ca="1" si="80"/>
        <v>-7698650.9252928849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-7698650.9252928849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-32162.220630884454</v>
      </c>
      <c r="L797" s="455">
        <f t="shared" ca="1" si="80"/>
        <v>-7751095.1720431531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-7751095.1720431531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-32380.738325677241</v>
      </c>
      <c r="L798" s="455">
        <f t="shared" ca="1" si="80"/>
        <v>-7803757.9364882139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-7803757.9364882139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-32600.16651086499</v>
      </c>
      <c r="L799" s="455">
        <f t="shared" ca="1" si="80"/>
        <v>-7856640.129118463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-7856640.129118463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-32820.508980157698</v>
      </c>
      <c r="L800" s="455">
        <f t="shared" ca="1" si="80"/>
        <v>-7909742.6642180048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-7909742.6642180048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-33041.769543072456</v>
      </c>
      <c r="L801" s="455">
        <f t="shared" ca="1" si="80"/>
        <v>-7963066.459880461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-7963066.459880461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-33263.952024999351</v>
      </c>
      <c r="L802" s="455">
        <f t="shared" ca="1" si="80"/>
        <v>-8016612.438024844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-8016612.438024844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-33487.060267267618</v>
      </c>
      <c r="L803" s="455">
        <f t="shared" ca="1" si="80"/>
        <v>-8070381.5244114958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-8070381.5244114958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-33711.098127212004</v>
      </c>
      <c r="L804" s="455">
        <f t="shared" ca="1" si="80"/>
        <v>-8124374.6486580921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-8124374.6486580921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-33936.069478239486</v>
      </c>
      <c r="L805" s="455">
        <f t="shared" ca="1" si="80"/>
        <v>-8178592.744255716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-8178592.744255716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-34161.978209896246</v>
      </c>
      <c r="L806" s="455">
        <f t="shared" ca="1" si="80"/>
        <v>-8233036.748584996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-8233036.748584996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-34388.828227934915</v>
      </c>
      <c r="L807" s="455">
        <f t="shared" ca="1" si="80"/>
        <v>-8287707.6029323153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-8287707.6029323153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-34616.623454382083</v>
      </c>
      <c r="L808" s="455">
        <f t="shared" ca="1" si="80"/>
        <v>-8342606.252506081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-8342606.252506081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-34845.367827606111</v>
      </c>
      <c r="L809" s="455">
        <f t="shared" ca="1" si="80"/>
        <v>-8397733.6464530714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-8397733.6464530714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-35075.065302385236</v>
      </c>
      <c r="L810" s="455">
        <f t="shared" ca="1" si="80"/>
        <v>-8453090.7378748413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-8453090.7378748413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-35305.71984997594</v>
      </c>
      <c r="L811" s="455">
        <f t="shared" ca="1" si="80"/>
        <v>-8508678.483844202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-8508678.483844202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-35537.335458181609</v>
      </c>
      <c r="L812" s="455">
        <f t="shared" ca="1" si="80"/>
        <v>-8564497.8454217687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-8564497.8454217687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-35769.916131421473</v>
      </c>
      <c r="L813" s="455">
        <f t="shared" ca="1" si="80"/>
        <v>-8620549.7876725756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-8620549.7876725756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-36003.465890799838</v>
      </c>
      <c r="L814" s="455">
        <f t="shared" ca="1" si="80"/>
        <v>-8676835.2796827611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-8676835.2796827611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-36237.98877417561</v>
      </c>
      <c r="L815" s="455">
        <f t="shared" ca="1" si="80"/>
        <v>-8733355.2945763208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-8733355.2945763208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-36473.488836232107</v>
      </c>
      <c r="L816" s="455">
        <f t="shared" ca="1" si="80"/>
        <v>-8790110.8095319383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-8790110.8095319383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-36709.970148547181</v>
      </c>
      <c r="L817" s="455">
        <f t="shared" ca="1" si="80"/>
        <v>-8847102.8057998698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-8847102.8057998698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-36947.436799663563</v>
      </c>
      <c r="L818" s="455">
        <f t="shared" ca="1" si="80"/>
        <v>-8904332.2687189188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-8904332.2687189188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-37185.892895159595</v>
      </c>
      <c r="L819" s="455">
        <f t="shared" ca="1" si="80"/>
        <v>-8961800.1877334639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-8961800.1877334639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-37425.3425577202</v>
      </c>
      <c r="L820" s="455">
        <f t="shared" ca="1" si="80"/>
        <v>-9019507.5564105697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-9019507.5564105697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-37665.789927208141</v>
      </c>
      <c r="L821" s="455">
        <f t="shared" ca="1" si="80"/>
        <v>-9077455.3724571634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-9077455.3724571634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-37907.239160735618</v>
      </c>
      <c r="L822" s="455">
        <f t="shared" ca="1" si="80"/>
        <v>-9135644.6377372835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-9135644.6377372835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-38149.69443273612</v>
      </c>
      <c r="L823" s="455">
        <f t="shared" ca="1" si="80"/>
        <v>-9194076.3582894038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-9194076.3582894038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-38393.159935036616</v>
      </c>
      <c r="L824" s="455">
        <f t="shared" ca="1" si="80"/>
        <v>-9252751.5443438254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-9252751.5443438254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-38637.639876930043</v>
      </c>
      <c r="L825" s="455">
        <f t="shared" ca="1" si="80"/>
        <v>-9311671.2103401404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-9311671.2103401404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-38883.138485248019</v>
      </c>
      <c r="L826" s="455">
        <f t="shared" ca="1" si="80"/>
        <v>-9370836.3749447726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-9370836.3749447726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-39129.660004433987</v>
      </c>
      <c r="L827" s="455">
        <f t="shared" ca="1" si="80"/>
        <v>-9430248.0610685907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-9430248.0610685907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-39377.208696616566</v>
      </c>
      <c r="L828" s="455">
        <f t="shared" ca="1" si="80"/>
        <v>-9489907.2958845925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-9489907.2958845925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-39625.788841683236</v>
      </c>
      <c r="L829" s="455">
        <f t="shared" ca="1" si="80"/>
        <v>-9549815.1108456608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-9549815.1108456608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-39875.404737354358</v>
      </c>
      <c r="L830" s="455">
        <f t="shared" ca="1" si="80"/>
        <v>-9609972.5417024009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-9609972.5417024009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-40126.060699257439</v>
      </c>
      <c r="L831" s="455">
        <f t="shared" ca="1" si="80"/>
        <v>-9670380.6285210438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-9670380.6285210438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-40377.761061001787</v>
      </c>
      <c r="L832" s="455">
        <f t="shared" ca="1" si="80"/>
        <v>-9731040.4157014303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-9731040.4157014303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-40630.510174253395</v>
      </c>
      <c r="L833" s="455">
        <f t="shared" ca="1" si="80"/>
        <v>-9791952.9519950692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-9791952.9519950692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-40884.312408810227</v>
      </c>
      <c r="L834" s="455">
        <f t="shared" ca="1" si="80"/>
        <v>-9853119.2905232646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-9853119.2905232646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-41139.172152677704</v>
      </c>
      <c r="L835" s="455">
        <f t="shared" ca="1" si="80"/>
        <v>-9914540.488795327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-9914540.488795327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-41395.093812144631</v>
      </c>
      <c r="L836" s="455">
        <f t="shared" ca="1" si="80"/>
        <v>-9976217.6087268572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-9976217.6087268572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-41652.081811859345</v>
      </c>
      <c r="L837" s="455">
        <f t="shared" ca="1" si="80"/>
        <v>-10038151.716658102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-10038151.716658102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-41910.140594906195</v>
      </c>
      <c r="L838" s="455">
        <f t="shared" ca="1" si="80"/>
        <v>-10100343.883372394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-10100343.883372394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-42169.274622882411</v>
      </c>
      <c r="L839" s="455">
        <f t="shared" ca="1" si="80"/>
        <v>-10162795.184114661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-10162795.184114661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-42429.48837597519</v>
      </c>
      <c r="L840" s="455">
        <f t="shared" ca="1" si="80"/>
        <v>-10225506.698610021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-10225506.698610021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-42690.786353039191</v>
      </c>
      <c r="L841" s="455">
        <f t="shared" ca="1" si="80"/>
        <v>-10288479.511082444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-10288479.511082444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-42953.17307167429</v>
      </c>
      <c r="L842" s="455">
        <f t="shared" ca="1" si="80"/>
        <v>-10351714.710273504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-10351714.710273504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-43216.653068303705</v>
      </c>
      <c r="L843" s="455">
        <f t="shared" ca="1" si="80"/>
        <v>-10415213.389461193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-10415213.389461193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-43481.230898252412</v>
      </c>
      <c r="L844" s="455">
        <f t="shared" ca="1" si="80"/>
        <v>-10478976.64647883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-10478976.64647883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-43746.911135825896</v>
      </c>
      <c r="L845" s="455">
        <f t="shared" ca="1" si="80"/>
        <v>-10543005.583734041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-10543005.583734041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-44013.698374389278</v>
      </c>
      <c r="L846" s="455">
        <f t="shared" ca="1" si="80"/>
        <v>-10607301.308227815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-10607301.308227815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-44281.597226446662</v>
      </c>
      <c r="L847" s="455">
        <f t="shared" ca="1" si="80"/>
        <v>-10671864.931573646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-10671864.931573646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-44550.612323720961</v>
      </c>
      <c r="L848" s="455">
        <f t="shared" ca="1" si="80"/>
        <v>-10736697.570016753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-10736697.570016753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-44820.748317233905</v>
      </c>
      <c r="L849" s="455">
        <f t="shared" ca="1" si="80"/>
        <v>-10801800.344453372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-10801800.344453372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-45092.009877386488</v>
      </c>
      <c r="L850" s="455">
        <f t="shared" ca="1" si="80"/>
        <v>-10867174.380450143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-10867174.380450143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-45364.401694039698</v>
      </c>
      <c r="L851" s="455">
        <f t="shared" ca="1" si="80"/>
        <v>-10932820.808263566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-10932820.808263566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-45637.928476595633</v>
      </c>
      <c r="L852" s="455">
        <f t="shared" ca="1" si="80"/>
        <v>-10998740.762859548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-10998740.762859548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-45912.594954078886</v>
      </c>
      <c r="L853" s="455">
        <f t="shared" ca="1" si="80"/>
        <v>-11064935.383933011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-11064935.383933011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-46188.405875218319</v>
      </c>
      <c r="L854" s="455">
        <f t="shared" ca="1" si="80"/>
        <v>-11131405.815927615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-11131405.815927615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-46465.36600852917</v>
      </c>
      <c r="L855" s="455">
        <f t="shared" ca="1" si="80"/>
        <v>-11198153.20805553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-11198153.20805553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-46743.480142395478</v>
      </c>
      <c r="L856" s="455">
        <f t="shared" ca="1" si="80"/>
        <v>-11265178.714317311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-11265178.714317311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-47022.753085152901</v>
      </c>
      <c r="L857" s="455">
        <f t="shared" ca="1" si="80"/>
        <v>-11332483.493521849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-11332483.493521849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-47303.189665171805</v>
      </c>
      <c r="L858" s="455">
        <f t="shared" ca="1" si="80"/>
        <v>-11400068.709306406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-11400068.709306406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-47584.794730940797</v>
      </c>
      <c r="L859" s="455">
        <f t="shared" ca="1" si="80"/>
        <v>-11467935.530156732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-11467935.530156732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-47867.573151150486</v>
      </c>
      <c r="L860" s="455">
        <f t="shared" ca="1" si="80"/>
        <v>-11536085.129427267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-11536085.129427267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-48151.529814777714</v>
      </c>
      <c r="L861" s="455">
        <f t="shared" ca="1" si="80"/>
        <v>-11604518.68536143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-11604518.68536143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-48436.669631170065</v>
      </c>
      <c r="L862" s="455">
        <f t="shared" ca="1" si="80"/>
        <v>-11673237.381111985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-11673237.381111985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-48722.997530130706</v>
      </c>
      <c r="L863" s="455">
        <f t="shared" ca="1" si="80"/>
        <v>-11742242.404761501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-11742242.404761501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-49010.518462003689</v>
      </c>
      <c r="L864" s="455">
        <f t="shared" ca="1" si="80"/>
        <v>-11811534.94934289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-11811534.94934289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-49299.237397759476</v>
      </c>
      <c r="L865" s="455">
        <f t="shared" ca="1" si="80"/>
        <v>-11881116.212860035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-11881116.212860035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-49589.159329080918</v>
      </c>
      <c r="L866" s="455">
        <f t="shared" ca="1" si="80"/>
        <v>-11950987.398308501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-11950987.398308501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-49880.289268449524</v>
      </c>
      <c r="L867" s="455">
        <f t="shared" ca="1" si="80"/>
        <v>-12021149.713696335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-12021149.713696335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-50172.632249232163</v>
      </c>
      <c r="L868" s="455">
        <f t="shared" ca="1" si="80"/>
        <v>-12091604.372064952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-12091604.372064952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-50466.193325768072</v>
      </c>
      <c r="L869" s="455">
        <f t="shared" ca="1" si="80"/>
        <v>-12162352.591510104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-12162352.591510104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-50760.977573456206</v>
      </c>
      <c r="L870" s="455">
        <f t="shared" ca="1" si="80"/>
        <v>-12233395.595202945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-12233395.595202945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-51056.990088843042</v>
      </c>
      <c r="L871" s="455">
        <f t="shared" ca="1" si="80"/>
        <v>-12304734.611411173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-12304734.611411173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-51354.235989710658</v>
      </c>
      <c r="L872" s="455">
        <f t="shared" ca="1" si="80"/>
        <v>-12376370.873520268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-12376370.873520268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-51652.720415165219</v>
      </c>
      <c r="L873" s="455">
        <f t="shared" ca="1" si="80"/>
        <v>-12448305.620054819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-12448305.620054819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-51952.448525725849</v>
      </c>
      <c r="L874" s="455">
        <f t="shared" ca="1" si="80"/>
        <v>-12520540.094699929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-12520540.094699929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-52253.425503413804</v>
      </c>
      <c r="L875" s="455">
        <f t="shared" ca="1" si="80"/>
        <v>-12593075.546322728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-12593075.546322728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-52555.656551842134</v>
      </c>
      <c r="L876" s="455">
        <f t="shared" ca="1" si="80"/>
        <v>-12665913.228993954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-12665913.228993954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-52859.146896305581</v>
      </c>
      <c r="L877" s="455">
        <f t="shared" ca="1" si="80"/>
        <v>-12739054.402009645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-12739054.402009645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-53163.901783870962</v>
      </c>
      <c r="L878" s="455">
        <f t="shared" ca="1" si="80"/>
        <v>-12812500.329912901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-12812500.329912901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-53469.926483467854</v>
      </c>
      <c r="L879" s="455">
        <f t="shared" ca="1" si="80"/>
        <v>-12886252.282515753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-12886252.282515753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-53777.226285979741</v>
      </c>
      <c r="L880" s="455">
        <f t="shared" ca="1" si="80"/>
        <v>-12960311.534921117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-12960311.534921117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-54085.806504335422</v>
      </c>
      <c r="L881" s="455">
        <f t="shared" ca="1" si="80"/>
        <v>-13034679.367544837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-13034679.367544837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-54395.672473600927</v>
      </c>
      <c r="L882" s="455">
        <f t="shared" ca="1" si="80"/>
        <v>-13109357.066137822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-13109357.066137822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-54706.829551071693</v>
      </c>
      <c r="L883" s="455">
        <f t="shared" ca="1" si="80"/>
        <v>-13184345.921808278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-13184345.921808278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-55019.283116365259</v>
      </c>
      <c r="L884" s="455">
        <f t="shared" ca="1" si="80"/>
        <v>-13259647.231044028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-13259647.231044028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-55333.038571514211</v>
      </c>
      <c r="L885" s="455">
        <f t="shared" ca="1" si="80"/>
        <v>-13335262.295734927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-13335262.295734927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-55648.101341059635</v>
      </c>
      <c r="L886" s="455">
        <f t="shared" ca="1" si="80"/>
        <v>-13411192.423195371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-13411192.423195371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-55964.47687214482</v>
      </c>
      <c r="L887" s="455">
        <f t="shared" ca="1" si="80"/>
        <v>-13487438.926186901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-13487438.926186901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-56282.170634609523</v>
      </c>
      <c r="L888" s="455">
        <f t="shared" ca="1" si="80"/>
        <v>-13564003.122940894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-13564003.122940894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-56601.188121084495</v>
      </c>
      <c r="L889" s="455">
        <f t="shared" ca="1" si="80"/>
        <v>-13640886.337181363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-13640886.337181363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-56921.534847086448</v>
      </c>
      <c r="L890" s="455">
        <f t="shared" ca="1" si="80"/>
        <v>-13718089.898147834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-13718089.898147834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-57243.21635111342</v>
      </c>
      <c r="L891" s="455">
        <f t="shared" ca="1" si="80"/>
        <v>-13795615.140618334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-13795615.140618334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-57566.238194740494</v>
      </c>
      <c r="L892" s="455">
        <f t="shared" ca="1" si="80"/>
        <v>-13873463.40493246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-13873463.40493246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-57890.605962716021</v>
      </c>
      <c r="L893" s="455">
        <f t="shared" ca="1" si="80"/>
        <v>-13951636.037014561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-13951636.037014561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-58216.325263058105</v>
      </c>
      <c r="L894" s="455">
        <f t="shared" ca="1" si="80"/>
        <v>-14030134.388397004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-14030134.388397004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-58543.40172715162</v>
      </c>
      <c r="L895" s="455">
        <f t="shared" ca="1" si="80"/>
        <v>-14108959.81624354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-14108959.81624354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-58871.841009845528</v>
      </c>
      <c r="L896" s="455">
        <f t="shared" ca="1" si="80"/>
        <v>-14188113.683372771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-14188113.683372771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-59201.648789550658</v>
      </c>
      <c r="L897" s="455">
        <f t="shared" ca="1" si="80"/>
        <v>-14267597.358281707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-14267597.358281707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-59532.830768337873</v>
      </c>
      <c r="L898" s="455">
        <f t="shared" ca="1" si="80"/>
        <v>-14347412.21516943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-14347412.21516943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-59865.392672036738</v>
      </c>
      <c r="L899" s="455">
        <f t="shared" ca="1" si="80"/>
        <v>-14427559.633960851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-14427559.633960851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-60199.340250334317</v>
      </c>
      <c r="L900" s="455">
        <f t="shared" ca="1" si="80"/>
        <v>-14508041.000330569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-14508041.000330569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-60534.679276874806</v>
      </c>
      <c r="L901" s="455">
        <f t="shared" ca="1" si="80"/>
        <v>-14588857.705726828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-14588857.705726828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-60871.415549359219</v>
      </c>
      <c r="L902" s="455">
        <f t="shared" ca="1" si="80"/>
        <v>-14670011.147395572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-14670011.147395572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-61209.554889645646</v>
      </c>
      <c r="L903" s="455">
        <f t="shared" ca="1" si="80"/>
        <v>-14751502.728404602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-14751502.728404602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-61549.103143849956</v>
      </c>
      <c r="L904" s="455">
        <f t="shared" ca="1" si="80"/>
        <v>-14833333.857667837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-14833333.857667837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-61890.066182446753</v>
      </c>
      <c r="L905" s="455">
        <f t="shared" ca="1" si="80"/>
        <v>-14915505.94996967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-14915505.94996967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-62232.449900371059</v>
      </c>
      <c r="L906" s="455">
        <f t="shared" ca="1" si="80"/>
        <v>-14998020.425989427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-14998020.425989427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-62576.260217120049</v>
      </c>
      <c r="L907" s="455">
        <f t="shared" ca="1" si="80"/>
        <v>-15080878.712325932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-15080878.712325932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-62921.503076855479</v>
      </c>
      <c r="L908" s="455">
        <f t="shared" ca="1" si="80"/>
        <v>-15164082.241522172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-15164082.241522172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-63268.184448506487</v>
      </c>
      <c r="L909" s="455">
        <f t="shared" ca="1" si="80"/>
        <v>-15247632.452090064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-15247632.452090064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-63616.310325872699</v>
      </c>
      <c r="L910" s="455">
        <f t="shared" ca="1" si="80"/>
        <v>-15331530.788535321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-15331530.788535321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-63965.886727727935</v>
      </c>
      <c r="L911" s="455">
        <f t="shared" ca="1" si="80"/>
        <v>-15415778.701382434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-15415778.701382434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-64316.919697924248</v>
      </c>
      <c r="L912" s="455">
        <f t="shared" ca="1" si="80"/>
        <v>-15500377.647199742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-15500377.647199742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-64669.415305496361</v>
      </c>
      <c r="L913" s="455">
        <f t="shared" ca="1" si="80"/>
        <v>-15585329.088624625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-15585329.088624625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-65023.379644766697</v>
      </c>
      <c r="L914" s="455">
        <f t="shared" ca="1" si="80"/>
        <v>-15670634.494388776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-15670634.494388776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-65378.818835450671</v>
      </c>
      <c r="L915" s="455">
        <f t="shared" ca="1" si="80"/>
        <v>-15756295.339343611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-15756295.339343611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-65735.739022762486</v>
      </c>
      <c r="L916" s="455">
        <f t="shared" ca="1" si="80"/>
        <v>-15842313.104485758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-15842313.104485758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-66094.146377521422</v>
      </c>
      <c r="L917" s="455">
        <f t="shared" ca="1" si="80"/>
        <v>-15928689.276982663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-15928689.276982663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-66454.047096258539</v>
      </c>
      <c r="L918" s="455">
        <f t="shared" ca="1" si="80"/>
        <v>-16015425.350198306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-16015425.350198306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-66815.447401323705</v>
      </c>
      <c r="L919" s="455">
        <f t="shared" ca="1" si="80"/>
        <v>-16102522.823719015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-16102522.823719015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-67178.353540993339</v>
      </c>
      <c r="L920" s="455">
        <f t="shared" ca="1" si="80"/>
        <v>-16189983.203379394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-16189983.203379394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-67542.771789578241</v>
      </c>
      <c r="L921" s="455">
        <f t="shared" ca="1" si="80"/>
        <v>-16277808.001288358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-16277808.001288358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-67908.708447532263</v>
      </c>
      <c r="L922" s="455">
        <f t="shared" ca="1" si="80"/>
        <v>-16365998.735855276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-16365998.735855276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-68276.169841561088</v>
      </c>
      <c r="L923" s="455">
        <f t="shared" ca="1" si="80"/>
        <v>-16454556.931816222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-16454556.931816222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-68645.162324731689</v>
      </c>
      <c r="L924" s="455">
        <f t="shared" ca="1" si="80"/>
        <v>-16543484.120260339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-16543484.120260339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-69015.69227658218</v>
      </c>
      <c r="L925" s="455">
        <f t="shared" ca="1" si="80"/>
        <v>-16632781.838656306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-16632781.838656306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-69387.766103232047</v>
      </c>
      <c r="L926" s="455">
        <f t="shared" ca="1" si="80"/>
        <v>-16722451.630878923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-16722451.630878923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-69761.390237492946</v>
      </c>
      <c r="L927" s="455">
        <f t="shared" ca="1" si="80"/>
        <v>-16812495.047235802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-16812495.047235802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-70136.57113897994</v>
      </c>
      <c r="L928" s="455">
        <f t="shared" ca="1" si="80"/>
        <v>-16902913.644494168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-16902913.644494168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-70513.315294223139</v>
      </c>
      <c r="L929" s="455">
        <f t="shared" ca="1" si="80"/>
        <v>-16993708.985907778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-16993708.985907778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-70891.629216779838</v>
      </c>
      <c r="L930" s="455">
        <f t="shared" ca="1" si="80"/>
        <v>-17084882.641243942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-17084882.641243942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-71271.519447347193</v>
      </c>
      <c r="L931" s="455">
        <f t="shared" ca="1" si="80"/>
        <v>-17176436.186810676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-17176436.186810676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-71652.992553875258</v>
      </c>
      <c r="L932" s="455">
        <f t="shared" ca="1" si="80"/>
        <v>-17268371.205483936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-17268371.205483936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-72036.055131680507</v>
      </c>
      <c r="L933" s="455">
        <f t="shared" ca="1" si="80"/>
        <v>-17360689.286735002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-17360689.286735002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-72420.713803559949</v>
      </c>
      <c r="L934" s="455">
        <f t="shared" ca="1" si="80"/>
        <v>-17453392.026657946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-17453392.026657946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-72806.975219905551</v>
      </c>
      <c r="L935" s="455">
        <f t="shared" ca="1" si="80"/>
        <v>-17546481.027997237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-17546481.027997237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-73194.846058819254</v>
      </c>
      <c r="L936" s="455">
        <f t="shared" ca="1" si="80"/>
        <v>-17639957.900175441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-17639957.900175441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-73584.333026228443</v>
      </c>
      <c r="L937" s="455">
        <f t="shared" ca="1" si="80"/>
        <v>-17733824.259321053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-17733824.259321053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-73975.442856001828</v>
      </c>
      <c r="L938" s="455">
        <f t="shared" ca="1" si="80"/>
        <v>-17828081.72829644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-17828081.72829644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-74368.182310065939</v>
      </c>
      <c r="L939" s="455">
        <f t="shared" ca="1" si="80"/>
        <v>-17922731.936725892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-17922731.936725892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-74762.558178521984</v>
      </c>
      <c r="L940" s="455">
        <f t="shared" ca="1" si="80"/>
        <v>-18017776.521023799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-18017776.521023799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-75158.577279763267</v>
      </c>
      <c r="L941" s="455">
        <f t="shared" ca="1" si="80"/>
        <v>-18113217.124422945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-18113217.124422945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-75556.246460593044</v>
      </c>
      <c r="L942" s="455">
        <f t="shared" ca="1" si="80"/>
        <v>-18209055.397002924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-18209055.397002924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-75955.572596342958</v>
      </c>
      <c r="L943" s="455">
        <f t="shared" ca="1" si="80"/>
        <v>-18305292.995718651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-18305292.995718651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-76356.562590991816</v>
      </c>
      <c r="L944" s="455">
        <f t="shared" ca="1" si="80"/>
        <v>-18401931.584429026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-18401931.584429026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-76759.223377285045</v>
      </c>
      <c r="L945" s="455">
        <f t="shared" ca="1" si="80"/>
        <v>-18498972.833925694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-18498972.833925694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-77163.561916854494</v>
      </c>
      <c r="L946" s="455">
        <f t="shared" ca="1" si="80"/>
        <v>-18596418.421961933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-18596418.421961933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-77569.585200338828</v>
      </c>
      <c r="L947" s="455">
        <f t="shared" ca="1" si="80"/>
        <v>-18694270.033281658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-18694270.033281658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-77977.300247504347</v>
      </c>
      <c r="L948" s="455">
        <f t="shared" ca="1" si="80"/>
        <v>-18792529.359648548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-18792529.359648548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-78386.714107366381</v>
      </c>
      <c r="L949" s="455">
        <f t="shared" ca="1" si="80"/>
        <v>-18891198.099875301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-18891198.099875301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-78797.833858311191</v>
      </c>
      <c r="L950" s="455">
        <f t="shared" ca="1" si="80"/>
        <v>-18990277.959852997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-18990277.959852997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-79210.666608218264</v>
      </c>
      <c r="L951" s="455">
        <f t="shared" ca="1" si="80"/>
        <v>-19089770.6525806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-19089770.6525806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-79625.219494583274</v>
      </c>
      <c r="L952" s="455">
        <f t="shared" ca="1" si="80"/>
        <v>-19189677.89819457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-19189677.89819457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-80041.499684641472</v>
      </c>
      <c r="L953" s="455">
        <f t="shared" ca="1" si="80"/>
        <v>-19290001.423998598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-19290001.423998598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-80459.514375491592</v>
      </c>
      <c r="L954" s="455">
        <f t="shared" ca="1" si="80"/>
        <v>-19390742.964493476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-19390742.964493476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-80879.270794220254</v>
      </c>
      <c r="L955" s="455">
        <f t="shared" ca="1" si="80"/>
        <v>-19491904.261407081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-19491904.261407081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-81300.776198026942</v>
      </c>
      <c r="L956" s="455">
        <f t="shared" ca="1" si="80"/>
        <v>-19593487.063724492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-19593487.063724492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-81724.03787434948</v>
      </c>
      <c r="L957" s="455">
        <f t="shared" ca="1" si="80"/>
        <v>-19695493.127718225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-19695493.127718225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-82149.063140990038</v>
      </c>
      <c r="L958" s="455">
        <f t="shared" ca="1" si="80"/>
        <v>-19797924.216978598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-19797924.216978598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-82575.859346241603</v>
      </c>
      <c r="L959" s="455">
        <f t="shared" ca="1" si="80"/>
        <v>-19900782.102444224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-19900782.102444224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-83004.433869015033</v>
      </c>
      <c r="L960" s="455">
        <f t="shared" ca="1" si="80"/>
        <v>-20004068.562432624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-20004068.562432624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-83434.794118966704</v>
      </c>
      <c r="L961" s="455">
        <f t="shared" ca="1" si="80"/>
        <v>-20107785.382670976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-20107785.382670976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-83866.947536626511</v>
      </c>
      <c r="L962" s="455">
        <f t="shared" ca="1" si="80"/>
        <v>-20211934.356326986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-20211934.356326986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-84300.901593526549</v>
      </c>
      <c r="L963" s="455">
        <f t="shared" ca="1" si="80"/>
        <v>-20316517.284039896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-20316517.284039896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-84736.663792330335</v>
      </c>
      <c r="L964" s="455">
        <f t="shared" ca="1" si="80"/>
        <v>-20421535.973951612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-20421535.973951612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-85174.24166696248</v>
      </c>
      <c r="L965" s="455">
        <f t="shared" ca="1" si="80"/>
        <v>-20526992.241737958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-20526992.241737958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-85613.642782738927</v>
      </c>
      <c r="L966" s="455">
        <f t="shared" ca="1" si="80"/>
        <v>-20632887.910640083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-20632887.910640083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-86054.87473649779</v>
      </c>
      <c r="L967" s="455">
        <f t="shared" ca="1" si="80"/>
        <v>-20739224.811495967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-20739224.811495967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-86497.945156730639</v>
      </c>
      <c r="L968" s="455">
        <f t="shared" ca="1" si="80"/>
        <v>-20846004.782772083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-20846004.782772083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-86942.861703714443</v>
      </c>
      <c r="L969" s="455">
        <f t="shared" ca="1" si="80"/>
        <v>-20953229.670595184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-20953229.670595184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-87389.632069644038</v>
      </c>
      <c r="L970" s="455">
        <f t="shared" ca="1" si="80"/>
        <v>-21060901.328784212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-21060901.328784212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-87838.263978764982</v>
      </c>
      <c r="L971" s="455">
        <f t="shared" ca="1" si="80"/>
        <v>-21169021.618882362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-21169021.618882362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-88288.765187507277</v>
      </c>
      <c r="L972" s="455">
        <f t="shared" ca="1" si="80"/>
        <v>-21277592.410189252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-21277592.410189252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-88741.143484619315</v>
      </c>
      <c r="L973" s="455">
        <f t="shared" ca="1" si="80"/>
        <v>-21386615.579793256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-21386615.579793256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-89195.406691302662</v>
      </c>
      <c r="L974" s="455">
        <f t="shared" ca="1" si="80"/>
        <v>-21496093.012603942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-21496093.012603942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-89651.562661347198</v>
      </c>
      <c r="L975" s="455">
        <f t="shared" ca="1" si="80"/>
        <v>-21606026.601384673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-21606026.601384673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-90109.619281266903</v>
      </c>
      <c r="L976" s="455">
        <f t="shared" ca="1" si="80"/>
        <v>-21716418.246785324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-21716418.246785324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-90569.584470436283</v>
      </c>
      <c r="L977" s="455">
        <f t="shared" ca="1" si="80"/>
        <v>-21827269.857375145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-21827269.857375145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-91031.46618122721</v>
      </c>
      <c r="L978" s="455">
        <f t="shared" ca="1" si="80"/>
        <v>-21938583.349675756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-21938583.349675756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-91495.272399146415</v>
      </c>
      <c r="L979" s="455">
        <f t="shared" ca="1" si="80"/>
        <v>-22050360.648194287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-22050360.648194287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-91961.011142973628</v>
      </c>
      <c r="L980" s="455">
        <f t="shared" ca="1" si="80"/>
        <v>-22162603.685456645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-22162603.685456645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-92428.690464900123</v>
      </c>
      <c r="L981" s="455">
        <f t="shared" ca="1" si="80"/>
        <v>-22275314.402040929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-22275314.402040929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-92898.318450667968</v>
      </c>
      <c r="L982" s="455">
        <f t="shared" ca="1" si="80"/>
        <v>-22388494.74661098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-22388494.74661098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-93369.903219709857</v>
      </c>
      <c r="L983" s="455">
        <f t="shared" ca="1" si="80"/>
        <v>-22502146.675950076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-22502146.675950076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-93843.452925289428</v>
      </c>
      <c r="L984" s="455">
        <f t="shared" ca="1" si="80"/>
        <v>-22616272.154994752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-22616272.154994752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-94318.975754642233</v>
      </c>
      <c r="L985" s="455">
        <f t="shared" ca="1" si="80"/>
        <v>-22730873.156868778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-22730873.156868778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-94796.47992911734</v>
      </c>
      <c r="L986" s="455">
        <f t="shared" ca="1" si="80"/>
        <v>-22845951.662917279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-22845951.662917279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-95275.973704319433</v>
      </c>
      <c r="L987" s="455">
        <f t="shared" ca="1" si="80"/>
        <v>-22961509.662740983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-22961509.662740983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-95757.465370251535</v>
      </c>
      <c r="L988" s="455">
        <f t="shared" ca="1" si="80"/>
        <v>-23077549.154230621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-23077549.154230621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-96240.96325145835</v>
      </c>
      <c r="L989" s="455">
        <f t="shared" ca="1" si="80"/>
        <v>-23194072.143601462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-23194072.143601462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-96726.47570717019</v>
      </c>
      <c r="L990" s="455">
        <f t="shared" ca="1" si="80"/>
        <v>-23311080.645428017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-23311080.645428017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-97214.011131447507</v>
      </c>
      <c r="L991" s="455">
        <f t="shared" ca="1" si="80"/>
        <v>-23428576.682678849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-23428576.682678849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-97703.577953325977</v>
      </c>
      <c r="L992" s="455">
        <f t="shared" ca="1" si="80"/>
        <v>-23546562.286751561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-23546562.286751561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-98195.18463696228</v>
      </c>
      <c r="L993" s="455">
        <f t="shared" ca="1" si="80"/>
        <v>-23665039.497507907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-23665039.497507907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-98688.839681780388</v>
      </c>
      <c r="L994" s="455">
        <f t="shared" ca="1" si="80"/>
        <v>-23784010.363309074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-23784010.363309074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-99184.551622618572</v>
      </c>
      <c r="L995" s="455">
        <f t="shared" ca="1" si="80"/>
        <v>-23903476.941051077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-23903476.941051077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-99682.329029876928</v>
      </c>
      <c r="L996" s="455">
        <f t="shared" ca="1" si="80"/>
        <v>-24023441.296200339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-24023441.296200339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-100182.18050966552</v>
      </c>
      <c r="L997" s="455">
        <f t="shared" ca="1" si="80"/>
        <v>-24143905.502829388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-24143905.502829388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-100684.11470395322</v>
      </c>
      <c r="L998" s="455">
        <f t="shared" ca="1" si="80"/>
        <v>-24264871.643652726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-24264871.643652726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-101188.14029071713</v>
      </c>
      <c r="L999" s="455">
        <f t="shared" ca="1" si="80"/>
        <v>-24386341.810062829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-24386341.810062829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-101694.26598409256</v>
      </c>
      <c r="L1000" s="455">
        <f t="shared" ca="1" si="80"/>
        <v>-24508318.102166306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-24508318.102166306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-102202.50053452372</v>
      </c>
      <c r="L1001" s="455">
        <f t="shared" ca="1" si="80"/>
        <v>-24630802.628820214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-24630802.628820214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-102712.85272891499</v>
      </c>
      <c r="L1002" s="455">
        <f t="shared" ca="1" si="80"/>
        <v>-24753797.507668514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-24753797.507668514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-103225.33139078291</v>
      </c>
      <c r="L1003" s="455">
        <f t="shared" ca="1" si="80"/>
        <v>-24877304.865178682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-24877304.865178682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-103739.94538040861</v>
      </c>
      <c r="L1004" s="455">
        <f t="shared" ca="1" si="80"/>
        <v>-25001326.836678475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-25001326.836678475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-104256.70359499108</v>
      </c>
      <c r="L1005" s="455">
        <f t="shared" ca="1" si="80"/>
        <v>-25125865.56639285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-25125865.56639285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-104775.61496880098</v>
      </c>
      <c r="L1006" s="455">
        <f t="shared" ca="1" si="80"/>
        <v>-25250923.207481038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-25250923.207481038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-105296.68847333509</v>
      </c>
      <c r="L1007" s="455">
        <f t="shared" ca="1" si="80"/>
        <v>-25376501.922073759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-25376501.922073759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-105819.93311747143</v>
      </c>
      <c r="L1008" s="455">
        <f t="shared" ca="1" si="80"/>
        <v>-25502603.881310616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-25502603.881310616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-106345.357947625</v>
      </c>
      <c r="L1009" s="455">
        <f t="shared" ca="1" si="80"/>
        <v>-25629231.265377626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-25629231.265377626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-106872.97204790422</v>
      </c>
      <c r="L1010" s="455">
        <f t="shared" ca="1" si="80"/>
        <v>-25756386.263544913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-25756386.263544913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-107402.78454026791</v>
      </c>
      <c r="L1011" s="455">
        <f t="shared" ca="1" si="80"/>
        <v>-25884071.074204568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-25884071.074204568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-107934.80458468314</v>
      </c>
      <c r="L1012" s="455">
        <f t="shared" ca="1" si="80"/>
        <v>-26012287.904908635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-26012287.904908635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-108469.04137928342</v>
      </c>
      <c r="L1013" s="455">
        <f t="shared" ca="1" si="80"/>
        <v>-26141038.972407304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-26141038.972407304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-109005.50416052788</v>
      </c>
      <c r="L1014" s="455">
        <f t="shared" ca="1" si="80"/>
        <v>-26270326.502687216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-26270326.502687216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-109544.20220336084</v>
      </c>
      <c r="L1015" s="455">
        <f t="shared" ca="1" si="80"/>
        <v>-26400152.73100996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-26400152.73100996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-110085.14482137228</v>
      </c>
      <c r="L1016" s="455">
        <f t="shared" ca="1" si="80"/>
        <v>-26530519.901950717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-26530519.901950717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-110628.34136695876</v>
      </c>
      <c r="L1017" s="455">
        <f t="shared" ca="1" si="80"/>
        <v>-26661430.26943706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-26661430.26943706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-111173.80123148518</v>
      </c>
      <c r="L1018" s="455">
        <f t="shared" ca="1" si="80"/>
        <v>-26792886.09678793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-26792886.09678793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-111721.53384544716</v>
      </c>
      <c r="L1019" s="455">
        <f t="shared" ca="1" si="80"/>
        <v>-26924889.656752761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-26924889.656752761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-112271.54867863393</v>
      </c>
      <c r="L1020" s="455">
        <f t="shared" ca="1" si="80"/>
        <v>-27057443.231550779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-27057443.231550779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-112823.85524029235</v>
      </c>
      <c r="L1021" s="455">
        <f t="shared" ca="1" si="80"/>
        <v>-27190549.112910457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-27190549.112910457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-113378.46307929099</v>
      </c>
      <c r="L1022" s="455">
        <f t="shared" ca="1" si="80"/>
        <v>-27324209.602109134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-27324209.602109134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-113935.38178428549</v>
      </c>
      <c r="L1023" s="455">
        <f t="shared" ca="1" si="80"/>
        <v>-27458427.010012805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-27458427.010012805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-114494.62098388415</v>
      </c>
      <c r="L1024" s="455">
        <f t="shared" ca="1" si="80"/>
        <v>-27593203.657116074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-27593203.657116074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-115056.19034681443</v>
      </c>
      <c r="L1025" s="455">
        <f t="shared" ca="1" si="80"/>
        <v>-27728541.873582274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-27728541.873582274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-115620.09958209025</v>
      </c>
      <c r="L1026" s="455">
        <f t="shared" ca="1" si="80"/>
        <v>-27864443.99928375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-27864443.99928375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-116186.35843917972</v>
      </c>
      <c r="L1027" s="455">
        <f t="shared" ca="1" si="80"/>
        <v>-28000912.383842316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-28000912.383842316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-116754.97670817377</v>
      </c>
      <c r="L1028" s="455">
        <f t="shared" ref="L1028:L1282" ca="1" si="104">I1028-J1028+K1028</f>
        <v>-28137949.386669874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-28137949.386669874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-117325.96421995525</v>
      </c>
      <c r="L1029" s="455">
        <f t="shared" ca="1" si="104"/>
        <v>-28275557.377009213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-28275557.377009213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-117899.33084636914</v>
      </c>
      <c r="L1030" s="455">
        <f t="shared" ca="1" si="104"/>
        <v>-28413738.733974967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-28413738.733974967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-118475.08650039312</v>
      </c>
      <c r="L1031" s="455">
        <f t="shared" ca="1" si="104"/>
        <v>-28552495.846594743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-28552495.846594743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-119053.24113630886</v>
      </c>
      <c r="L1032" s="455">
        <f t="shared" ca="1" si="104"/>
        <v>-28691831.113850437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-28691831.113850437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-119633.80474987427</v>
      </c>
      <c r="L1033" s="455">
        <f t="shared" ca="1" si="104"/>
        <v>-28831746.944719695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-28831746.944719695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-120216.78737849614</v>
      </c>
      <c r="L1034" s="455">
        <f t="shared" ca="1" si="104"/>
        <v>-28972245.758217577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-28972245.758217577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-120802.19910140401</v>
      </c>
      <c r="L1035" s="455">
        <f t="shared" ca="1" si="104"/>
        <v>-29113329.983438365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-29113329.983438365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-121390.05003982395</v>
      </c>
      <c r="L1036" s="455">
        <f t="shared" ca="1" si="104"/>
        <v>-29255002.059597574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-29255002.059597574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-121980.35035715399</v>
      </c>
      <c r="L1037" s="455">
        <f t="shared" ca="1" si="104"/>
        <v>-29397264.436074112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-29397264.436074112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-122573.11025913956</v>
      </c>
      <c r="L1038" s="455">
        <f t="shared" ca="1" si="104"/>
        <v>-29540119.572452635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-29540119.572452635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-123168.3399940501</v>
      </c>
      <c r="L1039" s="455">
        <f t="shared" ca="1" si="104"/>
        <v>-29683569.93856607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-29683569.93856607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-123766.04985285606</v>
      </c>
      <c r="L1040" s="455">
        <f t="shared" ca="1" si="104"/>
        <v>-29827618.01453831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-29827618.01453831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-124366.25016940707</v>
      </c>
      <c r="L1041" s="455">
        <f t="shared" ca="1" si="104"/>
        <v>-29972266.290827103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-29972266.290827103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-124968.95132061036</v>
      </c>
      <c r="L1042" s="455">
        <f t="shared" ca="1" si="104"/>
        <v>-30117517.268267099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-30117517.268267099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-125574.16372661036</v>
      </c>
      <c r="L1043" s="455">
        <f t="shared" ca="1" si="104"/>
        <v>-30263373.458113093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-30263373.458113093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-126181.89785096866</v>
      </c>
      <c r="L1044" s="455">
        <f t="shared" ca="1" si="104"/>
        <v>-30409837.382083446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-30409837.382083446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-126792.16420084513</v>
      </c>
      <c r="L1045" s="455">
        <f t="shared" ca="1" si="104"/>
        <v>-30556911.572403677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-30556911.572403677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-127404.97332717942</v>
      </c>
      <c r="L1046" s="455">
        <f t="shared" ca="1" si="104"/>
        <v>-30704598.57185024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-30704598.57185024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-128020.33582487341</v>
      </c>
      <c r="L1047" s="455">
        <f t="shared" ca="1" si="104"/>
        <v>-30852900.933794498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-30852900.933794498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-128638.26233297451</v>
      </c>
      <c r="L1048" s="455">
        <f t="shared" ca="1" si="104"/>
        <v>-31001821.222246859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-31001821.222246859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-129258.76353485935</v>
      </c>
      <c r="L1049" s="455">
        <f t="shared" ca="1" si="104"/>
        <v>-31151362.011901103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-31151362.011901103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-129881.85015841869</v>
      </c>
      <c r="L1050" s="455">
        <f t="shared" ca="1" si="104"/>
        <v>-31301525.888178907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-31301525.888178907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-130507.53297624289</v>
      </c>
      <c r="L1051" s="455">
        <f t="shared" ca="1" si="104"/>
        <v>-31452315.447274536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-31452315.447274536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-131135.82280580801</v>
      </c>
      <c r="L1052" s="455">
        <f t="shared" ca="1" si="104"/>
        <v>-31603733.296199728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-31603733.296199728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-131766.73050966297</v>
      </c>
      <c r="L1053" s="455">
        <f t="shared" ca="1" si="104"/>
        <v>-31755782.052828774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-31755782.052828774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-132400.2669956173</v>
      </c>
      <c r="L1054" s="455">
        <f t="shared" ca="1" si="104"/>
        <v>-31908464.345943775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-31908464.345943775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-133036.44321692985</v>
      </c>
      <c r="L1055" s="455">
        <f t="shared" ca="1" si="104"/>
        <v>-32061782.815280091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-32061782.815280091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-133675.27017249781</v>
      </c>
      <c r="L1056" s="455">
        <f t="shared" ca="1" si="104"/>
        <v>-32215740.111571975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-32215740.111571975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-134316.7589070473</v>
      </c>
      <c r="L1057" s="455">
        <f t="shared" ca="1" si="104"/>
        <v>-32370338.896598406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-32370338.896598406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-134960.92051132413</v>
      </c>
      <c r="L1058" s="455">
        <f t="shared" ca="1" si="104"/>
        <v>-32525581.843229115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-32525581.843229115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-135607.76612228542</v>
      </c>
      <c r="L1059" s="455">
        <f t="shared" ca="1" si="104"/>
        <v>-32681471.635470785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-32681471.635470785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-136257.30692329237</v>
      </c>
      <c r="L1060" s="455">
        <f t="shared" ca="1" si="104"/>
        <v>-32838010.968513463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-32838010.968513463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-136909.55414430352</v>
      </c>
      <c r="L1061" s="455">
        <f t="shared" ca="1" si="104"/>
        <v>-32995202.548777152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-32995202.548777152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-137564.51906206892</v>
      </c>
      <c r="L1062" s="455">
        <f t="shared" ca="1" si="104"/>
        <v>-33153049.093958605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-33153049.093958605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-138222.21300032496</v>
      </c>
      <c r="L1063" s="455">
        <f t="shared" ca="1" si="104"/>
        <v>-33311553.333078314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-33311553.333078314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-138882.6473299904</v>
      </c>
      <c r="L1064" s="455">
        <f t="shared" ca="1" si="104"/>
        <v>-33470718.006527688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-33470718.006527688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-139545.83346936281</v>
      </c>
      <c r="L1065" s="455">
        <f t="shared" ca="1" si="104"/>
        <v>-33630545.866116434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-33630545.866116434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-140211.78288431591</v>
      </c>
      <c r="L1066" s="455">
        <f t="shared" ca="1" si="104"/>
        <v>-33791039.67512013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-33791039.67512013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-140880.50708849795</v>
      </c>
      <c r="L1067" s="455">
        <f t="shared" ca="1" si="104"/>
        <v>-33952202.208328009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-33952202.208328009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-141552.01764353079</v>
      </c>
      <c r="L1068" s="455">
        <f t="shared" ca="1" si="104"/>
        <v>-34114036.252090923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-34114036.252090923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-142226.3261592096</v>
      </c>
      <c r="L1069" s="455">
        <f t="shared" ca="1" si="104"/>
        <v>-34276544.604369514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-34276544.604369514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-142903.44429370374</v>
      </c>
      <c r="L1070" s="455">
        <f t="shared" ca="1" si="104"/>
        <v>-34439730.074782595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-34439730.074782595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-143583.38375375824</v>
      </c>
      <c r="L1071" s="455">
        <f t="shared" ca="1" si="104"/>
        <v>-34603595.484655738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-34603595.484655738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-144266.15629489633</v>
      </c>
      <c r="L1072" s="455">
        <f t="shared" ca="1" si="104"/>
        <v>-34768143.667070016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-34768143.667070016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-144951.77372162248</v>
      </c>
      <c r="L1073" s="455">
        <f t="shared" ca="1" si="104"/>
        <v>-34933377.466911018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-34933377.466911018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-145640.24788762667</v>
      </c>
      <c r="L1074" s="455">
        <f t="shared" ca="1" si="104"/>
        <v>-35099299.740918025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-35099299.740918025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-146331.5906959892</v>
      </c>
      <c r="L1075" s="455">
        <f t="shared" ca="1" si="104"/>
        <v>-35265913.357733399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-35265913.357733399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-147025.81409938657</v>
      </c>
      <c r="L1076" s="455">
        <f t="shared" ca="1" si="104"/>
        <v>-35433221.197952166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-35433221.197952166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-147722.93010029811</v>
      </c>
      <c r="L1077" s="455">
        <f t="shared" ca="1" si="104"/>
        <v>-35601226.154171847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-35601226.154171847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-148422.95075121344</v>
      </c>
      <c r="L1078" s="455">
        <f t="shared" ca="1" si="104"/>
        <v>-35769931.131042443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-35769931.131042443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-149125.88815484094</v>
      </c>
      <c r="L1079" s="455">
        <f t="shared" ca="1" si="104"/>
        <v>-35939339.045316666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-35939339.045316666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-149831.75446431685</v>
      </c>
      <c r="L1080" s="455">
        <f t="shared" ca="1" si="104"/>
        <v>-36109452.825900361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-36109452.825900361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-150540.56188341559</v>
      </c>
      <c r="L1081" s="455">
        <f t="shared" ca="1" si="104"/>
        <v>-36280275.413903154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-36280275.413903154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-151252.32266676056</v>
      </c>
      <c r="L1082" s="455">
        <f t="shared" ca="1" si="104"/>
        <v>-36451809.7626893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-36451809.7626893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-151967.04912003616</v>
      </c>
      <c r="L1083" s="455">
        <f t="shared" ca="1" si="104"/>
        <v>-36624058.83792872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-36624058.83792872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-152684.75360020041</v>
      </c>
      <c r="L1084" s="455">
        <f t="shared" ca="1" si="104"/>
        <v>-36797025.617648304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-36797025.617648304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-153405.44851569869</v>
      </c>
      <c r="L1085" s="455">
        <f t="shared" ca="1" si="104"/>
        <v>-36970713.092283383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-36970713.092283383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-154129.14632667819</v>
      </c>
      <c r="L1086" s="455">
        <f t="shared" ca="1" si="104"/>
        <v>-37145124.26472944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-37145124.26472944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-154855.85954520342</v>
      </c>
      <c r="L1087" s="455">
        <f t="shared" ca="1" si="104"/>
        <v>-37320262.150394022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-37320262.150394022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-155585.60073547252</v>
      </c>
      <c r="L1088" s="455">
        <f t="shared" ca="1" si="104"/>
        <v>-37496129.777248874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-37496129.777248874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-156318.3825140344</v>
      </c>
      <c r="L1089" s="455">
        <f t="shared" ca="1" si="104"/>
        <v>-37672730.185882293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-37672730.185882293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-157054.21755000699</v>
      </c>
      <c r="L1090" s="455">
        <f t="shared" ca="1" si="104"/>
        <v>-37850066.429551683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-37850066.429551683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-157793.11856529611</v>
      </c>
      <c r="L1091" s="455">
        <f t="shared" ca="1" si="104"/>
        <v>-38028141.574236363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-38028141.574236363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-158535.09833481559</v>
      </c>
      <c r="L1092" s="455">
        <f t="shared" ca="1" si="104"/>
        <v>-38206958.698690563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-38206958.698690563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-159280.1696867081</v>
      </c>
      <c r="L1093" s="455">
        <f t="shared" ca="1" si="104"/>
        <v>-38386520.89449665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-38386520.89449665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-160028.34550256678</v>
      </c>
      <c r="L1094" s="455">
        <f t="shared" ca="1" si="104"/>
        <v>-38566831.266118601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-38566831.266118601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-160779.63871765826</v>
      </c>
      <c r="L1095" s="455">
        <f t="shared" ca="1" si="104"/>
        <v>-38747892.930955641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-38747892.930955641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-161534.06232114593</v>
      </c>
      <c r="L1096" s="455">
        <f t="shared" ca="1" si="104"/>
        <v>-38929709.019396171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-38929709.019396171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-162291.62935631481</v>
      </c>
      <c r="L1097" s="455">
        <f t="shared" ca="1" si="104"/>
        <v>-39112282.674871869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-39112282.674871869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-163052.35292079687</v>
      </c>
      <c r="L1098" s="455">
        <f t="shared" ca="1" si="104"/>
        <v>-39295617.053912051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-39295617.053912051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-163816.24616679765</v>
      </c>
      <c r="L1099" s="455">
        <f t="shared" ca="1" si="104"/>
        <v>-39479715.326198228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-39479715.326198228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-164583.32230132338</v>
      </c>
      <c r="L1100" s="455">
        <f t="shared" ca="1" si="104"/>
        <v>-39664580.67461893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-39664580.67461893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-165353.59458640963</v>
      </c>
      <c r="L1101" s="455">
        <f t="shared" ca="1" si="104"/>
        <v>-39850216.29532472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-39850216.29532472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-166127.07633935043</v>
      </c>
      <c r="L1102" s="455">
        <f t="shared" ca="1" si="104"/>
        <v>-40036625.397783451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-40036625.397783451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-166903.78093292846</v>
      </c>
      <c r="L1103" s="455">
        <f t="shared" ca="1" si="104"/>
        <v>-40223811.204835758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-40223811.204835758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-167683.72179564642</v>
      </c>
      <c r="L1104" s="455">
        <f t="shared" ca="1" si="104"/>
        <v>-40411776.952750787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-40411776.952750787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-168466.91241195903</v>
      </c>
      <c r="L1105" s="455">
        <f t="shared" ca="1" si="104"/>
        <v>-40600525.891282126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-40600525.891282126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-169253.36632250628</v>
      </c>
      <c r="L1106" s="455">
        <f t="shared" ca="1" si="104"/>
        <v>-40790061.283724017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-40790061.283724017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-170043.09712434749</v>
      </c>
      <c r="L1107" s="455">
        <f t="shared" ca="1" si="104"/>
        <v>-40980386.406967744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-40980386.406967744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-170836.11847119636</v>
      </c>
      <c r="L1108" s="455">
        <f t="shared" ca="1" si="104"/>
        <v>-41171504.551558323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-41171504.551558323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-171632.4440736571</v>
      </c>
      <c r="L1109" s="455">
        <f t="shared" ca="1" si="104"/>
        <v>-41363419.021751359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-41363419.021751359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-172432.08769946141</v>
      </c>
      <c r="L1110" s="455">
        <f t="shared" ca="1" si="104"/>
        <v>-41556133.135570198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-41556133.135570198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-173235.06317370659</v>
      </c>
      <c r="L1111" s="455">
        <f t="shared" ca="1" si="104"/>
        <v>-41749650.224863283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-41749650.224863283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-174041.38437909444</v>
      </c>
      <c r="L1112" s="455">
        <f t="shared" ca="1" si="104"/>
        <v>-41943973.635361761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-41943973.635361761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-174851.06525617142</v>
      </c>
      <c r="L1113" s="455">
        <f t="shared" ca="1" si="104"/>
        <v>-42139106.726737313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-42139106.726737313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-175664.11980356957</v>
      </c>
      <c r="L1114" s="455">
        <f t="shared" ca="1" si="104"/>
        <v>-42335052.872660264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-42335052.872660264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-176480.56207824853</v>
      </c>
      <c r="L1115" s="455">
        <f t="shared" ca="1" si="104"/>
        <v>-42531815.460857891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-42531815.460857891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-177300.40619573864</v>
      </c>
      <c r="L1116" s="455">
        <f t="shared" ca="1" si="104"/>
        <v>-42729397.893173009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-42729397.893173009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-178123.66633038496</v>
      </c>
      <c r="L1117" s="455">
        <f t="shared" ca="1" si="104"/>
        <v>-42927803.585622773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-42927803.585622773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-178950.35671559229</v>
      </c>
      <c r="L1118" s="455">
        <f t="shared" ca="1" si="104"/>
        <v>-43127035.968457744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-43127035.968457744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-179780.49164407136</v>
      </c>
      <c r="L1119" s="455">
        <f t="shared" ca="1" si="104"/>
        <v>-43327098.486221194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-43327098.486221194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-180614.08546808572</v>
      </c>
      <c r="L1120" s="455">
        <f t="shared" ca="1" si="104"/>
        <v>-43527994.597808659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-43527994.597808659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-181451.15259970017</v>
      </c>
      <c r="L1121" s="455">
        <f t="shared" ca="1" si="104"/>
        <v>-43729727.77652774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-43729727.77652774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-182291.70751102967</v>
      </c>
      <c r="L1122" s="455">
        <f t="shared" ca="1" si="104"/>
        <v>-43932301.510158151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-43932301.510158151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-183135.76473448973</v>
      </c>
      <c r="L1123" s="455">
        <f t="shared" ca="1" si="104"/>
        <v>-44135719.301012024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-44135719.301012024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-183983.33886304751</v>
      </c>
      <c r="L1124" s="455">
        <f t="shared" ca="1" si="104"/>
        <v>-44339984.66599445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-44339984.66599445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-184834.44455047429</v>
      </c>
      <c r="L1125" s="455">
        <f t="shared" ca="1" si="104"/>
        <v>-44545101.136664309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-44545101.136664309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-185689.09651159871</v>
      </c>
      <c r="L1126" s="455">
        <f t="shared" ca="1" si="104"/>
        <v>-44751072.259295292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-44751072.259295292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-186547.30952256115</v>
      </c>
      <c r="L1127" s="455">
        <f t="shared" ca="1" si="104"/>
        <v>-44957901.594937235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-44957901.594937235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-187409.09842106924</v>
      </c>
      <c r="L1128" s="455">
        <f t="shared" ca="1" si="104"/>
        <v>-45165592.719477683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-45165592.719477683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-188274.47810665442</v>
      </c>
      <c r="L1129" s="455">
        <f t="shared" ca="1" si="104"/>
        <v>-45374149.22370372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-45374149.22370372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-189143.46354092957</v>
      </c>
      <c r="L1130" s="455">
        <f t="shared" ca="1" si="104"/>
        <v>-45583574.713364027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-45583574.713364027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-190016.06974784753</v>
      </c>
      <c r="L1131" s="455">
        <f t="shared" ca="1" si="104"/>
        <v>-45793872.809231259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-45793872.809231259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-190892.31181396099</v>
      </c>
      <c r="L1132" s="455">
        <f t="shared" ca="1" si="104"/>
        <v>-46005047.147164598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-46005047.147164598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-191772.20488868325</v>
      </c>
      <c r="L1133" s="455">
        <f t="shared" ca="1" si="104"/>
        <v>-46217101.378172666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-46217101.378172666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-192655.76418455021</v>
      </c>
      <c r="L1134" s="455">
        <f t="shared" ca="1" si="104"/>
        <v>-46430039.168476596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-46430039.168476596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-193543.00497748324</v>
      </c>
      <c r="L1135" s="455">
        <f t="shared" ca="1" si="104"/>
        <v>-46643864.199573457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-46643864.199573457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-194433.9426070535</v>
      </c>
      <c r="L1136" s="455">
        <f t="shared" ca="1" si="104"/>
        <v>-46858580.168299891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-46858580.168299891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-195328.59247674697</v>
      </c>
      <c r="L1137" s="455">
        <f t="shared" ca="1" si="104"/>
        <v>-47074190.78689602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-47074190.78689602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-196226.97005423083</v>
      </c>
      <c r="L1138" s="455">
        <f t="shared" ca="1" si="104"/>
        <v>-47290699.783069633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-47290699.783069633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-197129.09087162089</v>
      </c>
      <c r="L1139" s="455">
        <f t="shared" ca="1" si="104"/>
        <v>-47508110.900060631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-47508110.900060631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-198034.97052575005</v>
      </c>
      <c r="L1140" s="455">
        <f t="shared" ca="1" si="104"/>
        <v>-47726427.896705762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-47726427.896705762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-198944.62467843809</v>
      </c>
      <c r="L1141" s="455">
        <f t="shared" ca="1" si="104"/>
        <v>-47945654.547503583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-47945654.547503583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-199858.06905676235</v>
      </c>
      <c r="L1142" s="455">
        <f t="shared" ca="1" si="104"/>
        <v>-48165794.642679729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-48165794.642679729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-200775.31945332963</v>
      </c>
      <c r="L1143" s="455">
        <f t="shared" ca="1" si="104"/>
        <v>-48386851.988252439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-48386851.988252439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-201696.39172654925</v>
      </c>
      <c r="L1144" s="455">
        <f t="shared" ca="1" si="104"/>
        <v>-48608830.406098366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-48608830.406098366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-202621.30180090727</v>
      </c>
      <c r="L1145" s="455">
        <f t="shared" ca="1" si="104"/>
        <v>-48831733.734018654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-48831733.734018654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-203550.06566724181</v>
      </c>
      <c r="L1146" s="455">
        <f t="shared" ca="1" si="104"/>
        <v>-49055565.825805277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-49055565.825805277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-204482.69938301941</v>
      </c>
      <c r="L1147" s="455">
        <f t="shared" ca="1" si="104"/>
        <v>-49280330.551307678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-49280330.551307678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-205419.21907261276</v>
      </c>
      <c r="L1148" s="455">
        <f t="shared" ca="1" si="104"/>
        <v>-49506031.79649967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-49506031.79649967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-206359.64092757937</v>
      </c>
      <c r="L1149" s="455">
        <f t="shared" ca="1" si="104"/>
        <v>-49732673.463546634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-49732673.463546634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-207303.98120694174</v>
      </c>
      <c r="L1150" s="455">
        <f t="shared" ca="1" si="104"/>
        <v>-49960259.470872954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-49960259.470872954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-208252.25623746807</v>
      </c>
      <c r="L1151" s="455">
        <f t="shared" ca="1" si="104"/>
        <v>-50188793.753229804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-50188793.753229804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-209204.48241395495</v>
      </c>
      <c r="L1152" s="455">
        <f t="shared" ca="1" si="104"/>
        <v>-50418280.261763141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-50418280.261763141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-210160.67619951052</v>
      </c>
      <c r="L1153" s="455">
        <f t="shared" ca="1" si="104"/>
        <v>-50648722.964082032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-50648722.964082032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-211120.85412583922</v>
      </c>
      <c r="L1154" s="455">
        <f t="shared" ca="1" si="104"/>
        <v>-50880125.844327256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-50880125.844327256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-212085.03279352764</v>
      </c>
      <c r="L1155" s="455">
        <f t="shared" ca="1" si="104"/>
        <v>-51112492.903240167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-51112492.903240167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-213053.22887233144</v>
      </c>
      <c r="L1156" s="455">
        <f t="shared" ca="1" si="104"/>
        <v>-51345828.158231877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-51345828.158231877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-214025.45910146358</v>
      </c>
      <c r="L1157" s="455">
        <f t="shared" ca="1" si="104"/>
        <v>-51580135.643452719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-51580135.643452719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-215001.74028988375</v>
      </c>
      <c r="L1158" s="455">
        <f t="shared" ca="1" si="104"/>
        <v>-51815419.409861982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-51815419.409861982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-215982.089316589</v>
      </c>
      <c r="L1159" s="455">
        <f t="shared" ca="1" si="104"/>
        <v>-52051683.525297955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-52051683.525297955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-216966.52313090555</v>
      </c>
      <c r="L1160" s="455">
        <f t="shared" ca="1" si="104"/>
        <v>-52288932.074548244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-52288932.074548244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-217955.05875278177</v>
      </c>
      <c r="L1161" s="455">
        <f t="shared" ca="1" si="104"/>
        <v>-52527169.159420408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-52527169.159420408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-218947.71327308245</v>
      </c>
      <c r="L1162" s="455">
        <f t="shared" ca="1" si="104"/>
        <v>-52766398.898812875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-52766398.898812875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-219944.50385388441</v>
      </c>
      <c r="L1163" s="455">
        <f t="shared" ca="1" si="104"/>
        <v>-53006625.428786144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-53006625.428786144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-220945.44772877303</v>
      </c>
      <c r="L1164" s="455">
        <f t="shared" ca="1" si="104"/>
        <v>-53247852.9026343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-53247852.9026343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-221950.56220314038</v>
      </c>
      <c r="L1165" s="455">
        <f t="shared" ca="1" si="104"/>
        <v>-53490085.490956821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-53490085.490956821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-222959.86465448418</v>
      </c>
      <c r="L1166" s="455">
        <f t="shared" ca="1" si="104"/>
        <v>-53733327.381730683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-53733327.381730683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-223973.37253270857</v>
      </c>
      <c r="L1167" s="455">
        <f t="shared" ca="1" si="104"/>
        <v>-53977582.780382775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-53977582.780382775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-224991.10336042565</v>
      </c>
      <c r="L1168" s="455">
        <f t="shared" ca="1" si="104"/>
        <v>-54222855.909862578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-54222855.909862578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-225928.56629109406</v>
      </c>
      <c r="L1169" s="455">
        <f t="shared" ca="1" si="104"/>
        <v>-54448784.476153672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-54448784.476153672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-226869.93531730695</v>
      </c>
      <c r="L1170" s="455">
        <f t="shared" ca="1" si="104"/>
        <v>-54675654.411470979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-54675654.411470979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-227815.22671446239</v>
      </c>
      <c r="L1171" s="455">
        <f t="shared" ca="1" si="104"/>
        <v>-54903469.638185441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-54903469.638185441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-228764.45682577268</v>
      </c>
      <c r="L1172" s="455">
        <f t="shared" ca="1" si="104"/>
        <v>-55132234.095011212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-55132234.095011212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-229717.64206254671</v>
      </c>
      <c r="L1173" s="455">
        <f t="shared" ca="1" si="104"/>
        <v>-55361951.737073757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-55361951.737073757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-230674.79890447398</v>
      </c>
      <c r="L1174" s="455">
        <f t="shared" ca="1" si="104"/>
        <v>-55592626.535978228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-55592626.535978228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-231635.94389990927</v>
      </c>
      <c r="L1175" s="455">
        <f t="shared" ca="1" si="104"/>
        <v>-55824262.479878135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-55824262.479878135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-232601.09366615888</v>
      </c>
      <c r="L1176" s="455">
        <f t="shared" ca="1" si="104"/>
        <v>-56056863.573544294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-56056863.573544294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-233570.26488976789</v>
      </c>
      <c r="L1177" s="455">
        <f t="shared" ca="1" si="104"/>
        <v>-56290433.838434063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-56290433.838434063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-234543.47432680859</v>
      </c>
      <c r="L1178" s="455">
        <f t="shared" ca="1" si="104"/>
        <v>-56524977.312760875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-56524977.312760875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-235520.7388031703</v>
      </c>
      <c r="L1179" s="455">
        <f t="shared" ca="1" si="104"/>
        <v>-56760498.051564045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-56760498.051564045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-236502.07521485019</v>
      </c>
      <c r="L1180" s="455">
        <f t="shared" ca="1" si="104"/>
        <v>-56997000.126778893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-56997000.126778893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-237487.50052824541</v>
      </c>
      <c r="L1181" s="455">
        <f t="shared" ca="1" si="104"/>
        <v>-57234487.627307139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-57234487.627307139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-238477.03178044641</v>
      </c>
      <c r="L1182" s="455">
        <f t="shared" ca="1" si="104"/>
        <v>-57472964.659087583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-57472964.659087583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-239470.68607953156</v>
      </c>
      <c r="L1183" s="455">
        <f t="shared" ca="1" si="104"/>
        <v>-57712435.345167115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-57712435.345167115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-240468.48060486294</v>
      </c>
      <c r="L1184" s="455">
        <f t="shared" ca="1" si="104"/>
        <v>-57952903.82577198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-57952903.82577198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-241470.43260738323</v>
      </c>
      <c r="L1185" s="455">
        <f t="shared" ca="1" si="104"/>
        <v>-58194374.258379363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-58194374.258379363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-242476.55940991401</v>
      </c>
      <c r="L1186" s="455">
        <f t="shared" ca="1" si="104"/>
        <v>-58436850.817789279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-58436850.817789279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-243486.87840745531</v>
      </c>
      <c r="L1187" s="455">
        <f t="shared" ca="1" si="104"/>
        <v>-58680337.696196735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-58680337.696196735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-244501.40706748641</v>
      </c>
      <c r="L1188" s="455">
        <f t="shared" ca="1" si="104"/>
        <v>-58924839.10326422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-58924839.10326422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-245520.16293026757</v>
      </c>
      <c r="L1189" s="455">
        <f t="shared" ca="1" si="104"/>
        <v>-59170359.266194485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-59170359.266194485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-246543.1636091437</v>
      </c>
      <c r="L1190" s="455">
        <f t="shared" ca="1" si="104"/>
        <v>-59416902.429803632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-59416902.429803632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-247570.42679084846</v>
      </c>
      <c r="L1191" s="455">
        <f t="shared" ca="1" si="104"/>
        <v>-59664472.856594481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-59664472.856594481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-248601.97023581035</v>
      </c>
      <c r="L1192" s="455">
        <f t="shared" ca="1" si="104"/>
        <v>-59913074.82683029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-59913074.82683029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-249637.81177845955</v>
      </c>
      <c r="L1193" s="455">
        <f t="shared" ca="1" si="104"/>
        <v>-60162712.638608746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-60162712.638608746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-250677.96932753644</v>
      </c>
      <c r="L1194" s="455">
        <f t="shared" ca="1" si="104"/>
        <v>-60413390.607936285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-60413390.607936285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-251722.46086640118</v>
      </c>
      <c r="L1195" s="455">
        <f t="shared" ca="1" si="104"/>
        <v>-60665113.068802685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-60665113.068802685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-252771.30445334452</v>
      </c>
      <c r="L1196" s="455">
        <f t="shared" ca="1" si="104"/>
        <v>-60917884.373256028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-60917884.373256028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-253824.5182219001</v>
      </c>
      <c r="L1197" s="455">
        <f t="shared" ca="1" si="104"/>
        <v>-61171708.891477928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-61171708.891477928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-254882.12038115799</v>
      </c>
      <c r="L1198" s="455">
        <f t="shared" ca="1" si="104"/>
        <v>-61426591.011859089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-61426591.011859089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-255944.12921607951</v>
      </c>
      <c r="L1199" s="455">
        <f t="shared" ca="1" si="104"/>
        <v>-61682535.141075172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-61682535.141075172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-257010.56308781318</v>
      </c>
      <c r="L1200" s="455">
        <f t="shared" ca="1" si="104"/>
        <v>-61939545.704162985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-61939545.704162985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-258081.44043401247</v>
      </c>
      <c r="L1201" s="455">
        <f t="shared" ca="1" si="104"/>
        <v>-62197627.144596994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-62197627.144596994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-259156.77976915415</v>
      </c>
      <c r="L1202" s="455">
        <f t="shared" ca="1" si="104"/>
        <v>-62456783.924366146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-62456783.924366146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-260236.59968485893</v>
      </c>
      <c r="L1203" s="455">
        <f t="shared" ca="1" si="104"/>
        <v>-62717020.524051003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-62717020.524051003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-261320.91885021247</v>
      </c>
      <c r="L1204" s="455">
        <f t="shared" ca="1" si="104"/>
        <v>-62978341.442901216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-62978341.442901216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-262409.75601208839</v>
      </c>
      <c r="L1205" s="455">
        <f t="shared" ca="1" si="104"/>
        <v>-63240751.198913306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-63240751.198913306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-263503.12999547209</v>
      </c>
      <c r="L1206" s="455">
        <f t="shared" ca="1" si="104"/>
        <v>-63504254.328908779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-63504254.328908779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-264601.05970378662</v>
      </c>
      <c r="L1207" s="455">
        <f t="shared" ca="1" si="104"/>
        <v>-63768855.388612568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-63768855.388612568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-265703.56411921902</v>
      </c>
      <c r="L1208" s="455">
        <f t="shared" ca="1" si="104"/>
        <v>-64034558.952731788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-64034558.952731788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-266810.66230304906</v>
      </c>
      <c r="L1209" s="455">
        <f t="shared" ca="1" si="104"/>
        <v>-64301369.615034834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-64301369.615034834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-267922.37339597847</v>
      </c>
      <c r="L1210" s="455">
        <f t="shared" ca="1" si="104"/>
        <v>-64569291.988430813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-64569291.988430813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-269038.71661846171</v>
      </c>
      <c r="L1211" s="455">
        <f t="shared" ca="1" si="104"/>
        <v>-64838330.705049276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-64838330.705049276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-270159.71127103863</v>
      </c>
      <c r="L1212" s="455">
        <f t="shared" ca="1" si="104"/>
        <v>-65108490.416320316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-65108490.416320316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-271285.37673466792</v>
      </c>
      <c r="L1213" s="455">
        <f t="shared" ca="1" si="104"/>
        <v>-65379775.793054983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-65379775.793054983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-272415.73247106245</v>
      </c>
      <c r="L1214" s="455">
        <f t="shared" ca="1" si="104"/>
        <v>-65652191.525526047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-65652191.525526047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-273550.79802302521</v>
      </c>
      <c r="L1215" s="455">
        <f t="shared" ca="1" si="104"/>
        <v>-65925742.323549069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-65925742.323549069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-274690.59301478777</v>
      </c>
      <c r="L1216" s="455">
        <f t="shared" ca="1" si="104"/>
        <v>-66200432.916563854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-66200432.916563854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-275835.1371523494</v>
      </c>
      <c r="L1217" s="455">
        <f t="shared" ca="1" si="104"/>
        <v>-66476268.053716205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-66476268.053716205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-276984.45022381749</v>
      </c>
      <c r="L1218" s="455">
        <f t="shared" ca="1" si="104"/>
        <v>-66753252.503940023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-66753252.503940023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-278138.55209975009</v>
      </c>
      <c r="L1219" s="455">
        <f t="shared" ca="1" si="104"/>
        <v>-67031391.056039773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-67031391.056039773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-279297.46273349907</v>
      </c>
      <c r="L1220" s="455">
        <f t="shared" ca="1" si="104"/>
        <v>-67310688.518773273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-67310688.518773273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-280461.20216155529</v>
      </c>
      <c r="L1221" s="455">
        <f t="shared" ca="1" si="104"/>
        <v>-67591149.720934823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-67591149.720934823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-281629.79050389508</v>
      </c>
      <c r="L1222" s="455">
        <f t="shared" ca="1" si="104"/>
        <v>-67872779.511438712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-67872779.511438712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-282803.24796432798</v>
      </c>
      <c r="L1223" s="455">
        <f t="shared" ca="1" si="104"/>
        <v>-68155582.759403035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-68155582.759403035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-283981.59483084595</v>
      </c>
      <c r="L1224" s="455">
        <f t="shared" ca="1" si="104"/>
        <v>-68439564.354233876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-68439564.354233876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-285164.85147597449</v>
      </c>
      <c r="L1225" s="455">
        <f t="shared" ca="1" si="104"/>
        <v>-68724729.205709845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-68724729.205709845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-286353.03835712437</v>
      </c>
      <c r="L1226" s="455">
        <f t="shared" ca="1" si="104"/>
        <v>-69011082.244066969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-69011082.244066969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-287546.17601694568</v>
      </c>
      <c r="L1227" s="455">
        <f t="shared" ca="1" si="104"/>
        <v>-69298628.42008391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-69298628.42008391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-288744.28508368297</v>
      </c>
      <c r="L1228" s="455">
        <f t="shared" ca="1" si="104"/>
        <v>-69587372.705167592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-69587372.705167592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-289947.38627153164</v>
      </c>
      <c r="L1229" s="455">
        <f t="shared" ca="1" si="104"/>
        <v>-69877320.091439128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-69877320.091439128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-291155.50038099638</v>
      </c>
      <c r="L1230" s="455">
        <f t="shared" ca="1" si="104"/>
        <v>-70168475.591820121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-70168475.591820121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-292368.64829925052</v>
      </c>
      <c r="L1231" s="455">
        <f t="shared" ca="1" si="104"/>
        <v>-70460844.240119368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-70460844.240119368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-293586.85100049735</v>
      </c>
      <c r="L1232" s="455">
        <f t="shared" ca="1" si="104"/>
        <v>-70754431.091119871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-70754431.091119871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-294810.12954633281</v>
      </c>
      <c r="L1233" s="455">
        <f t="shared" ca="1" si="104"/>
        <v>-71049241.2206662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-71049241.2206662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-296038.50508610916</v>
      </c>
      <c r="L1234" s="455">
        <f t="shared" ca="1" si="104"/>
        <v>-71345279.725752309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-71345279.725752309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-297271.99885730131</v>
      </c>
      <c r="L1235" s="455">
        <f t="shared" ca="1" si="104"/>
        <v>-71642551.724609613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-71642551.724609613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-298510.6321858734</v>
      </c>
      <c r="L1236" s="455">
        <f t="shared" ca="1" si="104"/>
        <v>-71941062.35679549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-71941062.35679549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-299754.42648664786</v>
      </c>
      <c r="L1237" s="455">
        <f t="shared" ca="1" si="104"/>
        <v>-72240816.783282131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-72240816.783282131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-301003.40326367551</v>
      </c>
      <c r="L1238" s="455">
        <f t="shared" ca="1" si="104"/>
        <v>-72541820.186545804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-72541820.186545804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-302257.58411060751</v>
      </c>
      <c r="L1239" s="455">
        <f t="shared" ca="1" si="104"/>
        <v>-72844077.770656407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-72844077.770656407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-303516.99071106839</v>
      </c>
      <c r="L1240" s="455">
        <f t="shared" ca="1" si="104"/>
        <v>-73147594.76136747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-73147594.76136747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-304781.6448390311</v>
      </c>
      <c r="L1241" s="455">
        <f t="shared" ca="1" si="104"/>
        <v>-73452376.406206504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-73452376.406206504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-306051.56835919374</v>
      </c>
      <c r="L1242" s="455">
        <f t="shared" ca="1" si="104"/>
        <v>-73758427.9745657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-73758427.9745657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-307326.78322735708</v>
      </c>
      <c r="L1243" s="455">
        <f t="shared" ca="1" si="104"/>
        <v>-74065754.757793054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-74065754.757793054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-308607.31149080436</v>
      </c>
      <c r="L1244" s="455">
        <f t="shared" ca="1" si="104"/>
        <v>-74374362.069283858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-74374362.069283858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-309893.17528868275</v>
      </c>
      <c r="L1245" s="455">
        <f t="shared" ca="1" si="104"/>
        <v>-74684255.244572535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-74684255.244572535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-311184.39685238554</v>
      </c>
      <c r="L1246" s="455">
        <f t="shared" ca="1" si="104"/>
        <v>-74995439.641424924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-74995439.641424924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-312480.99850593717</v>
      </c>
      <c r="L1247" s="455">
        <f t="shared" ca="1" si="104"/>
        <v>-75307920.639930859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-75307920.639930859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-313783.00266637857</v>
      </c>
      <c r="L1248" s="455">
        <f t="shared" ca="1" si="104"/>
        <v>-75621703.642597243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-75621703.642597243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-315090.43184415519</v>
      </c>
      <c r="L1249" s="455">
        <f t="shared" ca="1" si="104"/>
        <v>-75936794.074441403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-75936794.074441403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-316403.30864350585</v>
      </c>
      <c r="L1250" s="455">
        <f t="shared" ca="1" si="104"/>
        <v>-76253197.383084908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-76253197.383084908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-317721.6557628538</v>
      </c>
      <c r="L1251" s="455">
        <f t="shared" ca="1" si="104"/>
        <v>-76570919.038847759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-76570919.038847759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-319045.49599519902</v>
      </c>
      <c r="L1252" s="455">
        <f t="shared" ca="1" si="104"/>
        <v>-76889964.534842953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-76889964.534842953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-320374.85222851229</v>
      </c>
      <c r="L1253" s="455">
        <f t="shared" ca="1" si="104"/>
        <v>-77210339.38707146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-77210339.38707146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-321709.74744613108</v>
      </c>
      <c r="L1254" s="455">
        <f t="shared" ca="1" si="104"/>
        <v>-77532049.134517595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-77532049.134517595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-323050.20472715667</v>
      </c>
      <c r="L1255" s="455">
        <f t="shared" ca="1" si="104"/>
        <v>-77855099.339244753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-77855099.339244753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-324396.24724685313</v>
      </c>
      <c r="L1256" s="455">
        <f t="shared" ca="1" si="104"/>
        <v>-78179495.5864916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-78179495.5864916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-325747.89827704831</v>
      </c>
      <c r="L1257" s="455">
        <f t="shared" ca="1" si="104"/>
        <v>-78505243.484768644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-78505243.484768644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-327105.18118653604</v>
      </c>
      <c r="L1258" s="455">
        <f t="shared" ca="1" si="104"/>
        <v>-78832348.665955186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-78832348.665955186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-328468.11944147991</v>
      </c>
      <c r="L1259" s="455">
        <f t="shared" ca="1" si="104"/>
        <v>-79160816.785396665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-79160816.785396665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-329836.73660581943</v>
      </c>
      <c r="L1260" s="455">
        <f t="shared" ca="1" si="104"/>
        <v>-79490653.522002488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-79490653.522002488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-331211.05634167703</v>
      </c>
      <c r="L1261" s="455">
        <f t="shared" ca="1" si="104"/>
        <v>-79821864.578344166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-79821864.578344166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-332591.10240976734</v>
      </c>
      <c r="L1262" s="455">
        <f t="shared" ca="1" si="104"/>
        <v>-80154455.680753931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-80154455.680753931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-333976.89866980806</v>
      </c>
      <c r="L1263" s="455">
        <f t="shared" ca="1" si="104"/>
        <v>-80488432.579423741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-80488432.579423741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-335368.46908093226</v>
      </c>
      <c r="L1264" s="455">
        <f t="shared" ca="1" si="104"/>
        <v>-80823801.048504665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-80823801.048504665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-336765.83770210278</v>
      </c>
      <c r="L1265" s="455">
        <f t="shared" ca="1" si="104"/>
        <v>-81160566.886206761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-81160566.886206761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-338169.02869252814</v>
      </c>
      <c r="L1266" s="455">
        <f t="shared" ca="1" si="104"/>
        <v>-81498735.91489929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-81498735.91489929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-339578.06631208037</v>
      </c>
      <c r="L1267" s="455">
        <f t="shared" ca="1" si="104"/>
        <v>-81838313.981211364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-81838313.981211364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-340992.97492171399</v>
      </c>
      <c r="L1268" s="455">
        <f t="shared" ca="1" si="104"/>
        <v>-82179306.956133083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-82179306.956133083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-342413.77898388787</v>
      </c>
      <c r="L1269" s="455">
        <f t="shared" ca="1" si="104"/>
        <v>-82521720.735116974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-82521720.735116974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-343840.50306298741</v>
      </c>
      <c r="L1270" s="455">
        <f t="shared" ca="1" si="104"/>
        <v>-82865561.238179967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-82865561.238179967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-345273.17182574986</v>
      </c>
      <c r="L1271" s="455">
        <f t="shared" ca="1" si="104"/>
        <v>-83210834.410005718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-83210834.410005718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-346711.81004169048</v>
      </c>
      <c r="L1272" s="455">
        <f t="shared" ca="1" si="104"/>
        <v>-83557546.220047414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-83557546.220047414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-348156.44258353091</v>
      </c>
      <c r="L1273" s="455">
        <f t="shared" ca="1" si="104"/>
        <v>-83905702.662630945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-83905702.662630945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-349607.09442762891</v>
      </c>
      <c r="L1274" s="455">
        <f t="shared" ca="1" si="104"/>
        <v>-84255309.757058576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-84255309.757058576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-351063.79065441072</v>
      </c>
      <c r="L1275" s="455">
        <f t="shared" ca="1" si="104"/>
        <v>-84606373.547712982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-84606373.547712982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-352526.5564488041</v>
      </c>
      <c r="L1276" s="455">
        <f t="shared" ca="1" si="104"/>
        <v>-84958900.104161784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-84958900.104161784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-353995.41710067412</v>
      </c>
      <c r="L1277" s="455">
        <f t="shared" ca="1" si="104"/>
        <v>-85312895.521262452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-85312895.521262452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-355470.39800526021</v>
      </c>
      <c r="L1278" s="455">
        <f t="shared" ca="1" si="104"/>
        <v>-85668365.919267714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-85668365.919267714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-356951.52466361545</v>
      </c>
      <c r="L1279" s="455">
        <f t="shared" ca="1" si="104"/>
        <v>-86025317.443931326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-86025317.443931326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-358438.82268304721</v>
      </c>
      <c r="L1280" s="455">
        <f t="shared" ca="1" si="104"/>
        <v>-86383756.266614377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-86383756.266614377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-359932.31777755992</v>
      </c>
      <c r="L1281" s="455">
        <f t="shared" ca="1" si="104"/>
        <v>-86743688.584391937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-86743688.584391937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-361432.03576829971</v>
      </c>
      <c r="L1282" s="455">
        <f t="shared" ca="1" si="104"/>
        <v>-87105120.620160237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-87105120.620160237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-362938.00258400099</v>
      </c>
      <c r="L1283" s="455">
        <f t="shared" ref="L1283:L1537" ca="1" si="109">I1283-J1283+K1283</f>
        <v>-87468058.622744232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-87468058.622744232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-364450.2442614343</v>
      </c>
      <c r="L1284" s="455">
        <f t="shared" ca="1" si="109"/>
        <v>-87832508.867005661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-87832508.867005661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-365968.78694585693</v>
      </c>
      <c r="L1285" s="455">
        <f t="shared" ca="1" si="109"/>
        <v>-88198477.653951511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-88198477.653951511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-367493.6568914646</v>
      </c>
      <c r="L1286" s="455">
        <f t="shared" ca="1" si="109"/>
        <v>-88565971.310842976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-88565971.310842976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-369024.88046184572</v>
      </c>
      <c r="L1287" s="455">
        <f t="shared" ca="1" si="109"/>
        <v>-88934996.191304818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-88934996.191304818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-370562.48413043673</v>
      </c>
      <c r="L1288" s="455">
        <f t="shared" ca="1" si="109"/>
        <v>-89305558.67543526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-89305558.67543526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-372106.49448098027</v>
      </c>
      <c r="L1289" s="455">
        <f t="shared" ca="1" si="109"/>
        <v>-89677665.169916242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-89677665.169916242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-373656.93820798432</v>
      </c>
      <c r="L1290" s="455">
        <f t="shared" ca="1" si="109"/>
        <v>-90051322.108124226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-90051322.108124226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-375213.84211718425</v>
      </c>
      <c r="L1291" s="455">
        <f t="shared" ca="1" si="109"/>
        <v>-90426535.950241417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-90426535.950241417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-376777.23312600591</v>
      </c>
      <c r="L1292" s="455">
        <f t="shared" ca="1" si="109"/>
        <v>-90803313.183367416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-90803313.183367416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-378347.13826403092</v>
      </c>
      <c r="L1293" s="455">
        <f t="shared" ca="1" si="109"/>
        <v>-91181660.321631446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-91181660.321631446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-379923.58467346436</v>
      </c>
      <c r="L1294" s="455">
        <f t="shared" ca="1" si="109"/>
        <v>-91561583.906304911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-91561583.906304911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-381506.59960960381</v>
      </c>
      <c r="L1295" s="455">
        <f t="shared" ca="1" si="109"/>
        <v>-91943090.505914509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-91943090.505914509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-383096.21044131042</v>
      </c>
      <c r="L1296" s="455">
        <f t="shared" ca="1" si="109"/>
        <v>-92326186.716355816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-92326186.716355816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-384692.44465148257</v>
      </c>
      <c r="L1297" s="455">
        <f t="shared" ca="1" si="109"/>
        <v>-92710879.1610073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-92710879.1610073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-386295.32983753039</v>
      </c>
      <c r="L1298" s="455">
        <f t="shared" ca="1" si="109"/>
        <v>-93097174.490844831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-93097174.490844831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-387904.89371185348</v>
      </c>
      <c r="L1299" s="455">
        <f t="shared" ca="1" si="109"/>
        <v>-93485079.384556681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-93485079.384556681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-389521.16410231951</v>
      </c>
      <c r="L1300" s="455">
        <f t="shared" ca="1" si="109"/>
        <v>-93874600.548658997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-93874600.548658997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-391144.16895274579</v>
      </c>
      <c r="L1301" s="455">
        <f t="shared" ca="1" si="109"/>
        <v>-94265744.717611745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-94265744.717611745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-392773.93632338225</v>
      </c>
      <c r="L1302" s="455">
        <f t="shared" ca="1" si="109"/>
        <v>-94658518.653935134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-94658518.653935134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-394410.49439139641</v>
      </c>
      <c r="L1303" s="455">
        <f t="shared" ca="1" si="109"/>
        <v>-95052929.148326531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-95052929.148326531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-396053.87145136052</v>
      </c>
      <c r="L1304" s="455">
        <f t="shared" ca="1" si="109"/>
        <v>-95448983.019777894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-95448983.019777894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-397704.09591574123</v>
      </c>
      <c r="L1305" s="455">
        <f t="shared" ca="1" si="109"/>
        <v>-95846687.115693629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-95846687.115693629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-399361.19631539012</v>
      </c>
      <c r="L1306" s="455">
        <f t="shared" ca="1" si="109"/>
        <v>-96246048.312009022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-96246048.312009022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-401025.20130003756</v>
      </c>
      <c r="L1307" s="455">
        <f t="shared" ca="1" si="109"/>
        <v>-96647073.513309062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-96647073.513309062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-402696.13963878778</v>
      </c>
      <c r="L1308" s="455">
        <f t="shared" ca="1" si="109"/>
        <v>-97049769.652947843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-97049769.652947843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-404374.04022061604</v>
      </c>
      <c r="L1309" s="455">
        <f t="shared" ca="1" si="109"/>
        <v>-97454143.693168461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-97454143.693168461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-406058.93205486861</v>
      </c>
      <c r="L1310" s="455">
        <f t="shared" ca="1" si="109"/>
        <v>-97860202.625223324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-97860202.625223324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-407750.84427176387</v>
      </c>
      <c r="L1311" s="455">
        <f t="shared" ca="1" si="109"/>
        <v>-98267953.469495088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-98267953.469495088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-409449.8061228962</v>
      </c>
      <c r="L1312" s="455">
        <f t="shared" ca="1" si="109"/>
        <v>-98677403.275617987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-98677403.275617987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-411155.8469817416</v>
      </c>
      <c r="L1313" s="455">
        <f t="shared" ca="1" si="109"/>
        <v>-99088559.122599736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-99088559.122599736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-412868.99634416559</v>
      </c>
      <c r="L1314" s="455">
        <f t="shared" ca="1" si="109"/>
        <v>-99501428.1189439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-99501428.1189439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-414589.28382893291</v>
      </c>
      <c r="L1315" s="455">
        <f t="shared" ca="1" si="109"/>
        <v>-99916017.402772829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-99916017.402772829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-416316.7391782201</v>
      </c>
      <c r="L1316" s="455">
        <f t="shared" ca="1" si="109"/>
        <v>-100332334.14195105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-100332334.14195105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-418051.39225812937</v>
      </c>
      <c r="L1317" s="455">
        <f t="shared" ca="1" si="109"/>
        <v>-100750385.53420918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-100750385.53420918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-419793.27305920492</v>
      </c>
      <c r="L1318" s="455">
        <f t="shared" ca="1" si="109"/>
        <v>-101170178.80726838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-101170178.80726838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-421542.4116969516</v>
      </c>
      <c r="L1319" s="455">
        <f t="shared" ca="1" si="109"/>
        <v>-101591721.21896534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-101591721.21896534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-423298.83841235557</v>
      </c>
      <c r="L1320" s="455">
        <f t="shared" ca="1" si="109"/>
        <v>-102015020.0573777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-102015020.0573777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-425062.58357240708</v>
      </c>
      <c r="L1321" s="455">
        <f t="shared" ca="1" si="109"/>
        <v>-102440082.6409501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-102440082.6409501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-426833.67767062539</v>
      </c>
      <c r="L1322" s="455">
        <f t="shared" ca="1" si="109"/>
        <v>-102866916.31862073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-102866916.31862073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-428612.15132758633</v>
      </c>
      <c r="L1323" s="455">
        <f t="shared" ca="1" si="109"/>
        <v>-103295528.46994831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-103295528.46994831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-430398.03529145126</v>
      </c>
      <c r="L1324" s="455">
        <f t="shared" ca="1" si="109"/>
        <v>-103725926.50523975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-103725926.50523975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-432191.36043849896</v>
      </c>
      <c r="L1325" s="455">
        <f t="shared" ca="1" si="109"/>
        <v>-104158117.86567825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-104158117.86567825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-433992.15777365939</v>
      </c>
      <c r="L1326" s="455">
        <f t="shared" ca="1" si="109"/>
        <v>-104592110.02345191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-104592110.02345191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-435800.45843104966</v>
      </c>
      <c r="L1327" s="455">
        <f t="shared" ca="1" si="109"/>
        <v>-105027910.48188296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-105027910.48188296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-437616.2936745123</v>
      </c>
      <c r="L1328" s="455">
        <f t="shared" ca="1" si="109"/>
        <v>-105465526.77555747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-105465526.77555747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-439439.69489815616</v>
      </c>
      <c r="L1329" s="455">
        <f t="shared" ca="1" si="109"/>
        <v>-105904966.47045563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-105904966.47045563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-441270.69362689846</v>
      </c>
      <c r="L1330" s="455">
        <f t="shared" ca="1" si="109"/>
        <v>-106346237.16408253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-106346237.16408253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-443109.32151701051</v>
      </c>
      <c r="L1331" s="455">
        <f t="shared" ca="1" si="109"/>
        <v>-106789346.48559953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-106789346.48559953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-444955.61035666463</v>
      </c>
      <c r="L1332" s="455">
        <f t="shared" ca="1" si="109"/>
        <v>-107234302.09595619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-107234302.09595619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-446809.59206648404</v>
      </c>
      <c r="L1333" s="455">
        <f t="shared" ca="1" si="109"/>
        <v>-107681111.68802267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-107681111.68802267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-448671.29870009451</v>
      </c>
      <c r="L1334" s="455">
        <f t="shared" ca="1" si="109"/>
        <v>-108129782.98672277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-108129782.98672277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-450540.76244467817</v>
      </c>
      <c r="L1335" s="455">
        <f t="shared" ca="1" si="109"/>
        <v>-108580323.74916744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-108580323.74916744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-452418.01562153106</v>
      </c>
      <c r="L1336" s="455">
        <f t="shared" ca="1" si="109"/>
        <v>-109032741.76478897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-109032741.76478897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-454303.09068662068</v>
      </c>
      <c r="L1337" s="455">
        <f t="shared" ca="1" si="109"/>
        <v>-109487044.85547559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-109487044.85547559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-456196.02023114829</v>
      </c>
      <c r="L1338" s="455">
        <f t="shared" ca="1" si="109"/>
        <v>-109943240.87570673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-109943240.87570673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-458096.83698211139</v>
      </c>
      <c r="L1339" s="455">
        <f t="shared" ca="1" si="109"/>
        <v>-110401337.71268885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-110401337.71268885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-460005.57380287017</v>
      </c>
      <c r="L1340" s="455">
        <f t="shared" ca="1" si="109"/>
        <v>-110861343.28649172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-110861343.28649172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-461922.2636937155</v>
      </c>
      <c r="L1341" s="455">
        <f t="shared" ca="1" si="109"/>
        <v>-111323265.55018544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-111323265.55018544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-463846.93979243934</v>
      </c>
      <c r="L1342" s="455">
        <f t="shared" ca="1" si="109"/>
        <v>-111787112.48997788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-111787112.48997788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-465779.63537490781</v>
      </c>
      <c r="L1343" s="455">
        <f t="shared" ca="1" si="109"/>
        <v>-112252892.12535278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-112252892.12535278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-467720.38385563658</v>
      </c>
      <c r="L1344" s="455">
        <f t="shared" ca="1" si="109"/>
        <v>-112720612.50920843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-112720612.50920843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-469669.21878836845</v>
      </c>
      <c r="L1345" s="455">
        <f t="shared" ca="1" si="109"/>
        <v>-113190281.7279968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-113190281.7279968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-471626.17386665335</v>
      </c>
      <c r="L1346" s="455">
        <f t="shared" ca="1" si="109"/>
        <v>-113661907.90186346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-113661907.90186346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-473591.28292443109</v>
      </c>
      <c r="L1347" s="455">
        <f t="shared" ca="1" si="109"/>
        <v>-114135499.18478788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-114135499.18478788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-475564.57993661618</v>
      </c>
      <c r="L1348" s="455">
        <f t="shared" ca="1" si="109"/>
        <v>-114611063.76472451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-114611063.76472451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-477546.09901968547</v>
      </c>
      <c r="L1349" s="455">
        <f t="shared" ca="1" si="109"/>
        <v>-115088609.8637442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-115088609.8637442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-479535.8744322675</v>
      </c>
      <c r="L1350" s="455">
        <f t="shared" ca="1" si="109"/>
        <v>-115568145.73817647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-115568145.73817647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-481533.94057573524</v>
      </c>
      <c r="L1351" s="455">
        <f t="shared" ca="1" si="109"/>
        <v>-116049679.6787522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-116049679.6787522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-483540.33199480077</v>
      </c>
      <c r="L1352" s="455">
        <f t="shared" ca="1" si="109"/>
        <v>-116533220.010747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-116533220.010747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-485555.08337811247</v>
      </c>
      <c r="L1353" s="455">
        <f t="shared" ca="1" si="109"/>
        <v>-117018775.09412511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-117018775.09412511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-487578.2295588546</v>
      </c>
      <c r="L1354" s="455">
        <f t="shared" ca="1" si="109"/>
        <v>-117506353.32368396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-117506353.32368396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-489609.80551534984</v>
      </c>
      <c r="L1355" s="455">
        <f t="shared" ca="1" si="109"/>
        <v>-117995963.12919931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-117995963.12919931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-491649.84637166379</v>
      </c>
      <c r="L1356" s="455">
        <f t="shared" ca="1" si="109"/>
        <v>-118487612.97557098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-118487612.97557098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-493698.38739821239</v>
      </c>
      <c r="L1357" s="455">
        <f t="shared" ca="1" si="109"/>
        <v>-118981311.36296919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-118981311.36296919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-495755.46401237161</v>
      </c>
      <c r="L1358" s="455">
        <f t="shared" ca="1" si="109"/>
        <v>-119477066.82698156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-119477066.82698156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-497821.11177908984</v>
      </c>
      <c r="L1359" s="455">
        <f t="shared" ca="1" si="109"/>
        <v>-119974887.93876065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-119974887.93876065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-499895.36641150276</v>
      </c>
      <c r="L1360" s="455">
        <f t="shared" ca="1" si="109"/>
        <v>-120474783.30517216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-120474783.30517216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-501978.26377155067</v>
      </c>
      <c r="L1361" s="455">
        <f t="shared" ca="1" si="109"/>
        <v>-120976761.56894371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-120976761.56894371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-504069.83987059887</v>
      </c>
      <c r="L1362" s="455">
        <f t="shared" ca="1" si="109"/>
        <v>-121480831.40881431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-121480831.40881431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-506170.1308700596</v>
      </c>
      <c r="L1363" s="455">
        <f t="shared" ca="1" si="109"/>
        <v>-121987001.53968437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-121987001.53968437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-508279.17308201821</v>
      </c>
      <c r="L1364" s="455">
        <f t="shared" ca="1" si="109"/>
        <v>-122495280.71276639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-122495280.71276639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-510397.00296985998</v>
      </c>
      <c r="L1365" s="455">
        <f t="shared" ca="1" si="109"/>
        <v>-123005677.71573626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-123005677.71573626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-512523.65714890097</v>
      </c>
      <c r="L1366" s="455">
        <f t="shared" ca="1" si="109"/>
        <v>-123518201.37288515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-123518201.37288515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-514659.17238702148</v>
      </c>
      <c r="L1367" s="455">
        <f t="shared" ca="1" si="109"/>
        <v>-124032860.54527217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-124032860.54527217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-516803.58560530073</v>
      </c>
      <c r="L1368" s="455">
        <f t="shared" ca="1" si="109"/>
        <v>-124549664.13087747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-124549664.13087747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-518956.93387865607</v>
      </c>
      <c r="L1369" s="455">
        <f t="shared" ca="1" si="109"/>
        <v>-125068621.06475613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-125068621.06475613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-521119.25443648378</v>
      </c>
      <c r="L1370" s="455">
        <f t="shared" ca="1" si="109"/>
        <v>-125589740.3191926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-125589740.3191926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-523290.58466330252</v>
      </c>
      <c r="L1371" s="455">
        <f t="shared" ca="1" si="109"/>
        <v>-126113030.9038559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-126113030.9038559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-525470.96209939965</v>
      </c>
      <c r="L1372" s="455">
        <f t="shared" ca="1" si="109"/>
        <v>-126638501.86595531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-126638501.86595531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-527660.42444148054</v>
      </c>
      <c r="L1373" s="455">
        <f t="shared" ca="1" si="109"/>
        <v>-127166162.29039679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-127166162.29039679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-529859.00954331993</v>
      </c>
      <c r="L1374" s="455">
        <f t="shared" ca="1" si="109"/>
        <v>-127696021.29994011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-127696021.29994011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-532066.75541641715</v>
      </c>
      <c r="L1375" s="455">
        <f t="shared" ca="1" si="109"/>
        <v>-128228088.05535653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-128228088.05535653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-534283.70023065223</v>
      </c>
      <c r="L1376" s="455">
        <f t="shared" ca="1" si="109"/>
        <v>-128762371.75558719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-128762371.75558719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-536509.8823149465</v>
      </c>
      <c r="L1377" s="455">
        <f t="shared" ca="1" si="109"/>
        <v>-129298881.63790214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-129298881.63790214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-538745.3401579255</v>
      </c>
      <c r="L1378" s="455">
        <f t="shared" ca="1" si="109"/>
        <v>-129837626.97806007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-129837626.97806007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-540990.11240858363</v>
      </c>
      <c r="L1379" s="455">
        <f t="shared" ca="1" si="109"/>
        <v>-130378617.09046865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-130378617.09046865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-543244.23787695263</v>
      </c>
      <c r="L1380" s="455">
        <f t="shared" ca="1" si="109"/>
        <v>-130921861.3283456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-130921861.3283456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-545507.75553477334</v>
      </c>
      <c r="L1381" s="455">
        <f t="shared" ca="1" si="109"/>
        <v>-131467369.08388036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-131467369.08388036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-547780.7045161681</v>
      </c>
      <c r="L1382" s="455">
        <f t="shared" ca="1" si="109"/>
        <v>-132015149.78839654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-132015149.78839654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-550063.1241183189</v>
      </c>
      <c r="L1383" s="455">
        <f t="shared" ca="1" si="109"/>
        <v>-132565212.91251485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-132565212.91251485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-552355.05380214518</v>
      </c>
      <c r="L1384" s="455">
        <f t="shared" ca="1" si="109"/>
        <v>-133117567.966317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-133117567.966317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-554656.53319298744</v>
      </c>
      <c r="L1385" s="455">
        <f t="shared" ca="1" si="109"/>
        <v>-133672224.49950999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-133672224.49950999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-556967.60208129173</v>
      </c>
      <c r="L1386" s="455">
        <f t="shared" ca="1" si="109"/>
        <v>-134229192.10159129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-134229192.10159129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-559288.30042329698</v>
      </c>
      <c r="L1387" s="455">
        <f t="shared" ca="1" si="109"/>
        <v>-134788480.40201458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-134788480.40201458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-561618.66834172746</v>
      </c>
      <c r="L1388" s="455">
        <f t="shared" ca="1" si="109"/>
        <v>-135350099.07035631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-135350099.07035631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-563958.74612648459</v>
      </c>
      <c r="L1389" s="455">
        <f t="shared" ca="1" si="109"/>
        <v>-135914057.81648278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-135914057.81648278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-566308.57423534489</v>
      </c>
      <c r="L1390" s="455">
        <f t="shared" ca="1" si="109"/>
        <v>-136480366.39071813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-136480366.39071813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-568668.19329465891</v>
      </c>
      <c r="L1391" s="455">
        <f t="shared" ca="1" si="109"/>
        <v>-137049034.58401278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-137049034.58401278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-571037.64410005324</v>
      </c>
      <c r="L1392" s="455">
        <f t="shared" ca="1" si="109"/>
        <v>-137620072.22811282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-137620072.22811282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-573416.96761713678</v>
      </c>
      <c r="L1393" s="455">
        <f t="shared" ca="1" si="109"/>
        <v>-138193489.19572994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-138193489.19572994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-575806.20498220809</v>
      </c>
      <c r="L1394" s="455">
        <f t="shared" ca="1" si="109"/>
        <v>-138769295.40071216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-138769295.40071216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-578205.39750296739</v>
      </c>
      <c r="L1395" s="455">
        <f t="shared" ca="1" si="109"/>
        <v>-139347500.79821512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-139347500.79821512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-580614.58665922971</v>
      </c>
      <c r="L1396" s="455">
        <f t="shared" ca="1" si="109"/>
        <v>-139928115.38487434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-139928115.38487434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-583033.81410364306</v>
      </c>
      <c r="L1397" s="455">
        <f t="shared" ca="1" si="109"/>
        <v>-140511149.19897798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-140511149.19897798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-585463.12166240823</v>
      </c>
      <c r="L1398" s="455">
        <f t="shared" ca="1" si="109"/>
        <v>-141096612.32064039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-141096612.32064039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-587902.5513360016</v>
      </c>
      <c r="L1399" s="455">
        <f t="shared" ca="1" si="109"/>
        <v>-141684514.87197638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-141684514.87197638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-590352.1452999016</v>
      </c>
      <c r="L1400" s="455">
        <f t="shared" ca="1" si="109"/>
        <v>-142274867.01727629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-142274867.01727629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-592811.9459053179</v>
      </c>
      <c r="L1401" s="455">
        <f t="shared" ca="1" si="109"/>
        <v>-142867678.96318161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-142867678.96318161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-595281.99567992333</v>
      </c>
      <c r="L1402" s="455">
        <f t="shared" ca="1" si="109"/>
        <v>-143462960.95886153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-143462960.95886153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-597762.33732858975</v>
      </c>
      <c r="L1403" s="455">
        <f t="shared" ca="1" si="109"/>
        <v>-144060723.29619011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-144060723.29619011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-600253.01373412542</v>
      </c>
      <c r="L1404" s="455">
        <f t="shared" ca="1" si="109"/>
        <v>-144660976.30992424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-144660976.30992424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-602754.06795801769</v>
      </c>
      <c r="L1405" s="455">
        <f t="shared" ca="1" si="109"/>
        <v>-145263730.37788227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-145263730.37788227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-605265.54324117617</v>
      </c>
      <c r="L1406" s="455">
        <f t="shared" ca="1" si="109"/>
        <v>-145868995.92112345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-145868995.92112345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-607787.48300468107</v>
      </c>
      <c r="L1407" s="455">
        <f t="shared" ca="1" si="109"/>
        <v>-146476783.40412813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-146476783.40412813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-610319.93085053388</v>
      </c>
      <c r="L1408" s="455">
        <f t="shared" ca="1" si="109"/>
        <v>-147087103.33497867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-147087103.33497867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-612862.93056241109</v>
      </c>
      <c r="L1409" s="455">
        <f t="shared" ca="1" si="109"/>
        <v>-147699966.26554108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-147699966.26554108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-615416.52610642114</v>
      </c>
      <c r="L1410" s="455">
        <f t="shared" ca="1" si="109"/>
        <v>-148315382.79164749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-148315382.79164749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-617980.76163186459</v>
      </c>
      <c r="L1411" s="455">
        <f t="shared" ca="1" si="109"/>
        <v>-148933363.55327937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-148933363.55327937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-620555.68147199741</v>
      </c>
      <c r="L1412" s="455">
        <f t="shared" ca="1" si="109"/>
        <v>-149553919.23475137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-149553919.23475137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-623141.33014479734</v>
      </c>
      <c r="L1413" s="455">
        <f t="shared" ca="1" si="109"/>
        <v>-150177060.56489617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-150177060.56489617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-625737.75235373399</v>
      </c>
      <c r="L1414" s="455">
        <f t="shared" ca="1" si="109"/>
        <v>-150802798.31724989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-150802798.31724989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-628344.99298854126</v>
      </c>
      <c r="L1415" s="455">
        <f t="shared" ca="1" si="109"/>
        <v>-151431143.31023842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-151431143.31023842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-630963.09712599346</v>
      </c>
      <c r="L1416" s="455">
        <f t="shared" ca="1" si="109"/>
        <v>-152062106.40736443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-152062106.40736443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-633592.11003068509</v>
      </c>
      <c r="L1417" s="455">
        <f t="shared" ca="1" si="109"/>
        <v>-152695698.51739511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-152695698.51739511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-636232.07715581299</v>
      </c>
      <c r="L1418" s="455">
        <f t="shared" ca="1" si="109"/>
        <v>-153331930.59455091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-153331930.59455091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-638883.04414396209</v>
      </c>
      <c r="L1419" s="455">
        <f t="shared" ca="1" si="109"/>
        <v>-153970813.63869488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-153970813.63869488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-641545.05682789534</v>
      </c>
      <c r="L1420" s="455">
        <f t="shared" ca="1" si="109"/>
        <v>-154612358.69552279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-154612358.69552279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-644218.16123134491</v>
      </c>
      <c r="L1421" s="455">
        <f t="shared" ca="1" si="109"/>
        <v>-155256576.85675412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-155256576.85675412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-646902.40356980881</v>
      </c>
      <c r="L1422" s="455">
        <f t="shared" ca="1" si="109"/>
        <v>-155903479.26032394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-155903479.26032394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-649597.83025134972</v>
      </c>
      <c r="L1423" s="455">
        <f t="shared" ca="1" si="109"/>
        <v>-156553077.09057528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-156553077.09057528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-652304.48787739698</v>
      </c>
      <c r="L1424" s="455">
        <f t="shared" ca="1" si="109"/>
        <v>-157205381.57845268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-157205381.57845268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-655022.4232435528</v>
      </c>
      <c r="L1425" s="455">
        <f t="shared" ca="1" si="109"/>
        <v>-157860404.00169623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-157860404.00169623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-657751.68334040092</v>
      </c>
      <c r="L1426" s="455">
        <f t="shared" ca="1" si="109"/>
        <v>-158518155.68503663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-158518155.68503663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-660492.31535431929</v>
      </c>
      <c r="L1427" s="455">
        <f t="shared" ca="1" si="109"/>
        <v>-159178648.00039095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-159178648.00039095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-663244.36666829558</v>
      </c>
      <c r="L1428" s="455">
        <f t="shared" ca="1" si="109"/>
        <v>-159841892.36705923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-159841892.36705923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-666007.88486274681</v>
      </c>
      <c r="L1429" s="455">
        <f t="shared" ca="1" si="109"/>
        <v>-160507900.25192198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-160507900.25192198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-668782.91771634156</v>
      </c>
      <c r="L1430" s="455">
        <f t="shared" ca="1" si="109"/>
        <v>-161176683.16963834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-161176683.16963834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-671569.51320682641</v>
      </c>
      <c r="L1431" s="455">
        <f t="shared" ca="1" si="109"/>
        <v>-161848252.68284518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-161848252.68284518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-674367.71951185493</v>
      </c>
      <c r="L1432" s="455">
        <f t="shared" ca="1" si="109"/>
        <v>-162522620.40235704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-162522620.40235704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-677177.58500982099</v>
      </c>
      <c r="L1433" s="455">
        <f t="shared" ca="1" si="109"/>
        <v>-163199797.98736686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-163199797.98736686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-679999.15828069521</v>
      </c>
      <c r="L1434" s="455">
        <f t="shared" ca="1" si="109"/>
        <v>-163879797.14564756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-163879797.14564756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-682832.48810686485</v>
      </c>
      <c r="L1435" s="455">
        <f t="shared" ca="1" si="109"/>
        <v>-164562629.63375443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-164562629.63375443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-685677.62347397674</v>
      </c>
      <c r="L1436" s="455">
        <f t="shared" ca="1" si="109"/>
        <v>-165248307.2572284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-165248307.2572284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-688534.61357178504</v>
      </c>
      <c r="L1437" s="455">
        <f t="shared" ca="1" si="109"/>
        <v>-165936841.8708002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-165936841.8708002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-691403.5077950008</v>
      </c>
      <c r="L1438" s="455">
        <f t="shared" ca="1" si="109"/>
        <v>-166628245.3785952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-166628245.3785952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-694284.35574414663</v>
      </c>
      <c r="L1439" s="455">
        <f t="shared" ca="1" si="109"/>
        <v>-167322529.73433936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-167322529.73433936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-697177.207226414</v>
      </c>
      <c r="L1440" s="455">
        <f t="shared" ca="1" si="109"/>
        <v>-168019706.94156578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-168019706.94156578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-700082.11225652404</v>
      </c>
      <c r="L1441" s="455">
        <f t="shared" ca="1" si="109"/>
        <v>-168719789.05382231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-168719789.05382231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-702999.12105759291</v>
      </c>
      <c r="L1442" s="455">
        <f t="shared" ca="1" si="109"/>
        <v>-169422788.17487991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-169422788.17487991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-705928.28406199964</v>
      </c>
      <c r="L1443" s="455">
        <f t="shared" ca="1" si="109"/>
        <v>-170128716.45894191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-170128716.45894191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-708869.65191225789</v>
      </c>
      <c r="L1444" s="455">
        <f t="shared" ca="1" si="109"/>
        <v>-170837586.11085418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-170837586.11085418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-711823.27546189236</v>
      </c>
      <c r="L1445" s="455">
        <f t="shared" ca="1" si="109"/>
        <v>-171549409.38631606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-171549409.38631606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-714789.20577631693</v>
      </c>
      <c r="L1446" s="455">
        <f t="shared" ca="1" si="109"/>
        <v>-172264198.59209237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-172264198.59209237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-717767.4941337182</v>
      </c>
      <c r="L1447" s="455">
        <f t="shared" ca="1" si="109"/>
        <v>-172981966.08622608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-172981966.08622608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-720758.19202594203</v>
      </c>
      <c r="L1448" s="455">
        <f t="shared" ca="1" si="109"/>
        <v>-173702724.27825201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-173702724.27825201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-723761.35115938331</v>
      </c>
      <c r="L1449" s="455">
        <f t="shared" ca="1" si="109"/>
        <v>-174426485.6294114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-174426485.6294114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-726777.02345588082</v>
      </c>
      <c r="L1450" s="455">
        <f t="shared" ca="1" si="109"/>
        <v>-175153262.65286729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-175153262.65286729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-729805.26105361374</v>
      </c>
      <c r="L1451" s="455">
        <f t="shared" ca="1" si="109"/>
        <v>-175883067.91392091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-175883067.91392091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-732846.11630800378</v>
      </c>
      <c r="L1452" s="455">
        <f t="shared" ca="1" si="109"/>
        <v>-176615914.03022891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-176615914.03022891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-735899.64179262042</v>
      </c>
      <c r="L1453" s="455">
        <f t="shared" ca="1" si="109"/>
        <v>-177351813.67202154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-177351813.67202154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-738965.89030008973</v>
      </c>
      <c r="L1454" s="455">
        <f t="shared" ca="1" si="109"/>
        <v>-178090779.56232163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-178090779.56232163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-742044.91484300676</v>
      </c>
      <c r="L1455" s="455">
        <f t="shared" ca="1" si="109"/>
        <v>-178832824.47716463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-178832824.47716463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-745136.76865485264</v>
      </c>
      <c r="L1456" s="455">
        <f t="shared" ca="1" si="109"/>
        <v>-179577961.24581948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-179577961.24581948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-748241.5051909145</v>
      </c>
      <c r="L1457" s="455">
        <f t="shared" ca="1" si="109"/>
        <v>-180326202.75101039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-180326202.75101039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-751359.1781292099</v>
      </c>
      <c r="L1458" s="455">
        <f t="shared" ca="1" si="109"/>
        <v>-181077561.92913958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-181077561.92913958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-754489.84137141495</v>
      </c>
      <c r="L1459" s="455">
        <f t="shared" ca="1" si="109"/>
        <v>-181832051.770511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-181832051.770511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-757633.54904379579</v>
      </c>
      <c r="L1460" s="455">
        <f t="shared" ca="1" si="109"/>
        <v>-182589685.31955481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-182589685.31955481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-760790.35549814499</v>
      </c>
      <c r="L1461" s="455">
        <f t="shared" ca="1" si="109"/>
        <v>-183350475.67505294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-183350475.67505294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-763960.3153127206</v>
      </c>
      <c r="L1462" s="455">
        <f t="shared" ca="1" si="109"/>
        <v>-184114435.99036565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-184114435.99036565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-767143.48329319025</v>
      </c>
      <c r="L1463" s="455">
        <f t="shared" ca="1" si="109"/>
        <v>-184881579.47365883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-184881579.47365883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-770339.91447357845</v>
      </c>
      <c r="L1464" s="455">
        <f t="shared" ca="1" si="109"/>
        <v>-185651919.38813242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-185651919.38813242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-773549.66411721846</v>
      </c>
      <c r="L1465" s="455">
        <f t="shared" ca="1" si="109"/>
        <v>-186425469.05224964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-186425469.05224964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-776772.78771770687</v>
      </c>
      <c r="L1466" s="455">
        <f t="shared" ca="1" si="109"/>
        <v>-187202241.83996734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-187202241.83996734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-780009.34099986393</v>
      </c>
      <c r="L1467" s="455">
        <f t="shared" ca="1" si="109"/>
        <v>-187982251.18096721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-187982251.18096721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-783259.37992069672</v>
      </c>
      <c r="L1468" s="455">
        <f t="shared" ca="1" si="109"/>
        <v>-188765510.5608879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-188765510.5608879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-786522.9606703663</v>
      </c>
      <c r="L1469" s="455">
        <f t="shared" ca="1" si="109"/>
        <v>-189552033.52155825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-189552033.52155825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-789800.13967315934</v>
      </c>
      <c r="L1470" s="455">
        <f t="shared" ca="1" si="109"/>
        <v>-190341833.66123143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-190341833.66123143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-793090.97358846432</v>
      </c>
      <c r="L1471" s="455">
        <f t="shared" ca="1" si="109"/>
        <v>-191134924.6348199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-191134924.6348199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-796395.51931174961</v>
      </c>
      <c r="L1472" s="455">
        <f t="shared" ca="1" si="109"/>
        <v>-191931320.15413165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-191931320.15413165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-799713.83397554851</v>
      </c>
      <c r="L1473" s="455">
        <f t="shared" ca="1" si="109"/>
        <v>-192731033.9881072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-192731033.9881072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-803045.97495044663</v>
      </c>
      <c r="L1474" s="455">
        <f t="shared" ca="1" si="109"/>
        <v>-193534079.96305764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-193534079.96305764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-806391.99984607345</v>
      </c>
      <c r="L1475" s="455">
        <f t="shared" ca="1" si="109"/>
        <v>-194340471.96290371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-194340471.96290371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-809751.96651209879</v>
      </c>
      <c r="L1476" s="455">
        <f t="shared" ca="1" si="109"/>
        <v>-195150223.92941579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-195150223.92941579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-813125.93303923251</v>
      </c>
      <c r="L1477" s="455">
        <f t="shared" ca="1" si="109"/>
        <v>-195963349.86245501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-195963349.86245501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-816513.95776022924</v>
      </c>
      <c r="L1478" s="455">
        <f t="shared" ca="1" si="109"/>
        <v>-196779863.82021523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-196779863.82021523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-819916.09925089672</v>
      </c>
      <c r="L1479" s="455">
        <f t="shared" ca="1" si="109"/>
        <v>-197599779.91946611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-197599779.91946611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-823332.41633110878</v>
      </c>
      <c r="L1480" s="455">
        <f t="shared" ca="1" si="109"/>
        <v>-198423112.33579722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-198423112.33579722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-826762.9680658218</v>
      </c>
      <c r="L1481" s="455">
        <f t="shared" ca="1" si="109"/>
        <v>-199249875.30386305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-199249875.30386305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-830207.81376609602</v>
      </c>
      <c r="L1482" s="455">
        <f t="shared" ca="1" si="109"/>
        <v>-200080083.11762914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-200080083.11762914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-833667.01299012138</v>
      </c>
      <c r="L1483" s="455">
        <f t="shared" ca="1" si="109"/>
        <v>-200913750.13061926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-200913750.13061926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-837140.62554424687</v>
      </c>
      <c r="L1484" s="455">
        <f t="shared" ca="1" si="109"/>
        <v>-201750890.75616351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-201750890.75616351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-840628.71148401464</v>
      </c>
      <c r="L1485" s="455">
        <f t="shared" ca="1" si="109"/>
        <v>-202591519.46764752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-202591519.46764752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-844131.33111519797</v>
      </c>
      <c r="L1486" s="455">
        <f t="shared" ca="1" si="109"/>
        <v>-203435650.79876271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-203435650.79876271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-847648.54499484459</v>
      </c>
      <c r="L1487" s="455">
        <f t="shared" ca="1" si="109"/>
        <v>-204283299.34375754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-204283299.34375754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-851180.41393232311</v>
      </c>
      <c r="L1488" s="455">
        <f t="shared" ca="1" si="109"/>
        <v>-205134479.75768986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-205134479.75768986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-854726.99899037438</v>
      </c>
      <c r="L1489" s="455">
        <f t="shared" ca="1" si="109"/>
        <v>-205989206.75668025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-205989206.75668025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-858288.36148616765</v>
      </c>
      <c r="L1490" s="455">
        <f t="shared" ca="1" si="109"/>
        <v>-206847495.11816642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-206847495.11816642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-861864.56299236009</v>
      </c>
      <c r="L1491" s="455">
        <f t="shared" ca="1" si="109"/>
        <v>-207709359.68115878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-207709359.68115878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-865455.66533816152</v>
      </c>
      <c r="L1492" s="455">
        <f t="shared" ca="1" si="109"/>
        <v>-208574815.34649694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-208574815.34649694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-869061.73061040393</v>
      </c>
      <c r="L1493" s="455">
        <f t="shared" ca="1" si="109"/>
        <v>-209443877.07710734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-209443877.07710734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-872682.82115461386</v>
      </c>
      <c r="L1494" s="455">
        <f t="shared" ca="1" si="109"/>
        <v>-210316559.89826196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-210316559.89826196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-876318.99957609165</v>
      </c>
      <c r="L1495" s="455">
        <f t="shared" ca="1" si="109"/>
        <v>-211192878.89783806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-211192878.89783806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-879970.32874099188</v>
      </c>
      <c r="L1496" s="455">
        <f t="shared" ca="1" si="109"/>
        <v>-212072849.22657904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-212072849.22657904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-883636.8717774126</v>
      </c>
      <c r="L1497" s="455">
        <f t="shared" ca="1" si="109"/>
        <v>-212956486.09835646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-212956486.09835646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-887318.69207648525</v>
      </c>
      <c r="L1498" s="455">
        <f t="shared" ca="1" si="109"/>
        <v>-213843804.79043293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-213843804.79043293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-891015.85329347057</v>
      </c>
      <c r="L1499" s="455">
        <f t="shared" ca="1" si="109"/>
        <v>-214734820.64372641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-214734820.64372641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-894728.41934886004</v>
      </c>
      <c r="L1500" s="455">
        <f t="shared" ca="1" si="109"/>
        <v>-215629549.06307527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-215629549.06307527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-898456.45442948025</v>
      </c>
      <c r="L1501" s="455">
        <f t="shared" ca="1" si="109"/>
        <v>-216528005.51750475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-216528005.51750475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-902200.02298960299</v>
      </c>
      <c r="L1502" s="455">
        <f t="shared" ca="1" si="109"/>
        <v>-217430205.54049435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-217430205.54049435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-905959.18975205964</v>
      </c>
      <c r="L1503" s="455">
        <f t="shared" ca="1" si="109"/>
        <v>-218336164.73024642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-218336164.73024642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-909734.0197093602</v>
      </c>
      <c r="L1504" s="455">
        <f t="shared" ca="1" si="109"/>
        <v>-219245898.74995577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-219245898.74995577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-913524.57812481571</v>
      </c>
      <c r="L1505" s="455">
        <f t="shared" ca="1" si="109"/>
        <v>-220159423.32808059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-220159423.32808059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-917330.93053366931</v>
      </c>
      <c r="L1506" s="455">
        <f t="shared" ca="1" si="109"/>
        <v>-221076754.25861427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-221076754.25861427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-921153.14274422626</v>
      </c>
      <c r="L1507" s="455">
        <f t="shared" ca="1" si="109"/>
        <v>-221997907.40135849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-221997907.40135849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-924991.28083899384</v>
      </c>
      <c r="L1508" s="455">
        <f t="shared" ca="1" si="109"/>
        <v>-222922898.68219748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-222922898.68219748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-928845.41117582284</v>
      </c>
      <c r="L1509" s="455">
        <f t="shared" ca="1" si="109"/>
        <v>-223851744.0933733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-223851744.0933733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-932715.60038905544</v>
      </c>
      <c r="L1510" s="455">
        <f t="shared" ca="1" si="109"/>
        <v>-224784459.69376236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-224784459.69376236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-936601.91539067647</v>
      </c>
      <c r="L1511" s="455">
        <f t="shared" ca="1" si="109"/>
        <v>-225721061.60915303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-225721061.60915303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-940504.423371471</v>
      </c>
      <c r="L1512" s="455">
        <f t="shared" ca="1" si="109"/>
        <v>-226661566.0325245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-226661566.0325245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-944423.19180218526</v>
      </c>
      <c r="L1513" s="455">
        <f t="shared" ca="1" si="109"/>
        <v>-227605989.22432667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-227605989.22432667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-948358.28843469452</v>
      </c>
      <c r="L1514" s="455">
        <f t="shared" ca="1" si="109"/>
        <v>-228554347.51276135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-228554347.51276135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-952309.78130317235</v>
      </c>
      <c r="L1515" s="455">
        <f t="shared" ca="1" si="109"/>
        <v>-229506657.29406452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-229506657.29406452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-956277.73872526898</v>
      </c>
      <c r="L1516" s="455">
        <f t="shared" ca="1" si="109"/>
        <v>-230462935.0327898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-230462935.0327898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-960262.22930329083</v>
      </c>
      <c r="L1517" s="455">
        <f t="shared" ca="1" si="109"/>
        <v>-231423197.2620931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-231423197.2620931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-964263.32192538807</v>
      </c>
      <c r="L1518" s="455">
        <f t="shared" ca="1" si="109"/>
        <v>-232387460.5840185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-232387460.5840185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-968281.08576674375</v>
      </c>
      <c r="L1519" s="455">
        <f t="shared" ca="1" si="109"/>
        <v>-233355741.66978523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-233355741.66978523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-972315.5902907718</v>
      </c>
      <c r="L1520" s="455">
        <f t="shared" ca="1" si="109"/>
        <v>-234328057.26007602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-234328057.26007602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-976366.90525031672</v>
      </c>
      <c r="L1521" s="455">
        <f t="shared" ca="1" si="109"/>
        <v>-235304424.16532633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-235304424.16532633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-980435.1006888597</v>
      </c>
      <c r="L1522" s="455">
        <f t="shared" ca="1" si="109"/>
        <v>-236284859.26601517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-236284859.26601517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-984520.24694172991</v>
      </c>
      <c r="L1523" s="455">
        <f t="shared" ca="1" si="109"/>
        <v>-237269379.51295689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-237269379.51295689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-988622.41463732044</v>
      </c>
      <c r="L1524" s="455">
        <f t="shared" ca="1" si="109"/>
        <v>-238258001.92759421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-238258001.92759421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-992741.67469830916</v>
      </c>
      <c r="L1525" s="455">
        <f t="shared" ca="1" si="109"/>
        <v>-239250743.60229254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-239250743.60229254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-996878.09834288561</v>
      </c>
      <c r="L1526" s="455">
        <f t="shared" ca="1" si="109"/>
        <v>-240247621.70063543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-240247621.70063543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-1001031.757085981</v>
      </c>
      <c r="L1527" s="455">
        <f t="shared" ca="1" si="109"/>
        <v>-241248653.45772141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-241248653.45772141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-1005202.7227405058</v>
      </c>
      <c r="L1528" s="455">
        <f t="shared" ca="1" si="109"/>
        <v>-242253856.18046191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-242253856.18046191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-1009391.0674185912</v>
      </c>
      <c r="L1529" s="455">
        <f t="shared" ca="1" si="109"/>
        <v>-243263247.24788052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-243263247.24788052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-1013596.8635328356</v>
      </c>
      <c r="L1530" s="455">
        <f t="shared" ca="1" si="109"/>
        <v>-244276844.11141336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-244276844.11141336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-1017820.1837975557</v>
      </c>
      <c r="L1531" s="455">
        <f t="shared" ca="1" si="109"/>
        <v>-245294664.29521093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-245294664.29521093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-1022061.1012300455</v>
      </c>
      <c r="L1532" s="455">
        <f t="shared" ca="1" si="109"/>
        <v>-246316725.39644098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-246316725.39644098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-1026319.6891518373</v>
      </c>
      <c r="L1533" s="455">
        <f t="shared" ca="1" si="109"/>
        <v>-247343045.08559281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-247343045.08559281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-1030596.02118997</v>
      </c>
      <c r="L1534" s="455">
        <f t="shared" ca="1" si="109"/>
        <v>-248373641.10678276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-248373641.10678276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-1034890.1712782615</v>
      </c>
      <c r="L1535" s="455">
        <f t="shared" ca="1" si="109"/>
        <v>-249408531.27806103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-249408531.27806103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-1039202.2136585877</v>
      </c>
      <c r="L1536" s="455">
        <f t="shared" ca="1" si="109"/>
        <v>-250447733.49171963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-250447733.49171963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-1043532.2228821652</v>
      </c>
      <c r="L1537" s="455">
        <f t="shared" ca="1" si="109"/>
        <v>-251491265.71460178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-251491265.71460178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-1047880.2738108408</v>
      </c>
      <c r="L1538" s="455">
        <f t="shared" ref="L1538:L1792" ca="1" si="114">I1538-J1538+K1538</f>
        <v>-252539145.98841262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-252539145.98841262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-1052246.441618386</v>
      </c>
      <c r="L1539" s="455">
        <f t="shared" ca="1" si="114"/>
        <v>-253591392.430031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-253591392.430031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-1056630.8017917958</v>
      </c>
      <c r="L1540" s="455">
        <f t="shared" ca="1" si="114"/>
        <v>-254648023.23182279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-254648023.23182279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-1061033.4301325949</v>
      </c>
      <c r="L1541" s="455">
        <f t="shared" ca="1" si="114"/>
        <v>-255709056.66195539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-255709056.66195539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-1065454.4027581473</v>
      </c>
      <c r="L1542" s="455">
        <f t="shared" ca="1" si="114"/>
        <v>-256774511.06471354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-256774511.06471354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-1069893.7961029732</v>
      </c>
      <c r="L1543" s="455">
        <f t="shared" ca="1" si="114"/>
        <v>-257844404.86081651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-257844404.86081651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-1074351.6869200687</v>
      </c>
      <c r="L1544" s="455">
        <f t="shared" ca="1" si="114"/>
        <v>-258918756.54773659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-258918756.54773659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-1078828.1522822357</v>
      </c>
      <c r="L1545" s="455">
        <f t="shared" ca="1" si="114"/>
        <v>-259997584.70001882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-259997584.70001882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-1083323.2695834117</v>
      </c>
      <c r="L1546" s="455">
        <f t="shared" ca="1" si="114"/>
        <v>-261080907.96960223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-261080907.96960223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-1087837.1165400094</v>
      </c>
      <c r="L1547" s="455">
        <f t="shared" ca="1" si="114"/>
        <v>-262168745.08614224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-262168745.08614224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-1092369.7711922592</v>
      </c>
      <c r="L1548" s="455">
        <f t="shared" ca="1" si="114"/>
        <v>-263261114.85733449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-263261114.85733449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-1096921.3119055603</v>
      </c>
      <c r="L1549" s="455">
        <f t="shared" ca="1" si="114"/>
        <v>-264358036.16924006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-264358036.16924006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-1101491.8173718336</v>
      </c>
      <c r="L1550" s="455">
        <f t="shared" ca="1" si="114"/>
        <v>-265459527.9866119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-265459527.9866119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-1106081.3666108828</v>
      </c>
      <c r="L1551" s="455">
        <f t="shared" ca="1" si="114"/>
        <v>-266565609.35322279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-266565609.35322279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-1110690.0389717617</v>
      </c>
      <c r="L1552" s="455">
        <f t="shared" ca="1" si="114"/>
        <v>-267676299.39219454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-267676299.39219454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-1115317.9141341439</v>
      </c>
      <c r="L1553" s="455">
        <f t="shared" ca="1" si="114"/>
        <v>-268791617.30632865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-268791617.30632865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-1119965.0721097027</v>
      </c>
      <c r="L1554" s="455">
        <f t="shared" ca="1" si="114"/>
        <v>-269911582.37843835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-269911582.37843835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-1124631.5932434932</v>
      </c>
      <c r="L1555" s="455">
        <f t="shared" ca="1" si="114"/>
        <v>-271036213.97168183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-271036213.97168183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-1129317.5582153411</v>
      </c>
      <c r="L1556" s="455">
        <f t="shared" ca="1" si="114"/>
        <v>-272165531.52989715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-272165531.52989715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-1134023.0480412382</v>
      </c>
      <c r="L1557" s="455">
        <f t="shared" ca="1" si="114"/>
        <v>-273299554.57793838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-273299554.57793838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-1138748.1440747431</v>
      </c>
      <c r="L1558" s="455">
        <f t="shared" ca="1" si="114"/>
        <v>-274438302.72201312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-274438302.72201312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-1143492.928008388</v>
      </c>
      <c r="L1559" s="455">
        <f t="shared" ca="1" si="114"/>
        <v>-275581795.65002149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-275581795.65002149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-1148257.4818750895</v>
      </c>
      <c r="L1560" s="455">
        <f t="shared" ca="1" si="114"/>
        <v>-276730053.13189656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-276730053.13189656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-1153041.888049569</v>
      </c>
      <c r="L1561" s="455">
        <f t="shared" ca="1" si="114"/>
        <v>-277883095.0199461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-277883095.0199461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-1157846.2292497754</v>
      </c>
      <c r="L1562" s="455">
        <f t="shared" ca="1" si="114"/>
        <v>-279040941.24919587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-279040941.24919587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-1162670.5885383161</v>
      </c>
      <c r="L1563" s="455">
        <f t="shared" ca="1" si="114"/>
        <v>-280203611.83773416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-280203611.83773416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-1167515.0493238922</v>
      </c>
      <c r="L1564" s="455">
        <f t="shared" ca="1" si="114"/>
        <v>-281371126.88705808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-281371126.88705808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-1172379.6953627421</v>
      </c>
      <c r="L1565" s="455">
        <f t="shared" ca="1" si="114"/>
        <v>-282543506.58242083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-282543506.58242083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-1177264.6107600867</v>
      </c>
      <c r="L1566" s="455">
        <f t="shared" ca="1" si="114"/>
        <v>-283720771.19318092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-283720771.19318092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-1182169.8799715871</v>
      </c>
      <c r="L1567" s="455">
        <f t="shared" ca="1" si="114"/>
        <v>-284902941.07315248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-284902941.07315248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-1187095.587804802</v>
      </c>
      <c r="L1568" s="455">
        <f t="shared" ca="1" si="114"/>
        <v>-286090036.66095728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-286090036.66095728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-1192041.8194206553</v>
      </c>
      <c r="L1569" s="455">
        <f t="shared" ca="1" si="114"/>
        <v>-287282078.48037791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-287282078.48037791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-1197008.6603349079</v>
      </c>
      <c r="L1570" s="455">
        <f t="shared" ca="1" si="114"/>
        <v>-288479087.1407128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-288479087.1407128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-1201996.1964196367</v>
      </c>
      <c r="L1571" s="455">
        <f t="shared" ca="1" si="114"/>
        <v>-289681083.33713245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-289681083.33713245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-1207004.5139047184</v>
      </c>
      <c r="L1572" s="455">
        <f t="shared" ca="1" si="114"/>
        <v>-290888087.85103714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-290888087.85103714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-1212033.6993793214</v>
      </c>
      <c r="L1573" s="455">
        <f t="shared" ca="1" si="114"/>
        <v>-292100121.55041647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-292100121.55041647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-1217083.839793402</v>
      </c>
      <c r="L1574" s="455">
        <f t="shared" ca="1" si="114"/>
        <v>-293317205.39020985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-293317205.39020985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-1222155.0224592078</v>
      </c>
      <c r="L1575" s="455">
        <f t="shared" ca="1" si="114"/>
        <v>-294539360.41266906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-294539360.41266906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-1227247.3350527878</v>
      </c>
      <c r="L1576" s="455">
        <f t="shared" ca="1" si="114"/>
        <v>-295766607.74772185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-295766607.74772185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-1232360.8656155076</v>
      </c>
      <c r="L1577" s="455">
        <f t="shared" ca="1" si="114"/>
        <v>-296998968.61333734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-296998968.61333734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-1237495.7025555721</v>
      </c>
      <c r="L1578" s="455">
        <f t="shared" ca="1" si="114"/>
        <v>-298236464.31589293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-298236464.31589293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-1242651.9346495538</v>
      </c>
      <c r="L1579" s="455">
        <f t="shared" ca="1" si="114"/>
        <v>-299479116.25054246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-299479116.25054246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-1247829.6510439268</v>
      </c>
      <c r="L1580" s="455">
        <f t="shared" ca="1" si="114"/>
        <v>-300726945.90158641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-300726945.90158641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-1253028.94125661</v>
      </c>
      <c r="L1581" s="455">
        <f t="shared" ca="1" si="114"/>
        <v>-301979974.842843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-301979974.842843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-1258249.8951785124</v>
      </c>
      <c r="L1582" s="455">
        <f t="shared" ca="1" si="114"/>
        <v>-303238224.73802149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-303238224.73802149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-1263492.6030750896</v>
      </c>
      <c r="L1583" s="455">
        <f t="shared" ca="1" si="114"/>
        <v>-304501717.34109658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-304501717.34109658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-1268757.1555879023</v>
      </c>
      <c r="L1584" s="455">
        <f t="shared" ca="1" si="114"/>
        <v>-305770474.49668449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-305770474.49668449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-1274043.6437361853</v>
      </c>
      <c r="L1585" s="455">
        <f t="shared" ca="1" si="114"/>
        <v>-307044518.14042068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-307044518.14042068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-1279352.1589184194</v>
      </c>
      <c r="L1586" s="455">
        <f t="shared" ca="1" si="114"/>
        <v>-308323870.29933912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-308323870.29933912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-1284682.792913913</v>
      </c>
      <c r="L1587" s="455">
        <f t="shared" ca="1" si="114"/>
        <v>-309608553.09225303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-309608553.09225303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-1290035.6378843875</v>
      </c>
      <c r="L1588" s="455">
        <f t="shared" ca="1" si="114"/>
        <v>-310898588.73013741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-310898588.73013741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-1295410.7863755724</v>
      </c>
      <c r="L1589" s="455">
        <f t="shared" ca="1" si="114"/>
        <v>-312193999.51651299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-312193999.51651299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-1300808.3313188041</v>
      </c>
      <c r="L1590" s="455">
        <f t="shared" ca="1" si="114"/>
        <v>-313494807.84783179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-313494807.84783179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-1306228.3660326325</v>
      </c>
      <c r="L1591" s="455">
        <f t="shared" ca="1" si="114"/>
        <v>-314801036.21386445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-314801036.21386445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-1311670.9842244352</v>
      </c>
      <c r="L1592" s="455">
        <f t="shared" ca="1" si="114"/>
        <v>-316112707.19808888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-316112707.19808888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-1317136.279992037</v>
      </c>
      <c r="L1593" s="455">
        <f t="shared" ca="1" si="114"/>
        <v>-317429843.47808093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-317429843.47808093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-1322624.3478253372</v>
      </c>
      <c r="L1594" s="455">
        <f t="shared" ca="1" si="114"/>
        <v>-318752467.82590628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-318752467.82590628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-1328135.2826079428</v>
      </c>
      <c r="L1595" s="455">
        <f t="shared" ca="1" si="114"/>
        <v>-320080603.10851419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-320080603.10851419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-1333669.1796188091</v>
      </c>
      <c r="L1596" s="455">
        <f t="shared" ca="1" si="114"/>
        <v>-321414272.28813303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-321414272.28813303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-1339226.1345338875</v>
      </c>
      <c r="L1597" s="455">
        <f t="shared" ca="1" si="114"/>
        <v>-322753498.42266691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-322753498.42266691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-1344806.2434277788</v>
      </c>
      <c r="L1598" s="455">
        <f t="shared" ca="1" si="114"/>
        <v>-324098304.66609466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-324098304.66609466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-1350409.6027753945</v>
      </c>
      <c r="L1599" s="455">
        <f t="shared" ca="1" si="114"/>
        <v>-325448714.26887006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-325448714.26887006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-1356036.3094536252</v>
      </c>
      <c r="L1600" s="455">
        <f t="shared" ca="1" si="114"/>
        <v>-326804750.57832366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-326804750.57832366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-1361686.4607430152</v>
      </c>
      <c r="L1601" s="455">
        <f t="shared" ca="1" si="114"/>
        <v>-328166437.03906667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-328166437.03906667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-1367360.1543294445</v>
      </c>
      <c r="L1602" s="455">
        <f t="shared" ca="1" si="114"/>
        <v>-329533797.19339609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-329533797.19339609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-1373057.4883058171</v>
      </c>
      <c r="L1603" s="455">
        <f t="shared" ca="1" si="114"/>
        <v>-330906854.6817019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-330906854.6817019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-1378778.561173758</v>
      </c>
      <c r="L1604" s="455">
        <f t="shared" ca="1" si="114"/>
        <v>-332285633.24287564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-332285633.24287564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-1384523.4718453151</v>
      </c>
      <c r="L1605" s="455">
        <f t="shared" ca="1" si="114"/>
        <v>-333670156.71472096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-333670156.71472096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-1390292.3196446707</v>
      </c>
      <c r="L1606" s="455">
        <f t="shared" ca="1" si="114"/>
        <v>-335060449.03436565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-335060449.03436565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-1396085.204309857</v>
      </c>
      <c r="L1607" s="455">
        <f t="shared" ca="1" si="114"/>
        <v>-336456534.23867553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-336456534.23867553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-1401902.2259944815</v>
      </c>
      <c r="L1608" s="455">
        <f t="shared" ca="1" si="114"/>
        <v>-337858436.46467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-337858436.46467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-1407743.4852694583</v>
      </c>
      <c r="L1609" s="455">
        <f t="shared" ca="1" si="114"/>
        <v>-339266179.94993949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-339266179.94993949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-1413609.083124748</v>
      </c>
      <c r="L1610" s="455">
        <f t="shared" ca="1" si="114"/>
        <v>-340679789.03306425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-340679789.03306425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-1419499.1209711011</v>
      </c>
      <c r="L1611" s="455">
        <f t="shared" ca="1" si="114"/>
        <v>-342099288.15403533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-342099288.15403533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-1425413.7006418139</v>
      </c>
      <c r="L1612" s="455">
        <f t="shared" ca="1" si="114"/>
        <v>-343524701.85467714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-343524701.85467714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-1431352.9243944881</v>
      </c>
      <c r="L1613" s="455">
        <f t="shared" ca="1" si="114"/>
        <v>-344956054.77907163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-344956054.77907163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-1437316.8949127984</v>
      </c>
      <c r="L1614" s="455">
        <f t="shared" ca="1" si="114"/>
        <v>-346393371.67398441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-346393371.67398441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-1443305.7153082683</v>
      </c>
      <c r="L1615" s="455">
        <f t="shared" ca="1" si="114"/>
        <v>-347836677.38929266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-347836677.38929266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-1449319.4891220527</v>
      </c>
      <c r="L1616" s="455">
        <f t="shared" ca="1" si="114"/>
        <v>-349285996.87841469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-349285996.87841469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-1455358.3203267278</v>
      </c>
      <c r="L1617" s="455">
        <f t="shared" ca="1" si="114"/>
        <v>-350741355.19874144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-350741355.19874144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-1461422.3133280892</v>
      </c>
      <c r="L1618" s="455">
        <f t="shared" ca="1" si="114"/>
        <v>-352202777.51206952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-352202777.51206952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-1467511.5729669563</v>
      </c>
      <c r="L1619" s="455">
        <f t="shared" ca="1" si="114"/>
        <v>-353670289.08503646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-353670289.08503646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-1473626.2045209853</v>
      </c>
      <c r="L1620" s="455">
        <f t="shared" ca="1" si="114"/>
        <v>-355143915.28955746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-355143915.28955746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-1479766.3137064893</v>
      </c>
      <c r="L1621" s="455">
        <f t="shared" ca="1" si="114"/>
        <v>-356623681.60326397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-356623681.60326397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-1485932.0066802665</v>
      </c>
      <c r="L1622" s="455">
        <f t="shared" ca="1" si="114"/>
        <v>-358109613.60994422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-358109613.60994422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-1492123.3900414342</v>
      </c>
      <c r="L1623" s="455">
        <f t="shared" ca="1" si="114"/>
        <v>-359601736.99998564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-359601736.99998564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-1498340.5708332735</v>
      </c>
      <c r="L1624" s="455">
        <f t="shared" ca="1" si="114"/>
        <v>-361100077.5708189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-361100077.5708189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-1504583.6565450788</v>
      </c>
      <c r="L1625" s="455">
        <f t="shared" ca="1" si="114"/>
        <v>-362604661.227364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-362604661.227364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-1510852.7551140166</v>
      </c>
      <c r="L1626" s="455">
        <f t="shared" ca="1" si="114"/>
        <v>-364115513.98247802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-364115513.98247802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-1517147.9749269919</v>
      </c>
      <c r="L1627" s="455">
        <f t="shared" ca="1" si="114"/>
        <v>-365632661.95740503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-365632661.95740503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-1523469.4248225209</v>
      </c>
      <c r="L1628" s="455">
        <f t="shared" ca="1" si="114"/>
        <v>-367156131.38222754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-367156131.38222754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-1529817.2140926148</v>
      </c>
      <c r="L1629" s="455">
        <f t="shared" ca="1" si="114"/>
        <v>-368685948.59632015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-368685948.59632015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-1536191.4524846673</v>
      </c>
      <c r="L1630" s="455">
        <f t="shared" ca="1" si="114"/>
        <v>-370222140.04880482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-370222140.04880482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-1542592.2502033534</v>
      </c>
      <c r="L1631" s="455">
        <f t="shared" ca="1" si="114"/>
        <v>-371764732.29900819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-371764732.29900819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-1549019.717912534</v>
      </c>
      <c r="L1632" s="455">
        <f t="shared" ca="1" si="114"/>
        <v>-373313752.01692075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-373313752.01692075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-1555473.9667371698</v>
      </c>
      <c r="L1633" s="455">
        <f t="shared" ca="1" si="114"/>
        <v>-374869225.9836579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-374869225.9836579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-1561955.1082652411</v>
      </c>
      <c r="L1634" s="455">
        <f t="shared" ca="1" si="114"/>
        <v>-376431181.09192312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-376431181.09192312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-1568463.2545496796</v>
      </c>
      <c r="L1635" s="455">
        <f t="shared" ca="1" si="114"/>
        <v>-377999644.3464728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-377999644.3464728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-1574998.5181103032</v>
      </c>
      <c r="L1636" s="455">
        <f t="shared" ca="1" si="114"/>
        <v>-379574642.86458308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-379574642.86458308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-1581561.0119357628</v>
      </c>
      <c r="L1637" s="455">
        <f t="shared" ca="1" si="114"/>
        <v>-381156203.87651885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-381156203.87651885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-1588150.8494854951</v>
      </c>
      <c r="L1638" s="455">
        <f t="shared" ca="1" si="114"/>
        <v>-382744354.72600436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-382744354.72600436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-1594768.1446916847</v>
      </c>
      <c r="L1639" s="455">
        <f t="shared" ca="1" si="114"/>
        <v>-384339122.87069607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-384339122.87069607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-1601413.0119612336</v>
      </c>
      <c r="L1640" s="455">
        <f t="shared" ca="1" si="114"/>
        <v>-385940535.88265729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-385940535.88265729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-1608085.5661777386</v>
      </c>
      <c r="L1641" s="455">
        <f t="shared" ca="1" si="114"/>
        <v>-387548621.44883502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-387548621.44883502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-1614785.9227034792</v>
      </c>
      <c r="L1642" s="455">
        <f t="shared" ca="1" si="114"/>
        <v>-389163407.37153852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-389163407.37153852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-1621514.1973814105</v>
      </c>
      <c r="L1643" s="455">
        <f t="shared" ca="1" si="114"/>
        <v>-390784921.56891996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-390784921.56891996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-1628270.5065371664</v>
      </c>
      <c r="L1644" s="455">
        <f t="shared" ca="1" si="114"/>
        <v>-392413192.0754571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-392413192.0754571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-1635054.9669810713</v>
      </c>
      <c r="L1645" s="455">
        <f t="shared" ca="1" si="114"/>
        <v>-394048247.04243815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-394048247.04243815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-1641867.6960101589</v>
      </c>
      <c r="L1646" s="455">
        <f t="shared" ca="1" si="114"/>
        <v>-395690114.73844832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-395690114.73844832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-1648708.8114102012</v>
      </c>
      <c r="L1647" s="455">
        <f t="shared" ca="1" si="114"/>
        <v>-397338823.54985851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-397338823.54985851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-1655578.4314577437</v>
      </c>
      <c r="L1648" s="455">
        <f t="shared" ca="1" si="114"/>
        <v>-398994401.98131627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-398994401.98131627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-1662476.674922151</v>
      </c>
      <c r="L1649" s="455">
        <f t="shared" ca="1" si="114"/>
        <v>-400656878.65623844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-400656878.65623844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-1669403.6610676602</v>
      </c>
      <c r="L1650" s="455">
        <f t="shared" ca="1" si="114"/>
        <v>-402326282.3173061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-402326282.3173061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-1676359.5096554421</v>
      </c>
      <c r="L1651" s="455">
        <f t="shared" ca="1" si="114"/>
        <v>-404002641.82696152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-404002641.82696152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-1683344.3409456729</v>
      </c>
      <c r="L1652" s="455">
        <f t="shared" ca="1" si="114"/>
        <v>-405685986.16790718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-405685986.16790718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-1690358.2756996132</v>
      </c>
      <c r="L1653" s="455">
        <f t="shared" ca="1" si="114"/>
        <v>-407376344.44360679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-407376344.44360679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-1697401.435181695</v>
      </c>
      <c r="L1654" s="455">
        <f t="shared" ca="1" si="114"/>
        <v>-409073745.87878847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-409073745.87878847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-1704473.9411616186</v>
      </c>
      <c r="L1655" s="455">
        <f t="shared" ca="1" si="114"/>
        <v>-410778219.8199501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-410778219.8199501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-1711575.9159164587</v>
      </c>
      <c r="L1656" s="455">
        <f t="shared" ca="1" si="114"/>
        <v>-412489795.73586655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-412489795.73586655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-1718707.4822327772</v>
      </c>
      <c r="L1657" s="455">
        <f t="shared" ca="1" si="114"/>
        <v>-414208503.2180993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-414208503.2180993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-1725868.763408747</v>
      </c>
      <c r="L1658" s="455">
        <f t="shared" ca="1" si="114"/>
        <v>-415934371.98150802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-415934371.98150802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-1733059.8832562834</v>
      </c>
      <c r="L1659" s="455">
        <f t="shared" ca="1" si="114"/>
        <v>-417667431.86476427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-417667431.86476427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-1740280.9661031845</v>
      </c>
      <c r="L1660" s="455">
        <f t="shared" ca="1" si="114"/>
        <v>-419407712.83086747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-419407712.83086747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-1747532.1367952812</v>
      </c>
      <c r="L1661" s="455">
        <f t="shared" ca="1" si="114"/>
        <v>-421155244.96766275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-421155244.96766275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-1754813.5206985949</v>
      </c>
      <c r="L1662" s="455">
        <f t="shared" ca="1" si="114"/>
        <v>-422910058.48836136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-422910058.48836136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-1762125.2437015055</v>
      </c>
      <c r="L1663" s="455">
        <f t="shared" ca="1" si="114"/>
        <v>-424672183.73206288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-424672183.73206288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-1769467.4322169286</v>
      </c>
      <c r="L1664" s="455">
        <f t="shared" ca="1" si="114"/>
        <v>-426441651.16427982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-426441651.16427982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-1776840.2131844992</v>
      </c>
      <c r="L1665" s="455">
        <f t="shared" ca="1" si="114"/>
        <v>-428218491.37746429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-428218491.37746429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-1784243.7140727676</v>
      </c>
      <c r="L1666" s="455">
        <f t="shared" ca="1" si="114"/>
        <v>-430002735.09153706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-430002735.09153706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-1791678.0628814043</v>
      </c>
      <c r="L1667" s="455">
        <f t="shared" ca="1" si="114"/>
        <v>-431794413.15441847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-431794413.15441847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-1799143.38814341</v>
      </c>
      <c r="L1668" s="455">
        <f t="shared" ca="1" si="114"/>
        <v>-433593556.54256189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-433593556.54256189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-1806639.8189273411</v>
      </c>
      <c r="L1669" s="455">
        <f t="shared" ca="1" si="114"/>
        <v>-435400196.36148924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-435400196.36148924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-1814167.4848395388</v>
      </c>
      <c r="L1670" s="455">
        <f t="shared" ca="1" si="114"/>
        <v>-437214363.84632879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-437214363.84632879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-1821726.51602637</v>
      </c>
      <c r="L1671" s="455">
        <f t="shared" ca="1" si="114"/>
        <v>-439036090.36235517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-439036090.36235517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-1829317.0431764801</v>
      </c>
      <c r="L1672" s="455">
        <f t="shared" ca="1" si="114"/>
        <v>-440865407.40553164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-440865407.40553164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-1836939.1975230484</v>
      </c>
      <c r="L1673" s="455">
        <f t="shared" ca="1" si="114"/>
        <v>-442702346.6030547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-442702346.6030547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-1844593.1108460613</v>
      </c>
      <c r="L1674" s="455">
        <f t="shared" ca="1" si="114"/>
        <v>-444546939.71390074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-444546939.71390074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-1852278.9154745862</v>
      </c>
      <c r="L1675" s="455">
        <f t="shared" ca="1" si="114"/>
        <v>-446399218.62937534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-446399218.62937534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-1859996.7442890638</v>
      </c>
      <c r="L1676" s="455">
        <f t="shared" ca="1" si="114"/>
        <v>-448259215.37366438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-448259215.37366438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-1867746.7307236015</v>
      </c>
      <c r="L1677" s="455">
        <f t="shared" ca="1" si="114"/>
        <v>-450126962.104388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-450126962.104388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-1875529.0087682833</v>
      </c>
      <c r="L1678" s="455">
        <f t="shared" ca="1" si="114"/>
        <v>-452002491.11315626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-452002491.11315626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-1883343.7129714843</v>
      </c>
      <c r="L1679" s="455">
        <f t="shared" ca="1" si="114"/>
        <v>-453885834.82612777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-453885834.82612777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-1891190.9784421993</v>
      </c>
      <c r="L1680" s="455">
        <f t="shared" ca="1" si="114"/>
        <v>-455777025.80456996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-455777025.80456996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-1899070.9408523748</v>
      </c>
      <c r="L1681" s="455">
        <f t="shared" ca="1" si="114"/>
        <v>-457676096.74542236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-457676096.74542236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-1906983.7364392597</v>
      </c>
      <c r="L1682" s="455">
        <f t="shared" ca="1" si="114"/>
        <v>-459583080.48186165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-459583080.48186165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-1914929.5020077568</v>
      </c>
      <c r="L1683" s="455">
        <f t="shared" ca="1" si="114"/>
        <v>-461498009.98386943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-461498009.98386943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-1922908.3749327892</v>
      </c>
      <c r="L1684" s="455">
        <f t="shared" ca="1" si="114"/>
        <v>-463420918.3588022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-463420918.3588022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-1930920.4931616758</v>
      </c>
      <c r="L1685" s="455">
        <f t="shared" ca="1" si="114"/>
        <v>-465351838.85196388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-465351838.85196388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-1938965.9952165161</v>
      </c>
      <c r="L1686" s="455">
        <f t="shared" ca="1" si="114"/>
        <v>-467290804.84718037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-467290804.84718037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-1947045.0201965848</v>
      </c>
      <c r="L1687" s="455">
        <f t="shared" ca="1" si="114"/>
        <v>-469237849.86737692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-469237849.86737692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-1955157.7077807374</v>
      </c>
      <c r="L1688" s="455">
        <f t="shared" ca="1" si="114"/>
        <v>-471193007.57515764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-471193007.57515764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-1963304.1982298235</v>
      </c>
      <c r="L1689" s="455">
        <f t="shared" ca="1" si="114"/>
        <v>-473156311.77338749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-473156311.77338749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-1971484.6323891145</v>
      </c>
      <c r="L1690" s="455">
        <f t="shared" ca="1" si="114"/>
        <v>-475127796.40577662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-475127796.40577662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-1979699.1516907359</v>
      </c>
      <c r="L1691" s="455">
        <f t="shared" ca="1" si="114"/>
        <v>-477107495.55746734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-477107495.55746734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-1987947.8981561139</v>
      </c>
      <c r="L1692" s="455">
        <f t="shared" ca="1" si="114"/>
        <v>-479095443.45562345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-479095443.45562345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-1996231.0143984309</v>
      </c>
      <c r="L1693" s="455">
        <f t="shared" ca="1" si="114"/>
        <v>-481091674.4700219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-481091674.4700219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-2004548.6436250913</v>
      </c>
      <c r="L1694" s="455">
        <f t="shared" ca="1" si="114"/>
        <v>-483096223.11364698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-483096223.11364698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-2012900.9296401958</v>
      </c>
      <c r="L1695" s="455">
        <f t="shared" ca="1" si="114"/>
        <v>-485109124.04328716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-485109124.04328716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-2021288.0168470298</v>
      </c>
      <c r="L1696" s="455">
        <f t="shared" ca="1" si="114"/>
        <v>-487130412.06013417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-487130412.06013417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-2029710.0502505591</v>
      </c>
      <c r="L1697" s="455">
        <f t="shared" ca="1" si="114"/>
        <v>-489160122.1103847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-489160122.1103847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-2038167.1754599363</v>
      </c>
      <c r="L1698" s="455">
        <f t="shared" ca="1" si="114"/>
        <v>-491198289.28584462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-491198289.28584462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-2046659.5386910192</v>
      </c>
      <c r="L1699" s="455">
        <f t="shared" ca="1" si="114"/>
        <v>-493244948.82453567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-493244948.82453567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-2055187.2867688986</v>
      </c>
      <c r="L1700" s="455">
        <f t="shared" ca="1" si="114"/>
        <v>-495300136.11130458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-495300136.11130458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-2063750.5671304357</v>
      </c>
      <c r="L1701" s="455">
        <f t="shared" ca="1" si="114"/>
        <v>-497363886.67843503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-497363886.67843503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-2072349.5278268126</v>
      </c>
      <c r="L1702" s="455">
        <f t="shared" ca="1" si="114"/>
        <v>-499436236.20626181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-499436236.20626181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-2080984.3175260909</v>
      </c>
      <c r="L1703" s="455">
        <f t="shared" ca="1" si="114"/>
        <v>-501517220.52378792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-501517220.52378792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-2089655.0855157832</v>
      </c>
      <c r="L1704" s="455">
        <f t="shared" ca="1" si="114"/>
        <v>-503606875.60930371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-503606875.60930371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-2098361.9817054323</v>
      </c>
      <c r="L1705" s="455">
        <f t="shared" ca="1" si="114"/>
        <v>-505705237.59100914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-505705237.59100914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-2107105.1566292043</v>
      </c>
      <c r="L1706" s="455">
        <f t="shared" ca="1" si="114"/>
        <v>-507812342.74763834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-507812342.74763834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-2115884.7614484932</v>
      </c>
      <c r="L1707" s="455">
        <f t="shared" ca="1" si="114"/>
        <v>-509928227.50908685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-509928227.50908685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-2124700.947954528</v>
      </c>
      <c r="L1708" s="455">
        <f t="shared" ca="1" si="114"/>
        <v>-512052928.45704138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-512052928.45704138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-2133553.8685710058</v>
      </c>
      <c r="L1709" s="455">
        <f t="shared" ca="1" si="114"/>
        <v>-514186482.32561237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-514186482.32561237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-2142443.6763567179</v>
      </c>
      <c r="L1710" s="455">
        <f t="shared" ca="1" si="114"/>
        <v>-516328926.0019691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-516328926.0019691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-2151370.5250082044</v>
      </c>
      <c r="L1711" s="455">
        <f t="shared" ca="1" si="114"/>
        <v>-518480296.5269773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-518480296.5269773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-2160334.5688624051</v>
      </c>
      <c r="L1712" s="455">
        <f t="shared" ca="1" si="114"/>
        <v>-520640631.09583968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-520640631.09583968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-2169335.9628993319</v>
      </c>
      <c r="L1713" s="455">
        <f t="shared" ca="1" si="114"/>
        <v>-522809967.05873901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-522809967.05873901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-2178374.8627447458</v>
      </c>
      <c r="L1714" s="455">
        <f t="shared" ca="1" si="114"/>
        <v>-524988341.92148376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-524988341.92148376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-2187451.424672849</v>
      </c>
      <c r="L1715" s="455">
        <f t="shared" ca="1" si="114"/>
        <v>-527175793.3461566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-527175793.3461566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-2196565.8056089859</v>
      </c>
      <c r="L1716" s="455">
        <f t="shared" ca="1" si="114"/>
        <v>-529372359.15176558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-529372359.15176558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-2205718.1631323565</v>
      </c>
      <c r="L1717" s="455">
        <f t="shared" ca="1" si="114"/>
        <v>-531578077.31489795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-531578077.31489795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-2214908.655478741</v>
      </c>
      <c r="L1718" s="455">
        <f t="shared" ca="1" si="114"/>
        <v>-533792985.97037667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-533792985.97037667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-2224137.4415432359</v>
      </c>
      <c r="L1719" s="455">
        <f t="shared" ca="1" si="114"/>
        <v>-536017123.41191989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-536017123.41191989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-2233404.6808829992</v>
      </c>
      <c r="L1720" s="455">
        <f t="shared" ca="1" si="114"/>
        <v>-538250528.09280288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-538250528.09280288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-2242710.5337200118</v>
      </c>
      <c r="L1721" s="455">
        <f t="shared" ca="1" si="114"/>
        <v>-540493238.6265229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-540493238.6265229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-2252055.1609438453</v>
      </c>
      <c r="L1722" s="455">
        <f t="shared" ca="1" si="114"/>
        <v>-542745293.78746676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-542745293.78746676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-2261438.724114445</v>
      </c>
      <c r="L1723" s="455">
        <f t="shared" ca="1" si="114"/>
        <v>-545006732.51158118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-545006732.51158118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-2270861.3854649216</v>
      </c>
      <c r="L1724" s="455">
        <f t="shared" ca="1" si="114"/>
        <v>-547277593.89704609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-547277593.89704609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-2280323.3079043585</v>
      </c>
      <c r="L1725" s="455">
        <f t="shared" ca="1" si="114"/>
        <v>-549557917.20495045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-549557917.20495045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-2289824.6550206267</v>
      </c>
      <c r="L1726" s="455">
        <f t="shared" ca="1" si="114"/>
        <v>-551847741.85997105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-551847741.85997105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-2299365.5910832128</v>
      </c>
      <c r="L1727" s="455">
        <f t="shared" ca="1" si="114"/>
        <v>-554147107.45105422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-554147107.45105422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-2308946.281046059</v>
      </c>
      <c r="L1728" s="455">
        <f t="shared" ca="1" si="114"/>
        <v>-556456053.73210025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-556456053.73210025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-2318566.8905504178</v>
      </c>
      <c r="L1729" s="455">
        <f t="shared" ca="1" si="114"/>
        <v>-558774620.62265062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-558774620.62265062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-2328227.5859277109</v>
      </c>
      <c r="L1730" s="455">
        <f t="shared" ca="1" si="114"/>
        <v>-561102848.20857835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-561102848.20857835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-2337928.5342024099</v>
      </c>
      <c r="L1731" s="455">
        <f t="shared" ca="1" si="114"/>
        <v>-563440776.7427808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-563440776.7427808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-2347669.9030949199</v>
      </c>
      <c r="L1732" s="455">
        <f t="shared" ca="1" si="114"/>
        <v>-565788446.64587569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-565788446.64587569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-2357451.8610244822</v>
      </c>
      <c r="L1733" s="455">
        <f t="shared" ca="1" si="114"/>
        <v>-568145898.50690019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-568145898.50690019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-2367274.5771120843</v>
      </c>
      <c r="L1734" s="455">
        <f t="shared" ca="1" si="114"/>
        <v>-570513173.08401227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-570513173.08401227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-2377138.2211833843</v>
      </c>
      <c r="L1735" s="455">
        <f t="shared" ca="1" si="114"/>
        <v>-572890311.30519569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-572890311.30519569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-2387042.9637716487</v>
      </c>
      <c r="L1736" s="455">
        <f t="shared" ca="1" si="114"/>
        <v>-575277354.26896739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-575277354.26896739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-2396988.9761206973</v>
      </c>
      <c r="L1737" s="455">
        <f t="shared" ca="1" si="114"/>
        <v>-577674343.2450881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-577674343.2450881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-2406976.430187867</v>
      </c>
      <c r="L1738" s="455">
        <f t="shared" ca="1" si="114"/>
        <v>-580081319.67527592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-580081319.67527592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-2417005.4986469829</v>
      </c>
      <c r="L1739" s="455">
        <f t="shared" ca="1" si="114"/>
        <v>-582498325.1739229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-582498325.1739229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-2427076.3548913454</v>
      </c>
      <c r="L1740" s="455">
        <f t="shared" ca="1" si="114"/>
        <v>-584925401.5288142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-584925401.5288142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-2437189.1730367257</v>
      </c>
      <c r="L1741" s="455">
        <f t="shared" ca="1" si="114"/>
        <v>-587362590.70185089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-587362590.70185089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-2447344.1279243785</v>
      </c>
      <c r="L1742" s="455">
        <f t="shared" ca="1" si="114"/>
        <v>-589809934.82977521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-589809934.82977521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-2457541.3951240634</v>
      </c>
      <c r="L1743" s="455">
        <f t="shared" ca="1" si="114"/>
        <v>-592267476.22489929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-592267476.22489929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-2467781.1509370804</v>
      </c>
      <c r="L1744" s="455">
        <f t="shared" ca="1" si="114"/>
        <v>-594735257.37583637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-594735257.37583637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-2478063.5723993182</v>
      </c>
      <c r="L1745" s="455">
        <f t="shared" ca="1" si="114"/>
        <v>-597213320.94823575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-597213320.94823575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-2488388.8372843154</v>
      </c>
      <c r="L1746" s="455">
        <f t="shared" ca="1" si="114"/>
        <v>-599701709.78552008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-599701709.78552008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-2498757.1241063336</v>
      </c>
      <c r="L1747" s="455">
        <f t="shared" ca="1" si="114"/>
        <v>-602200466.90962636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-602200466.90962636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-2509168.6121234433</v>
      </c>
      <c r="L1748" s="455">
        <f t="shared" ca="1" si="114"/>
        <v>-604709635.52174985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-604709635.52174985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-2519623.4813406244</v>
      </c>
      <c r="L1749" s="455">
        <f t="shared" ca="1" si="114"/>
        <v>-607229259.0030905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-607229259.0030905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-2530121.912512877</v>
      </c>
      <c r="L1750" s="455">
        <f t="shared" ca="1" si="114"/>
        <v>-609759380.9156034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-609759380.9156034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-2540664.0871483474</v>
      </c>
      <c r="L1751" s="455">
        <f t="shared" ca="1" si="114"/>
        <v>-612300045.00275171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-612300045.00275171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-2551250.1875114655</v>
      </c>
      <c r="L1752" s="455">
        <f t="shared" ca="1" si="114"/>
        <v>-614851295.19026315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-614851295.19026315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-2561880.3966260962</v>
      </c>
      <c r="L1753" s="455">
        <f t="shared" ca="1" si="114"/>
        <v>-617413175.58688927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-617413175.58688927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-2572554.8982787053</v>
      </c>
      <c r="L1754" s="455">
        <f t="shared" ca="1" si="114"/>
        <v>-619985730.48516798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-619985730.48516798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-2583273.8770215334</v>
      </c>
      <c r="L1755" s="455">
        <f t="shared" ca="1" si="114"/>
        <v>-622569004.36218953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-622569004.36218953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-2594037.5181757896</v>
      </c>
      <c r="L1756" s="455">
        <f t="shared" ca="1" si="114"/>
        <v>-625163041.88036537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-625163041.88036537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-2604846.0078348555</v>
      </c>
      <c r="L1757" s="455">
        <f t="shared" ca="1" si="114"/>
        <v>-627767887.88820028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-627767887.88820028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-2615699.532867501</v>
      </c>
      <c r="L1758" s="455">
        <f t="shared" ca="1" si="114"/>
        <v>-630383587.42106783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-630383587.42106783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-2626598.280921116</v>
      </c>
      <c r="L1759" s="455">
        <f t="shared" ca="1" si="114"/>
        <v>-633010185.70198894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-633010185.70198894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-2637542.4404249541</v>
      </c>
      <c r="L1760" s="455">
        <f t="shared" ca="1" si="114"/>
        <v>-635647728.14241385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-635647728.14241385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-2648532.200593391</v>
      </c>
      <c r="L1761" s="455">
        <f t="shared" ca="1" si="114"/>
        <v>-638296260.34300721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-638296260.34300721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-2659567.7514291964</v>
      </c>
      <c r="L1762" s="455">
        <f t="shared" ca="1" si="114"/>
        <v>-640955828.09443641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-640955828.09443641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-2670649.2837268184</v>
      </c>
      <c r="L1763" s="455">
        <f t="shared" ca="1" si="114"/>
        <v>-643626477.37816322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-643626477.37816322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-2681776.9890756803</v>
      </c>
      <c r="L1764" s="455">
        <f t="shared" ca="1" si="114"/>
        <v>-646308254.36723888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-646308254.36723888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-2692951.0598634952</v>
      </c>
      <c r="L1765" s="455">
        <f t="shared" ca="1" si="114"/>
        <v>-649001205.42710233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-649001205.42710233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-2704171.6892795931</v>
      </c>
      <c r="L1766" s="455">
        <f t="shared" ca="1" si="114"/>
        <v>-651705377.11638188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-651705377.11638188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-2715439.0713182576</v>
      </c>
      <c r="L1767" s="455">
        <f t="shared" ca="1" si="114"/>
        <v>-654420816.18770015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-654420816.18770015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-2726753.4007820841</v>
      </c>
      <c r="L1768" s="455">
        <f t="shared" ca="1" si="114"/>
        <v>-657147569.58848226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-657147569.58848226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-2738114.8732853429</v>
      </c>
      <c r="L1769" s="455">
        <f t="shared" ca="1" si="114"/>
        <v>-659885684.46176755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-659885684.46176755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-2749523.685257365</v>
      </c>
      <c r="L1770" s="455">
        <f t="shared" ca="1" si="114"/>
        <v>-662635208.14702487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-662635208.14702487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-2760980.0339459367</v>
      </c>
      <c r="L1771" s="455">
        <f t="shared" ca="1" si="114"/>
        <v>-665396188.18097079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-665396188.18097079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-2772484.1174207116</v>
      </c>
      <c r="L1772" s="455">
        <f t="shared" ca="1" si="114"/>
        <v>-668168672.29839146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-668168672.29839146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-2784036.1345766312</v>
      </c>
      <c r="L1773" s="455">
        <f t="shared" ca="1" si="114"/>
        <v>-670952708.43296814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-670952708.43296814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-2795636.2851373674</v>
      </c>
      <c r="L1774" s="455">
        <f t="shared" ca="1" si="114"/>
        <v>-673748344.71810555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-673748344.71810555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-2807284.7696587732</v>
      </c>
      <c r="L1775" s="455">
        <f t="shared" ca="1" si="114"/>
        <v>-676555629.48776436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-676555629.48776436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-2818981.7895323513</v>
      </c>
      <c r="L1776" s="455">
        <f t="shared" ca="1" si="114"/>
        <v>-679374611.27729666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-679374611.27729666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-2830727.5469887359</v>
      </c>
      <c r="L1777" s="455">
        <f t="shared" ca="1" si="114"/>
        <v>-682205338.82428539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-682205338.82428539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-2842522.2451011892</v>
      </c>
      <c r="L1778" s="455">
        <f t="shared" ca="1" si="114"/>
        <v>-685047861.0693866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-685047861.0693866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-2854366.0877891108</v>
      </c>
      <c r="L1779" s="455">
        <f t="shared" ca="1" si="114"/>
        <v>-687902227.15717566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-687902227.15717566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-2866259.2798215654</v>
      </c>
      <c r="L1780" s="455">
        <f t="shared" ca="1" si="114"/>
        <v>-690768486.43699718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-690768486.43699718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-2878202.0268208217</v>
      </c>
      <c r="L1781" s="455">
        <f t="shared" ca="1" si="114"/>
        <v>-693646688.46381795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-693646688.46381795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-2890194.5352659081</v>
      </c>
      <c r="L1782" s="455">
        <f t="shared" ca="1" si="114"/>
        <v>-696536882.99908388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-696536882.99908388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-2902237.0124961827</v>
      </c>
      <c r="L1783" s="455">
        <f t="shared" ca="1" si="114"/>
        <v>-699439120.01158011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-699439120.01158011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-2914329.6667149169</v>
      </c>
      <c r="L1784" s="455">
        <f t="shared" ca="1" si="114"/>
        <v>-702353449.67829502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-702353449.67829502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-2926472.7069928958</v>
      </c>
      <c r="L1785" s="455">
        <f t="shared" ca="1" si="114"/>
        <v>-705279922.38528788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-705279922.38528788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-2938666.3432720327</v>
      </c>
      <c r="L1786" s="455">
        <f t="shared" ca="1" si="114"/>
        <v>-708218588.72855997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-708218588.72855997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-2950910.7863689996</v>
      </c>
      <c r="L1787" s="455">
        <f t="shared" ca="1" si="114"/>
        <v>-711169499.51492894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-711169499.51492894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-2963206.2479788708</v>
      </c>
      <c r="L1788" s="455">
        <f t="shared" ca="1" si="114"/>
        <v>-714132705.76290786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-714132705.76290786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-2975552.9406787828</v>
      </c>
      <c r="L1789" s="455">
        <f t="shared" ca="1" si="114"/>
        <v>-717108258.7035867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-717108258.7035867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-2987951.0779316113</v>
      </c>
      <c r="L1790" s="455">
        <f t="shared" ca="1" si="114"/>
        <v>-720096209.78151834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-720096209.78151834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-3000400.8740896597</v>
      </c>
      <c r="L1791" s="455">
        <f t="shared" ca="1" si="114"/>
        <v>-723096610.65560806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-723096610.65560806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-3012902.5443983669</v>
      </c>
      <c r="L1792" s="455">
        <f t="shared" ca="1" si="114"/>
        <v>-726109513.20000637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-726109513.20000637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-3025456.3050000267</v>
      </c>
      <c r="L1793" s="455">
        <f t="shared" ref="L1793:L2047" ca="1" si="119">I1793-J1793+K1793</f>
        <v>-729134969.50500643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-729134969.50500643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-3038062.3729375266</v>
      </c>
      <c r="L1794" s="455">
        <f t="shared" ca="1" si="119"/>
        <v>-732173031.87794399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-732173031.87794399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-3050720.9661580999</v>
      </c>
      <c r="L1795" s="455">
        <f t="shared" ca="1" si="119"/>
        <v>-735223752.84410214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-735223752.84410214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-3063432.303517092</v>
      </c>
      <c r="L1796" s="455">
        <f t="shared" ca="1" si="119"/>
        <v>-738287185.14761925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-738287185.14761925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-3076196.6047817469</v>
      </c>
      <c r="L1797" s="455">
        <f t="shared" ca="1" si="119"/>
        <v>-741363381.75240099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-741363381.75240099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-3089014.090635004</v>
      </c>
      <c r="L1798" s="455">
        <f t="shared" ca="1" si="119"/>
        <v>-744452395.84303606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-744452395.84303606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-3101884.9826793168</v>
      </c>
      <c r="L1799" s="455">
        <f t="shared" ca="1" si="119"/>
        <v>-747554280.82571542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-747554280.82571542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-3114809.5034404807</v>
      </c>
      <c r="L1800" s="455">
        <f t="shared" ca="1" si="119"/>
        <v>-750669090.32915592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-750669090.32915592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-3127787.8763714829</v>
      </c>
      <c r="L1801" s="455">
        <f t="shared" ca="1" si="119"/>
        <v>-753796878.20552742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-753796878.20552742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-3140820.3258563643</v>
      </c>
      <c r="L1802" s="455">
        <f t="shared" ca="1" si="119"/>
        <v>-756937698.53138375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-756937698.53138375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-3153907.077214099</v>
      </c>
      <c r="L1803" s="455">
        <f t="shared" ca="1" si="119"/>
        <v>-760091605.60859787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-760091605.60859787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-3167048.3567024912</v>
      </c>
      <c r="L1804" s="455">
        <f t="shared" ca="1" si="119"/>
        <v>-763258653.96530032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-763258653.96530032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-3180244.3915220848</v>
      </c>
      <c r="L1805" s="455">
        <f t="shared" ca="1" si="119"/>
        <v>-766438898.35682237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-766438898.35682237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-3193495.4098200933</v>
      </c>
      <c r="L1806" s="455">
        <f t="shared" ca="1" si="119"/>
        <v>-769632393.76664245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-769632393.76664245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-3206801.6406943435</v>
      </c>
      <c r="L1807" s="455">
        <f t="shared" ca="1" si="119"/>
        <v>-772839195.40733683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-772839195.40733683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-3220163.3141972367</v>
      </c>
      <c r="L1808" s="455">
        <f t="shared" ca="1" si="119"/>
        <v>-776059358.72153401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-776059358.72153401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-3233580.6613397249</v>
      </c>
      <c r="L1809" s="455">
        <f t="shared" ca="1" si="119"/>
        <v>-779292939.38287377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-779292939.38287377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-3247053.9140953072</v>
      </c>
      <c r="L1810" s="455">
        <f t="shared" ca="1" si="119"/>
        <v>-782539993.29696906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-782539993.29696906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-3260583.3054040377</v>
      </c>
      <c r="L1811" s="455">
        <f t="shared" ca="1" si="119"/>
        <v>-785800576.60237312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-785800576.60237312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-3274169.0691765547</v>
      </c>
      <c r="L1812" s="455">
        <f t="shared" ca="1" si="119"/>
        <v>-789074745.67154968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-789074745.67154968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-3287811.4402981238</v>
      </c>
      <c r="L1813" s="455">
        <f t="shared" ca="1" si="119"/>
        <v>-792362557.11184776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-792362557.11184776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-3301510.6546326987</v>
      </c>
      <c r="L1814" s="455">
        <f t="shared" ca="1" si="119"/>
        <v>-795664067.76648045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-795664067.76648045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-3315266.9490270019</v>
      </c>
      <c r="L1815" s="455">
        <f t="shared" ca="1" si="119"/>
        <v>-798979334.71550751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-798979334.71550751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-3329080.5613146145</v>
      </c>
      <c r="L1816" s="455">
        <f t="shared" ca="1" si="119"/>
        <v>-802308415.27682209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-802308415.27682209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-3342951.7303200918</v>
      </c>
      <c r="L1817" s="455">
        <f t="shared" ca="1" si="119"/>
        <v>-805651367.00714219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-805651367.00714219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-3356880.6958630923</v>
      </c>
      <c r="L1818" s="455">
        <f t="shared" ca="1" si="119"/>
        <v>-809008247.70300531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-809008247.70300531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-3370867.6987625221</v>
      </c>
      <c r="L1819" s="455">
        <f t="shared" ca="1" si="119"/>
        <v>-812379115.40176785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-812379115.40176785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-3384912.9808406993</v>
      </c>
      <c r="L1820" s="455">
        <f t="shared" ca="1" si="119"/>
        <v>-815764028.38260853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-815764028.38260853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-3399016.7849275353</v>
      </c>
      <c r="L1821" s="455">
        <f t="shared" ca="1" si="119"/>
        <v>-819163045.16753602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-819163045.16753602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-3413179.3548647333</v>
      </c>
      <c r="L1822" s="455">
        <f t="shared" ca="1" si="119"/>
        <v>-822576224.52240074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-822576224.52240074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-3427400.935510003</v>
      </c>
      <c r="L1823" s="455">
        <f t="shared" ca="1" si="119"/>
        <v>-826003625.45791078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-826003625.45791078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-3441681.7727412949</v>
      </c>
      <c r="L1824" s="455">
        <f t="shared" ca="1" si="119"/>
        <v>-829445307.23065209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-829445307.23065209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-3456022.1134610502</v>
      </c>
      <c r="L1825" s="455">
        <f t="shared" ca="1" si="119"/>
        <v>-832901329.34411311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-832901329.34411311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-3470422.2056004712</v>
      </c>
      <c r="L1826" s="455">
        <f t="shared" ca="1" si="119"/>
        <v>-836371751.54971361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-836371751.54971361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-3484882.2981238072</v>
      </c>
      <c r="L1827" s="455">
        <f t="shared" ca="1" si="119"/>
        <v>-839856633.84783745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-839856633.84783745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-3499402.6410326553</v>
      </c>
      <c r="L1828" s="455">
        <f t="shared" ca="1" si="119"/>
        <v>-843356036.48887014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-843356036.48887014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-3513983.4853702919</v>
      </c>
      <c r="L1829" s="455">
        <f t="shared" ca="1" si="119"/>
        <v>-846870019.97424042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-846870019.97424042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-3528625.0832260018</v>
      </c>
      <c r="L1830" s="455">
        <f t="shared" ca="1" si="119"/>
        <v>-850398645.05746639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-850398645.05746639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-3543327.6877394426</v>
      </c>
      <c r="L1831" s="455">
        <f t="shared" ca="1" si="119"/>
        <v>-853941972.74520588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-853941972.74520588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-3558091.5531050242</v>
      </c>
      <c r="L1832" s="455">
        <f t="shared" ca="1" si="119"/>
        <v>-857500064.29831088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-857500064.29831088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-3572916.9345762958</v>
      </c>
      <c r="L1833" s="455">
        <f t="shared" ca="1" si="119"/>
        <v>-861072981.23288715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-861072981.23288715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-3587804.0884703626</v>
      </c>
      <c r="L1834" s="455">
        <f t="shared" ca="1" si="119"/>
        <v>-864660785.32135749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-864660785.32135749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-3602753.272172323</v>
      </c>
      <c r="L1835" s="455">
        <f t="shared" ca="1" si="119"/>
        <v>-868263538.59352982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-868263538.59352982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-3617764.7441397072</v>
      </c>
      <c r="L1836" s="455">
        <f t="shared" ca="1" si="119"/>
        <v>-871881303.33766949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-871881303.33766949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-3632838.7639069562</v>
      </c>
      <c r="L1837" s="455">
        <f t="shared" ca="1" si="119"/>
        <v>-875514142.10157645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-875514142.10157645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-3647975.5920899017</v>
      </c>
      <c r="L1838" s="455">
        <f t="shared" ca="1" si="119"/>
        <v>-879162117.69366634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-879162117.69366634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-3663175.4903902765</v>
      </c>
      <c r="L1839" s="455">
        <f t="shared" ca="1" si="119"/>
        <v>-882825293.18405664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-882825293.18405664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-3678438.7216002364</v>
      </c>
      <c r="L1840" s="455">
        <f t="shared" ca="1" si="119"/>
        <v>-886503731.90565693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-886503731.90565693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-3693765.5496069039</v>
      </c>
      <c r="L1841" s="455">
        <f t="shared" ca="1" si="119"/>
        <v>-890197497.45526385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-890197497.45526385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-3709156.2393969325</v>
      </c>
      <c r="L1842" s="455">
        <f t="shared" ca="1" si="119"/>
        <v>-893906653.69466078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-893906653.69466078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-3724611.0570610864</v>
      </c>
      <c r="L1843" s="455">
        <f t="shared" ca="1" si="119"/>
        <v>-897631264.75172186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-897631264.75172186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-3740130.2697988413</v>
      </c>
      <c r="L1844" s="455">
        <f t="shared" ca="1" si="119"/>
        <v>-901371395.02152073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-901371395.02152073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-3755714.1459230031</v>
      </c>
      <c r="L1845" s="455">
        <f t="shared" ca="1" si="119"/>
        <v>-905127109.16744375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-905127109.16744375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-3771362.9548643488</v>
      </c>
      <c r="L1846" s="455">
        <f t="shared" ca="1" si="119"/>
        <v>-908898472.12230814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-908898472.12230814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-3787076.9671762837</v>
      </c>
      <c r="L1847" s="455">
        <f t="shared" ca="1" si="119"/>
        <v>-912685549.08948445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-912685549.08948445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-3802856.4545395183</v>
      </c>
      <c r="L1848" s="455">
        <f t="shared" ca="1" si="119"/>
        <v>-916488405.54402399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-916488405.54402399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-3818701.689766766</v>
      </c>
      <c r="L1849" s="455">
        <f t="shared" ca="1" si="119"/>
        <v>-920307107.23379076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-920307107.23379076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-3834612.9468074613</v>
      </c>
      <c r="L1850" s="455">
        <f t="shared" ca="1" si="119"/>
        <v>-924141720.18059826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-924141720.18059826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-3850590.5007524928</v>
      </c>
      <c r="L1851" s="455">
        <f t="shared" ca="1" si="119"/>
        <v>-927992310.68135071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-927992310.68135071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-3866634.6278389618</v>
      </c>
      <c r="L1852" s="455">
        <f t="shared" ca="1" si="119"/>
        <v>-931858945.30918968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-931858945.30918968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-3882745.6054549571</v>
      </c>
      <c r="L1853" s="455">
        <f t="shared" ca="1" si="119"/>
        <v>-935741690.9146446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-935741690.9146446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-3898923.7121443525</v>
      </c>
      <c r="L1854" s="455">
        <f t="shared" ca="1" si="119"/>
        <v>-939640614.62678897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-939640614.62678897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-3915169.22761162</v>
      </c>
      <c r="L1855" s="455">
        <f t="shared" ca="1" si="119"/>
        <v>-943555783.85440063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-943555783.85440063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-3931482.4327266696</v>
      </c>
      <c r="L1856" s="455">
        <f t="shared" ca="1" si="119"/>
        <v>-947487266.28712726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-947487266.28712726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-3947863.6095296964</v>
      </c>
      <c r="L1857" s="455">
        <f t="shared" ca="1" si="119"/>
        <v>-951435129.89665699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-951435129.89665699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-3964313.0412360709</v>
      </c>
      <c r="L1858" s="455">
        <f t="shared" ca="1" si="119"/>
        <v>-955399442.93789303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-955399442.93789303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-3980831.012241221</v>
      </c>
      <c r="L1859" s="455">
        <f t="shared" ca="1" si="119"/>
        <v>-959380273.95013428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-959380273.95013428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-3997417.8081255592</v>
      </c>
      <c r="L1860" s="455">
        <f t="shared" ca="1" si="119"/>
        <v>-963377691.75825989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-963377691.75825989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-4014073.7156594163</v>
      </c>
      <c r="L1861" s="455">
        <f t="shared" ca="1" si="119"/>
        <v>-967391765.47391927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-967391765.47391927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-4030799.0228079967</v>
      </c>
      <c r="L1862" s="455">
        <f t="shared" ca="1" si="119"/>
        <v>-971422564.49672723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-971422564.49672723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-4047594.0187363634</v>
      </c>
      <c r="L1863" s="455">
        <f t="shared" ca="1" si="119"/>
        <v>-975470158.51546359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-975470158.51546359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-4064458.9938144311</v>
      </c>
      <c r="L1864" s="455">
        <f t="shared" ca="1" si="119"/>
        <v>-979534617.50927806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-979534617.50927806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-4081394.2396219918</v>
      </c>
      <c r="L1865" s="455">
        <f t="shared" ca="1" si="119"/>
        <v>-983616011.74890006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-983616011.74890006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-4098400.0489537502</v>
      </c>
      <c r="L1866" s="455">
        <f t="shared" ca="1" si="119"/>
        <v>-987714411.79785383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-987714411.79785383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-4115476.7158243903</v>
      </c>
      <c r="L1867" s="455">
        <f t="shared" ca="1" si="119"/>
        <v>-991829888.51367819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-991829888.51367819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-4132624.5354736592</v>
      </c>
      <c r="L1868" s="455">
        <f t="shared" ca="1" si="119"/>
        <v>-995962513.0491519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-995962513.0491519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-4149843.8043714664</v>
      </c>
      <c r="L1869" s="455">
        <f t="shared" ca="1" si="119"/>
        <v>-1000112356.8535234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-1000112356.8535234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-4167134.8202230134</v>
      </c>
      <c r="L1870" s="455">
        <f t="shared" ca="1" si="119"/>
        <v>-1004279491.6737463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-1004279491.6737463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-4184497.8819739432</v>
      </c>
      <c r="L1871" s="455">
        <f t="shared" ca="1" si="119"/>
        <v>-1008463989.5557203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-1008463989.5557203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-4201933.2898155004</v>
      </c>
      <c r="L1872" s="455">
        <f t="shared" ca="1" si="119"/>
        <v>-1012665922.8455359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-1012665922.8455359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-4219441.3451897334</v>
      </c>
      <c r="L1873" s="455">
        <f t="shared" ca="1" si="119"/>
        <v>-1016885364.1907256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-1016885364.1907256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-4237022.3507946897</v>
      </c>
      <c r="L1874" s="455">
        <f t="shared" ca="1" si="119"/>
        <v>-1021122386.5415202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-1021122386.5415202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-4254676.6105896682</v>
      </c>
      <c r="L1875" s="455">
        <f t="shared" ca="1" si="119"/>
        <v>-1025377063.1521099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-1025377063.1521099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-4272404.4298004573</v>
      </c>
      <c r="L1876" s="455">
        <f t="shared" ca="1" si="119"/>
        <v>-1029649467.5819104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-1029649467.5819104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-4290206.1149246264</v>
      </c>
      <c r="L1877" s="455">
        <f t="shared" ca="1" si="119"/>
        <v>-1033939673.696835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-1033939673.696835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-4308081.9737368133</v>
      </c>
      <c r="L1878" s="455">
        <f t="shared" ca="1" si="119"/>
        <v>-1038247755.6705718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-1038247755.6705718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-4326032.3152940487</v>
      </c>
      <c r="L1879" s="455">
        <f t="shared" ca="1" si="119"/>
        <v>-1042573787.9858658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-1042573787.9858658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-4344057.449941108</v>
      </c>
      <c r="L1880" s="455">
        <f t="shared" ca="1" si="119"/>
        <v>-1046917845.435807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-1046917845.435807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-4362157.689315862</v>
      </c>
      <c r="L1881" s="455">
        <f t="shared" ca="1" si="119"/>
        <v>-1051280003.1251229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-1051280003.1251229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-4380333.3463546783</v>
      </c>
      <c r="L1882" s="455">
        <f t="shared" ca="1" si="119"/>
        <v>-1055660336.4714776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-1055660336.4714776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-4398584.7352978233</v>
      </c>
      <c r="L1883" s="455">
        <f t="shared" ca="1" si="119"/>
        <v>-1060058921.2067754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-1060058921.2067754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-4416912.1716948971</v>
      </c>
      <c r="L1884" s="455">
        <f t="shared" ca="1" si="119"/>
        <v>-1064475833.3784703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-1064475833.3784703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-4435315.9724102933</v>
      </c>
      <c r="L1885" s="455">
        <f t="shared" ca="1" si="119"/>
        <v>-1068911149.3508806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-1068911149.3508806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-4453796.4556286689</v>
      </c>
      <c r="L1886" s="455">
        <f t="shared" ca="1" si="119"/>
        <v>-1073364945.8065093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-1073364945.8065093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-4472353.9408604559</v>
      </c>
      <c r="L1887" s="455">
        <f t="shared" ca="1" si="119"/>
        <v>-1077837299.7473698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-1077837299.7473698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-4490988.7489473736</v>
      </c>
      <c r="L1888" s="455">
        <f t="shared" ca="1" si="119"/>
        <v>-1082328288.4963171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-1082328288.4963171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-4509701.202067988</v>
      </c>
      <c r="L1889" s="455">
        <f t="shared" ca="1" si="119"/>
        <v>-1086837989.6983852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-1086837989.6983852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-4528491.6237432715</v>
      </c>
      <c r="L1890" s="455">
        <f t="shared" ca="1" si="119"/>
        <v>-1091366481.3221285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-1091366481.3221285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-4547360.338842202</v>
      </c>
      <c r="L1891" s="455">
        <f t="shared" ca="1" si="119"/>
        <v>-1095913841.6609707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-1095913841.6609707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-4566307.6735873781</v>
      </c>
      <c r="L1892" s="455">
        <f t="shared" ca="1" si="119"/>
        <v>-1100480149.334558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-1100480149.334558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-4585333.9555606581</v>
      </c>
      <c r="L1893" s="455">
        <f t="shared" ca="1" si="119"/>
        <v>-1105065483.2901187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-1105065483.2901187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-4604439.513708828</v>
      </c>
      <c r="L1894" s="455">
        <f t="shared" ca="1" si="119"/>
        <v>-1109669922.8038275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-1109669922.8038275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-4623624.6783492817</v>
      </c>
      <c r="L1895" s="455">
        <f t="shared" ca="1" si="119"/>
        <v>-1114293547.4821768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-1114293547.4821768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-4642889.7811757363</v>
      </c>
      <c r="L1896" s="455">
        <f t="shared" ca="1" si="119"/>
        <v>-1118936437.2633526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-1118936437.2633526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-4662235.1552639697</v>
      </c>
      <c r="L1897" s="455">
        <f t="shared" ca="1" si="119"/>
        <v>-1123598672.4186165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-1123598672.4186165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-4681661.1350775687</v>
      </c>
      <c r="L1898" s="455">
        <f t="shared" ca="1" si="119"/>
        <v>-1128280333.553694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-1128280333.553694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-4701168.0564737245</v>
      </c>
      <c r="L1899" s="455">
        <f t="shared" ca="1" si="119"/>
        <v>-1132981501.6101677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-1132981501.6101677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-4720756.2567090318</v>
      </c>
      <c r="L1900" s="455">
        <f t="shared" ca="1" si="119"/>
        <v>-1137702257.8668768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-1137702257.8668768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-4740426.0744453203</v>
      </c>
      <c r="L1901" s="455">
        <f t="shared" ca="1" si="119"/>
        <v>-1142442683.9413221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-1142442683.9413221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-4760177.8497555088</v>
      </c>
      <c r="L1902" s="455">
        <f t="shared" ca="1" si="119"/>
        <v>-1147202861.7910776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-1147202861.7910776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-4780011.9241294898</v>
      </c>
      <c r="L1903" s="455">
        <f t="shared" ca="1" si="119"/>
        <v>-1151982873.7152071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-1151982873.7152071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-4799928.6404800294</v>
      </c>
      <c r="L1904" s="455">
        <f t="shared" ca="1" si="119"/>
        <v>-1156782802.3556871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-1156782802.3556871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-4819928.3431486962</v>
      </c>
      <c r="L1905" s="455">
        <f t="shared" ca="1" si="119"/>
        <v>-1161602730.6988358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-1161602730.6988358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-4840011.3779118164</v>
      </c>
      <c r="L1906" s="455">
        <f t="shared" ca="1" si="119"/>
        <v>-1166442742.0767477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-1166442742.0767477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-4860178.0919864485</v>
      </c>
      <c r="L1907" s="455">
        <f t="shared" ca="1" si="119"/>
        <v>-1171302920.1687341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-1171302920.1687341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-4880428.8340363922</v>
      </c>
      <c r="L1908" s="455">
        <f t="shared" ca="1" si="119"/>
        <v>-1176183349.0027704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-1176183349.0027704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-4900763.9541782103</v>
      </c>
      <c r="L1909" s="455">
        <f t="shared" ca="1" si="119"/>
        <v>-1181084112.9569485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-1181084112.9569485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-4921183.8039872851</v>
      </c>
      <c r="L1910" s="455">
        <f t="shared" ca="1" si="119"/>
        <v>-1186005296.7609358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-1186005296.7609358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-4941688.7365038991</v>
      </c>
      <c r="L1911" s="455">
        <f t="shared" ca="1" si="119"/>
        <v>-1190946985.4974396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-1190946985.4974396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-4962279.1062393319</v>
      </c>
      <c r="L1912" s="455">
        <f t="shared" ca="1" si="119"/>
        <v>-1195909264.6036789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-1195909264.6036789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-4982955.2691819957</v>
      </c>
      <c r="L1913" s="455">
        <f t="shared" ca="1" si="119"/>
        <v>-1200892219.8728609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-1200892219.8728609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-5003717.5828035874</v>
      </c>
      <c r="L1914" s="455">
        <f t="shared" ca="1" si="119"/>
        <v>-1205895937.4556644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-1205895937.4556644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-5024566.4060652684</v>
      </c>
      <c r="L1915" s="455">
        <f t="shared" ca="1" si="119"/>
        <v>-1210920503.8617296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-1210920503.8617296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-5045502.0994238732</v>
      </c>
      <c r="L1916" s="455">
        <f t="shared" ca="1" si="119"/>
        <v>-1215966005.9611535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-1215966005.9611535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-5066525.0248381393</v>
      </c>
      <c r="L1917" s="455">
        <f t="shared" ca="1" si="119"/>
        <v>-1221032530.9859917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-1221032530.9859917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-5087635.5457749655</v>
      </c>
      <c r="L1918" s="455">
        <f t="shared" ca="1" si="119"/>
        <v>-1226120166.5317667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-1226120166.5317667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-5108834.0272156941</v>
      </c>
      <c r="L1919" s="455">
        <f t="shared" ca="1" si="119"/>
        <v>-1231229000.5589824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-1231229000.5589824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-5130120.8356624264</v>
      </c>
      <c r="L1920" s="455">
        <f t="shared" ca="1" si="119"/>
        <v>-1236359121.3946447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-1236359121.3946447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-5151496.3391443528</v>
      </c>
      <c r="L1921" s="455">
        <f t="shared" ca="1" si="119"/>
        <v>-1241510617.7337892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-1241510617.7337892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-5172960.9072241215</v>
      </c>
      <c r="L1922" s="455">
        <f t="shared" ca="1" si="119"/>
        <v>-1246683578.6410134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-1246683578.6410134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-5194514.911004222</v>
      </c>
      <c r="L1923" s="455">
        <f t="shared" ca="1" si="119"/>
        <v>-1251878093.5520177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-1251878093.5520177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-5216158.7231334066</v>
      </c>
      <c r="L1924" s="455">
        <f t="shared" ca="1" si="119"/>
        <v>-1257094252.275151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-1257094252.275151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-5237892.7178131295</v>
      </c>
      <c r="L1925" s="455">
        <f t="shared" ca="1" si="119"/>
        <v>-1262332144.992964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-1262332144.992964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-5259717.2708040169</v>
      </c>
      <c r="L1926" s="455">
        <f t="shared" ca="1" si="119"/>
        <v>-1267591862.263768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-1267591862.263768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-5281632.7594323661</v>
      </c>
      <c r="L1927" s="455">
        <f t="shared" ca="1" si="119"/>
        <v>-1272873495.0232003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-1272873495.0232003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-5303639.5625966676</v>
      </c>
      <c r="L1928" s="455">
        <f t="shared" ca="1" si="119"/>
        <v>-1278177134.5857968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-1278177134.5857968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-5325738.0607741531</v>
      </c>
      <c r="L1929" s="455">
        <f t="shared" ca="1" si="119"/>
        <v>-1283502872.6465709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-1283502872.6465709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-5347928.636027379</v>
      </c>
      <c r="L1930" s="455">
        <f t="shared" ca="1" si="119"/>
        <v>-1288850801.2825983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-1288850801.2825983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-5370211.6720108259</v>
      </c>
      <c r="L1931" s="455">
        <f t="shared" ca="1" si="119"/>
        <v>-1294221012.9546092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-1294221012.9546092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-5392587.5539775379</v>
      </c>
      <c r="L1932" s="455">
        <f t="shared" ca="1" si="119"/>
        <v>-1299613600.5085866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-1299613600.5085866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-5415056.6687857779</v>
      </c>
      <c r="L1933" s="455">
        <f t="shared" ca="1" si="119"/>
        <v>-1305028657.1773725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-1305028657.1773725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-5437619.4049057188</v>
      </c>
      <c r="L1934" s="455">
        <f t="shared" ca="1" si="119"/>
        <v>-1310466276.5822783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-1310466276.5822783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-5460276.152426159</v>
      </c>
      <c r="L1935" s="455">
        <f t="shared" ca="1" si="119"/>
        <v>-1315926552.7347045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-1315926552.7347045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-5483027.3030612683</v>
      </c>
      <c r="L1936" s="455">
        <f t="shared" ca="1" si="119"/>
        <v>-1321409580.0377657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-1321409580.0377657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-5505873.2501573572</v>
      </c>
      <c r="L1937" s="455">
        <f t="shared" ca="1" si="119"/>
        <v>-1326915453.2879231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-1326915453.2879231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-5528814.3886996796</v>
      </c>
      <c r="L1938" s="455">
        <f t="shared" ca="1" si="119"/>
        <v>-1332444267.6766229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-1332444267.6766229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-5551851.1153192623</v>
      </c>
      <c r="L1939" s="455">
        <f t="shared" ca="1" si="119"/>
        <v>-1337996118.7919421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-1337996118.7919421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-5574983.828299759</v>
      </c>
      <c r="L1940" s="455">
        <f t="shared" ca="1" si="119"/>
        <v>-1343571102.6202419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-1343571102.6202419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-5598212.9275843408</v>
      </c>
      <c r="L1941" s="455">
        <f t="shared" ca="1" si="119"/>
        <v>-1349169315.5478263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-1349169315.5478263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-5621538.8147826092</v>
      </c>
      <c r="L1942" s="455">
        <f t="shared" ca="1" si="119"/>
        <v>-1354790854.3626089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-1354790854.3626089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-5644961.8931775372</v>
      </c>
      <c r="L1943" s="455">
        <f t="shared" ca="1" si="119"/>
        <v>-1360435816.2557864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-1360435816.2557864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-5668482.5677324431</v>
      </c>
      <c r="L1944" s="455">
        <f t="shared" ca="1" si="119"/>
        <v>-1366104298.8235188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-1366104298.8235188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-5692101.2450979948</v>
      </c>
      <c r="L1945" s="455">
        <f t="shared" ca="1" si="119"/>
        <v>-1371796400.0686169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-1371796400.0686169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-5715818.3336192369</v>
      </c>
      <c r="L1946" s="455">
        <f t="shared" ca="1" si="119"/>
        <v>-1377512218.402236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-1377512218.402236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-5739634.2433426501</v>
      </c>
      <c r="L1947" s="455">
        <f t="shared" ca="1" si="119"/>
        <v>-1383251852.6455786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-1383251852.6455786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-5763549.3860232439</v>
      </c>
      <c r="L1948" s="455">
        <f t="shared" ca="1" si="119"/>
        <v>-1389015402.0316019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-1389015402.0316019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-5787564.1751316749</v>
      </c>
      <c r="L1949" s="455">
        <f t="shared" ca="1" si="119"/>
        <v>-1394802966.2067335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-1394802966.2067335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-5811679.025861389</v>
      </c>
      <c r="L1950" s="455">
        <f t="shared" ca="1" si="119"/>
        <v>-1400614645.232595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-1400614645.232595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-5835894.3551358124</v>
      </c>
      <c r="L1951" s="455">
        <f t="shared" ca="1" si="119"/>
        <v>-1406450539.5877309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-1406450539.5877309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-5860210.5816155449</v>
      </c>
      <c r="L1952" s="455">
        <f t="shared" ca="1" si="119"/>
        <v>-1412310750.1693463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-1412310750.1693463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-5884628.12570561</v>
      </c>
      <c r="L1953" s="455">
        <f t="shared" ca="1" si="119"/>
        <v>-1418195378.2950521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-1418195378.2950521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-5909147.4095627172</v>
      </c>
      <c r="L1954" s="455">
        <f t="shared" ca="1" si="119"/>
        <v>-1424104525.7046149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-1424104525.7046149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-5933768.8571025617</v>
      </c>
      <c r="L1955" s="455">
        <f t="shared" ca="1" si="119"/>
        <v>-1430038294.5617175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-1430038294.5617175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-5958492.8940071566</v>
      </c>
      <c r="L1956" s="455">
        <f t="shared" ca="1" si="119"/>
        <v>-1435996787.4557247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-1435996787.4557247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-5983319.9477321859</v>
      </c>
      <c r="L1957" s="455">
        <f t="shared" ca="1" si="119"/>
        <v>-1441980107.4034569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-1441980107.4034569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-6008250.4475144036</v>
      </c>
      <c r="L1958" s="455">
        <f t="shared" ca="1" si="119"/>
        <v>-1447988357.8509712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-1447988357.8509712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-6033284.8243790464</v>
      </c>
      <c r="L1959" s="455">
        <f t="shared" ca="1" si="119"/>
        <v>-1454021642.6753502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-1454021642.6753502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-6058423.5111472923</v>
      </c>
      <c r="L1960" s="455">
        <f t="shared" ca="1" si="119"/>
        <v>-1460080066.1864974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-1460080066.1864974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-6083666.9424437396</v>
      </c>
      <c r="L1961" s="455">
        <f t="shared" ca="1" si="119"/>
        <v>-1466163733.1289413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-1466163733.1289413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-6109015.554703922</v>
      </c>
      <c r="L1962" s="455">
        <f t="shared" ca="1" si="119"/>
        <v>-1472272748.6836452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-1472272748.6836452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-6134469.786181855</v>
      </c>
      <c r="L1963" s="455">
        <f t="shared" ca="1" si="119"/>
        <v>-1478407218.4698272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-1478407218.4698272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-6160030.0769576132</v>
      </c>
      <c r="L1964" s="455">
        <f t="shared" ca="1" si="119"/>
        <v>-1484567248.5467849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-1484567248.5467849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-6185696.8689449374</v>
      </c>
      <c r="L1965" s="455">
        <f t="shared" ca="1" si="119"/>
        <v>-1490752945.4157298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-1490752945.4157298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-6211470.6058988739</v>
      </c>
      <c r="L1966" s="455">
        <f t="shared" ca="1" si="119"/>
        <v>-1496964416.0216286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-1496964416.0216286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-6237351.7334234528</v>
      </c>
      <c r="L1967" s="455">
        <f t="shared" ca="1" si="119"/>
        <v>-1503201767.7550521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-1503201767.7550521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-6263340.6989793833</v>
      </c>
      <c r="L1968" s="455">
        <f t="shared" ca="1" si="119"/>
        <v>-1509465108.4540315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-1509465108.4540315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-6289437.9518917976</v>
      </c>
      <c r="L1969" s="455">
        <f t="shared" ca="1" si="119"/>
        <v>-1515754546.4059234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-1515754546.4059234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-6315643.9433580143</v>
      </c>
      <c r="L1970" s="455">
        <f t="shared" ca="1" si="119"/>
        <v>-1522070190.3492813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-1522070190.3492813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-6341959.1264553387</v>
      </c>
      <c r="L1971" s="455">
        <f t="shared" ca="1" si="119"/>
        <v>-1528412149.4757366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-1528412149.4757366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-6368383.9561489029</v>
      </c>
      <c r="L1972" s="455">
        <f t="shared" ca="1" si="119"/>
        <v>-1534780533.4318855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-1534780533.4318855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-6394918.8892995231</v>
      </c>
      <c r="L1973" s="455">
        <f t="shared" ca="1" si="119"/>
        <v>-1541175452.3211851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-1541175452.3211851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-6421564.3846716043</v>
      </c>
      <c r="L1974" s="455">
        <f t="shared" ca="1" si="119"/>
        <v>-1547597016.7058568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-1547597016.7058568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-6448320.9029410696</v>
      </c>
      <c r="L1975" s="455">
        <f t="shared" ca="1" si="119"/>
        <v>-1554045337.6087978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-1554045337.6087978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-6475188.9067033241</v>
      </c>
      <c r="L1976" s="455">
        <f t="shared" ca="1" si="119"/>
        <v>-1560520526.515501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-1560520526.515501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-6502168.8604812538</v>
      </c>
      <c r="L1977" s="455">
        <f t="shared" ca="1" si="119"/>
        <v>-1567022695.3759823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-1567022695.3759823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-6529261.2307332596</v>
      </c>
      <c r="L1978" s="455">
        <f t="shared" ca="1" si="119"/>
        <v>-1573551956.6067154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-1573551956.6067154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-6556466.4858613145</v>
      </c>
      <c r="L1979" s="455">
        <f t="shared" ca="1" si="119"/>
        <v>-1580108423.0925767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-1580108423.0925767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-6583785.0962190693</v>
      </c>
      <c r="L1980" s="455">
        <f t="shared" ca="1" si="119"/>
        <v>-1586692208.1887958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-1586692208.1887958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-6611217.5341199823</v>
      </c>
      <c r="L1981" s="455">
        <f t="shared" ca="1" si="119"/>
        <v>-1593303425.7229159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-1593303425.7229159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-6638764.2738454826</v>
      </c>
      <c r="L1982" s="455">
        <f t="shared" ca="1" si="119"/>
        <v>-1599942189.9967613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-1599942189.9967613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-6666425.7916531721</v>
      </c>
      <c r="L1983" s="455">
        <f t="shared" ca="1" si="119"/>
        <v>-1606608615.7884145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-1606608615.7884145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-6694202.5657850606</v>
      </c>
      <c r="L1984" s="455">
        <f t="shared" ca="1" si="119"/>
        <v>-1613302818.3541996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-1613302818.3541996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-6722095.0764758317</v>
      </c>
      <c r="L1985" s="455">
        <f t="shared" ca="1" si="119"/>
        <v>-1620024913.4306755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-1620024913.4306755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-6750103.8059611479</v>
      </c>
      <c r="L1986" s="455">
        <f t="shared" ca="1" si="119"/>
        <v>-1626775017.2366366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-1626775017.2366366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-6778229.2384859854</v>
      </c>
      <c r="L1987" s="455">
        <f t="shared" ca="1" si="119"/>
        <v>-1633553246.4751227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-1633553246.4751227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-6806471.8603130113</v>
      </c>
      <c r="L1988" s="455">
        <f t="shared" ca="1" si="119"/>
        <v>-1640359718.3354356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-1640359718.3354356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-6834832.159730982</v>
      </c>
      <c r="L1989" s="455">
        <f t="shared" ca="1" si="119"/>
        <v>-1647194550.4951665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-1647194550.4951665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-6863310.6270631934</v>
      </c>
      <c r="L1990" s="455">
        <f t="shared" ca="1" si="119"/>
        <v>-1654057861.1222298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-1654057861.1222298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-6891907.7546759574</v>
      </c>
      <c r="L1991" s="455">
        <f t="shared" ca="1" si="119"/>
        <v>-1660949768.8769057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-1660949768.8769057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-6920624.0369871072</v>
      </c>
      <c r="L1992" s="455">
        <f t="shared" ca="1" si="119"/>
        <v>-1667870392.9138927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-1667870392.9138927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-6949459.9704745533</v>
      </c>
      <c r="L1993" s="455">
        <f t="shared" ca="1" si="119"/>
        <v>-1674819852.8843672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-1674819852.8843672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-6978416.0536848633</v>
      </c>
      <c r="L1994" s="455">
        <f t="shared" ca="1" si="119"/>
        <v>-1681798268.9380522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-1681798268.9380522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-7007492.7872418836</v>
      </c>
      <c r="L1995" s="455">
        <f t="shared" ca="1" si="119"/>
        <v>-1688805761.7252941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-1688805761.7252941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-7036690.6738553923</v>
      </c>
      <c r="L1996" s="455">
        <f t="shared" ca="1" si="119"/>
        <v>-1695842452.3991494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-1695842452.3991494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-7066010.2183297882</v>
      </c>
      <c r="L1997" s="455">
        <f t="shared" ca="1" si="119"/>
        <v>-1702908462.6174793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-1702908462.6174793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-7095451.9275728315</v>
      </c>
      <c r="L1998" s="455">
        <f t="shared" ca="1" si="119"/>
        <v>-1710003914.5450521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-1710003914.5450521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-7125016.3106043823</v>
      </c>
      <c r="L1999" s="455">
        <f t="shared" ca="1" si="119"/>
        <v>-1717128930.8556564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-1717128930.8556564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-7154703.8785652351</v>
      </c>
      <c r="L2000" s="455">
        <f t="shared" ca="1" si="119"/>
        <v>-1724283634.7342217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-1724283634.7342217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-7184515.1447259225</v>
      </c>
      <c r="L2001" s="455">
        <f t="shared" ca="1" si="119"/>
        <v>-1731468149.8789477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-1731468149.8789477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-7214450.6244956153</v>
      </c>
      <c r="L2002" s="455">
        <f t="shared" ca="1" si="119"/>
        <v>-1738682600.5034432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-1738682600.5034432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-7244510.8354310133</v>
      </c>
      <c r="L2003" s="455">
        <f t="shared" ca="1" si="119"/>
        <v>-1745927111.3388743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-1745927111.3388743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-7274696.2972453097</v>
      </c>
      <c r="L2004" s="455">
        <f t="shared" ca="1" si="119"/>
        <v>-1753201807.6361196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-1753201807.6361196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-7305007.5318171643</v>
      </c>
      <c r="L2005" s="455">
        <f t="shared" ca="1" si="119"/>
        <v>-1760506815.1679368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-1760506815.1679368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-7335445.0631997362</v>
      </c>
      <c r="L2006" s="455">
        <f t="shared" ca="1" si="119"/>
        <v>-1767842260.2311366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-1767842260.2311366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-7366009.4176297355</v>
      </c>
      <c r="L2007" s="455">
        <f t="shared" ca="1" si="119"/>
        <v>-1775208269.6487663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-1775208269.6487663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-7396701.1235365262</v>
      </c>
      <c r="L2008" s="455">
        <f t="shared" ca="1" si="119"/>
        <v>-1782604970.7723029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-1782604970.7723029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-7427520.7115512621</v>
      </c>
      <c r="L2009" s="455">
        <f t="shared" ca="1" si="119"/>
        <v>-1790032491.4838541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-1790032491.4838541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-7458468.7145160586</v>
      </c>
      <c r="L2010" s="455">
        <f t="shared" ca="1" si="119"/>
        <v>-1797490960.1983702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-1797490960.1983702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-7489545.6674932092</v>
      </c>
      <c r="L2011" s="455">
        <f t="shared" ca="1" si="119"/>
        <v>-1804980505.8658633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-1804980505.8658633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-7520752.10777443</v>
      </c>
      <c r="L2012" s="455">
        <f t="shared" ca="1" si="119"/>
        <v>-1812501257.9736378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-1812501257.9736378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-7552088.5748901563</v>
      </c>
      <c r="L2013" s="455">
        <f t="shared" ca="1" si="119"/>
        <v>-1820053346.548528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-1820053346.548528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-7583555.610618866</v>
      </c>
      <c r="L2014" s="455">
        <f t="shared" ca="1" si="119"/>
        <v>-1827636902.1591468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-1827636902.1591468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-7615153.7589964448</v>
      </c>
      <c r="L2015" s="455">
        <f t="shared" ca="1" si="119"/>
        <v>-1835252055.9181433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-1835252055.9181433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-7646883.5663255965</v>
      </c>
      <c r="L2016" s="455">
        <f t="shared" ca="1" si="119"/>
        <v>-1842898939.4844689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-1842898939.4844689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-7678745.5811852869</v>
      </c>
      <c r="L2017" s="455">
        <f t="shared" ca="1" si="119"/>
        <v>-1850577685.0656543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-1850577685.0656543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-7710740.3544402262</v>
      </c>
      <c r="L2018" s="455">
        <f t="shared" ca="1" si="119"/>
        <v>-1858288425.4200945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-1858288425.4200945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-7742868.4392503938</v>
      </c>
      <c r="L2019" s="455">
        <f t="shared" ca="1" si="119"/>
        <v>-1866031293.859345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-1866031293.859345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-7775130.3910806049</v>
      </c>
      <c r="L2020" s="455">
        <f t="shared" ca="1" si="119"/>
        <v>-1873806424.2504256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-1873806424.2504256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-7807526.7677101055</v>
      </c>
      <c r="L2021" s="455">
        <f t="shared" ca="1" si="119"/>
        <v>-1881613951.0181358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-1881613951.0181358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-7840058.1292422321</v>
      </c>
      <c r="L2022" s="455">
        <f t="shared" ca="1" si="119"/>
        <v>-1889454009.147378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-1889454009.147378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-7872725.0381140737</v>
      </c>
      <c r="L2023" s="455">
        <f t="shared" ca="1" si="119"/>
        <v>-1897326734.185492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-1897326734.185492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-7905528.0591062158</v>
      </c>
      <c r="L2024" s="455">
        <f t="shared" ca="1" si="119"/>
        <v>-1905232262.2445982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-1905232262.2445982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-7938467.7593524922</v>
      </c>
      <c r="L2025" s="455">
        <f t="shared" ca="1" si="119"/>
        <v>-1913170730.0039506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-1913170730.0039506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-7971544.7083497941</v>
      </c>
      <c r="L2026" s="455">
        <f t="shared" ca="1" si="119"/>
        <v>-1921142274.7123003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-1921142274.7123003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-8004759.4779679179</v>
      </c>
      <c r="L2027" s="455">
        <f t="shared" ca="1" si="119"/>
        <v>-1929147034.1902683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-1929147034.1902683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-8038112.6424594512</v>
      </c>
      <c r="L2028" s="455">
        <f t="shared" ca="1" si="119"/>
        <v>-1937185146.8327277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-1937185146.8327277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-8071604.7784696985</v>
      </c>
      <c r="L2029" s="455">
        <f t="shared" ca="1" si="119"/>
        <v>-1945256751.6111975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-1945256751.6111975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-8105236.4650466563</v>
      </c>
      <c r="L2030" s="455">
        <f t="shared" ca="1" si="119"/>
        <v>-1953361988.0762441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-1953361988.0762441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-8139008.2836510167</v>
      </c>
      <c r="L2031" s="455">
        <f t="shared" ca="1" si="119"/>
        <v>-1961500996.3598952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-1961500996.3598952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-8172920.8181662299</v>
      </c>
      <c r="L2032" s="455">
        <f t="shared" ca="1" si="119"/>
        <v>-1969673917.1780615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-1969673917.1780615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-8206974.6549085882</v>
      </c>
      <c r="L2033" s="455">
        <f t="shared" ca="1" si="119"/>
        <v>-1977880891.8329701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-1977880891.8329701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-8241170.3826373741</v>
      </c>
      <c r="L2034" s="455">
        <f t="shared" ca="1" si="119"/>
        <v>-1986122062.2156074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-1986122062.2156074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-8275508.5925650299</v>
      </c>
      <c r="L2035" s="455">
        <f t="shared" ca="1" si="119"/>
        <v>-1994397570.8081725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-1994397570.8081725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-8309989.8783673849</v>
      </c>
      <c r="L2036" s="455">
        <f t="shared" ca="1" si="119"/>
        <v>-2002707560.6865399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-2002707560.6865399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-8344614.8361939164</v>
      </c>
      <c r="L2037" s="455">
        <f t="shared" ca="1" si="119"/>
        <v>-2011052175.5227337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-2011052175.5227337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-8379384.0646780571</v>
      </c>
      <c r="L2038" s="455">
        <f t="shared" ca="1" si="119"/>
        <v>-2019431559.5874116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-2019431559.5874116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-8414298.164947547</v>
      </c>
      <c r="L2039" s="455">
        <f t="shared" ca="1" si="119"/>
        <v>-2027845857.7523592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-2027845857.7523592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-8449357.7406348288</v>
      </c>
      <c r="L2040" s="455">
        <f t="shared" ca="1" si="119"/>
        <v>-2036295215.4929941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-2036295215.4929941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-8484563.3978874758</v>
      </c>
      <c r="L2041" s="455">
        <f t="shared" ca="1" si="119"/>
        <v>-2044779778.8908815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-2044779778.8908815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-8519915.7453786731</v>
      </c>
      <c r="L2042" s="455">
        <f t="shared" ca="1" si="119"/>
        <v>-2053299694.6362603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-2053299694.6362603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-8555415.3943177518</v>
      </c>
      <c r="L2043" s="455">
        <f t="shared" ca="1" si="119"/>
        <v>-2061855110.0305781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-2061855110.0305781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-8591062.9584607426</v>
      </c>
      <c r="L2044" s="455">
        <f t="shared" ca="1" si="119"/>
        <v>-2070446172.9890389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-2070446172.9890389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-8626859.0541209951</v>
      </c>
      <c r="L2045" s="455">
        <f t="shared" ca="1" si="119"/>
        <v>-2079073032.04316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-2079073032.04316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-8662804.3001798335</v>
      </c>
      <c r="L2046" s="455">
        <f t="shared" ca="1" si="119"/>
        <v>-2087735836.3433397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-2087735836.3433397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-8698899.3180972487</v>
      </c>
      <c r="L2047" s="455">
        <f t="shared" ca="1" si="119"/>
        <v>-2096434735.661437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-2096434735.661437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-8735144.7319226526</v>
      </c>
      <c r="L2048" s="455">
        <f t="shared" ref="L2048:L2302" ca="1" si="124">I2048-J2048+K2048</f>
        <v>-2105169880.3933597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-2105169880.3933597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-8771541.1683056653</v>
      </c>
      <c r="L2049" s="455">
        <f t="shared" ca="1" si="124"/>
        <v>-2113941421.5616653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-2113941421.5616653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-8808089.2565069385</v>
      </c>
      <c r="L2050" s="455">
        <f t="shared" ca="1" si="124"/>
        <v>-2122749510.8181722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-2122749510.8181722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-8844789.6284090504</v>
      </c>
      <c r="L2051" s="455">
        <f t="shared" ca="1" si="124"/>
        <v>-2131594300.4465814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-2131594300.4465814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-8881642.9185274225</v>
      </c>
      <c r="L2052" s="455">
        <f t="shared" ca="1" si="124"/>
        <v>-2140475943.3651087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-2140475943.3651087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-8918649.7640212849</v>
      </c>
      <c r="L2053" s="455">
        <f t="shared" ca="1" si="124"/>
        <v>-2149394593.1291299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-2149394593.1291299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-8955810.8047047071</v>
      </c>
      <c r="L2054" s="455">
        <f t="shared" ca="1" si="124"/>
        <v>-2158350403.9338346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-2158350403.9338346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-8993126.6830576435</v>
      </c>
      <c r="L2055" s="455">
        <f t="shared" ca="1" si="124"/>
        <v>-2167343530.6168923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-2167343530.6168923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-9030598.0442370512</v>
      </c>
      <c r="L2056" s="455">
        <f t="shared" ca="1" si="124"/>
        <v>-2176374128.6611295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-2176374128.6611295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-9068225.5360880401</v>
      </c>
      <c r="L2057" s="455">
        <f t="shared" ca="1" si="124"/>
        <v>-2185442354.1972175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-2185442354.1972175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-9106009.809155073</v>
      </c>
      <c r="L2058" s="455">
        <f t="shared" ca="1" si="124"/>
        <v>-2194548364.0063725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-2194548364.0063725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-9143951.5166932177</v>
      </c>
      <c r="L2059" s="455">
        <f t="shared" ca="1" si="124"/>
        <v>-2203692315.5230656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-2203692315.5230656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-9182051.3146794401</v>
      </c>
      <c r="L2060" s="455">
        <f t="shared" ca="1" si="124"/>
        <v>-2212874366.8377452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-2212874366.8377452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-9220309.8618239388</v>
      </c>
      <c r="L2061" s="455">
        <f t="shared" ca="1" si="124"/>
        <v>-2222094676.6995692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-2222094676.6995692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-9258727.8195815384</v>
      </c>
      <c r="L2062" s="455">
        <f t="shared" ca="1" si="124"/>
        <v>-2231353404.5191507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-2231353404.5191507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-9297305.8521631286</v>
      </c>
      <c r="L2063" s="455">
        <f t="shared" ca="1" si="124"/>
        <v>-2240650710.371314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-2240650710.371314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-9336044.626547141</v>
      </c>
      <c r="L2064" s="455">
        <f t="shared" ca="1" si="124"/>
        <v>-2249986754.9978614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-2249986754.9978614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-9374944.8124910891</v>
      </c>
      <c r="L2065" s="455">
        <f t="shared" ca="1" si="124"/>
        <v>-2259361699.8103523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-2259361699.8103523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-9414007.0825431347</v>
      </c>
      <c r="L2066" s="455">
        <f t="shared" ca="1" si="124"/>
        <v>-2268775706.8928957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-2268775706.8928957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-9453232.1120537315</v>
      </c>
      <c r="L2067" s="455">
        <f t="shared" ca="1" si="124"/>
        <v>-2278228939.0049496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-2278228939.0049496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-9492620.5791872889</v>
      </c>
      <c r="L2068" s="455">
        <f t="shared" ca="1" si="124"/>
        <v>-2287721559.584137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-2287721559.584137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-9532173.1649339031</v>
      </c>
      <c r="L2069" s="455">
        <f t="shared" ca="1" si="124"/>
        <v>-2297253732.7490706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-2297253732.7490706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-9571890.5531211272</v>
      </c>
      <c r="L2070" s="455">
        <f t="shared" ca="1" si="124"/>
        <v>-2306825623.3021917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-2306825623.3021917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-9611773.4304257985</v>
      </c>
      <c r="L2071" s="455">
        <f t="shared" ca="1" si="124"/>
        <v>-2316437396.7326174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-2316437396.7326174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-9651822.4863859061</v>
      </c>
      <c r="L2072" s="455">
        <f t="shared" ca="1" si="124"/>
        <v>-2326089219.2190032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-2326089219.2190032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-9692038.4134125132</v>
      </c>
      <c r="L2073" s="455">
        <f t="shared" ca="1" si="124"/>
        <v>-2335781257.6324158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-2335781257.6324158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-9732421.9068017323</v>
      </c>
      <c r="L2074" s="455">
        <f t="shared" ca="1" si="124"/>
        <v>-2345513679.5392175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-2345513679.5392175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-9772973.664746739</v>
      </c>
      <c r="L2075" s="455">
        <f t="shared" ca="1" si="124"/>
        <v>-2355286653.2039642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-2355286653.2039642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-9813694.3883498516</v>
      </c>
      <c r="L2076" s="455">
        <f t="shared" ca="1" si="124"/>
        <v>-2365100347.5923142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-2365100347.5923142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-9854584.7816346418</v>
      </c>
      <c r="L2077" s="455">
        <f t="shared" ca="1" si="124"/>
        <v>-2374954932.3739491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-2374954932.3739491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-9895645.5515581202</v>
      </c>
      <c r="L2078" s="455">
        <f t="shared" ca="1" si="124"/>
        <v>-2384850577.9255071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-2384850577.9255071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-9936877.4080229457</v>
      </c>
      <c r="L2079" s="455">
        <f t="shared" ca="1" si="124"/>
        <v>-2394787455.3335299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-2394787455.3335299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-9978281.0638897084</v>
      </c>
      <c r="L2080" s="455">
        <f t="shared" ca="1" si="124"/>
        <v>-2404765736.3974195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-2404765736.3974195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-10019857.234989248</v>
      </c>
      <c r="L2081" s="455">
        <f t="shared" ca="1" si="124"/>
        <v>-2414785593.6324086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-2414785593.6324086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-10061606.640135035</v>
      </c>
      <c r="L2082" s="455">
        <f t="shared" ca="1" si="124"/>
        <v>-2424847200.2725434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-2424847200.2725434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-10103530.001135597</v>
      </c>
      <c r="L2083" s="455">
        <f t="shared" ca="1" si="124"/>
        <v>-2434950730.2736793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-2434950730.2736793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-10145628.042806996</v>
      </c>
      <c r="L2084" s="455">
        <f t="shared" ca="1" si="124"/>
        <v>-2445096358.3164864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-2445096358.3164864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-10187901.49298536</v>
      </c>
      <c r="L2085" s="455">
        <f t="shared" ca="1" si="124"/>
        <v>-2455284259.8094716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-2455284259.8094716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-10230351.082539465</v>
      </c>
      <c r="L2086" s="455">
        <f t="shared" ca="1" si="124"/>
        <v>-2465514610.8920112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-2465514610.8920112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-10272977.545383379</v>
      </c>
      <c r="L2087" s="455">
        <f t="shared" ca="1" si="124"/>
        <v>-2475787588.4373946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-2475787588.4373946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-10315781.618489144</v>
      </c>
      <c r="L2088" s="455">
        <f t="shared" ca="1" si="124"/>
        <v>-2486103370.0558839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-2486103370.0558839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-10358764.041899515</v>
      </c>
      <c r="L2089" s="455">
        <f t="shared" ca="1" si="124"/>
        <v>-2496462134.0977836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-2496462134.0977836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-10401925.558740765</v>
      </c>
      <c r="L2090" s="455">
        <f t="shared" ca="1" si="124"/>
        <v>-2506864059.6565242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-2506864059.6565242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-10445266.915235518</v>
      </c>
      <c r="L2091" s="455">
        <f t="shared" ca="1" si="124"/>
        <v>-2517309326.5717597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-2517309326.5717597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-10488788.860715665</v>
      </c>
      <c r="L2092" s="455">
        <f t="shared" ca="1" si="124"/>
        <v>-2527798115.4324756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-2527798115.4324756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-10532492.147635315</v>
      </c>
      <c r="L2093" s="455">
        <f t="shared" ca="1" si="124"/>
        <v>-2538330607.580111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-2538330607.580111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-10576377.531583795</v>
      </c>
      <c r="L2094" s="455">
        <f t="shared" ca="1" si="124"/>
        <v>-2548906985.1116948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-2548906985.1116948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-10620445.771298729</v>
      </c>
      <c r="L2095" s="455">
        <f t="shared" ca="1" si="124"/>
        <v>-2559527430.8829937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-2559527430.8829937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-10664697.62867914</v>
      </c>
      <c r="L2096" s="455">
        <f t="shared" ca="1" si="124"/>
        <v>-2570192128.511673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-2570192128.511673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-10709133.868798638</v>
      </c>
      <c r="L2097" s="455">
        <f t="shared" ca="1" si="124"/>
        <v>-2580901262.3804717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-2580901262.3804717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-10753755.259918632</v>
      </c>
      <c r="L2098" s="455">
        <f t="shared" ca="1" si="124"/>
        <v>-2591655017.6403904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-2591655017.6403904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-10798562.573501626</v>
      </c>
      <c r="L2099" s="455">
        <f t="shared" ca="1" si="124"/>
        <v>-2602453580.213892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-2602453580.213892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-10843556.58422455</v>
      </c>
      <c r="L2100" s="455">
        <f t="shared" ca="1" si="124"/>
        <v>-2613297136.7981167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-2613297136.7981167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-10888738.069992153</v>
      </c>
      <c r="L2101" s="455">
        <f t="shared" ca="1" si="124"/>
        <v>-2624185874.8681087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-2624185874.8681087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-10934107.811950453</v>
      </c>
      <c r="L2102" s="455">
        <f t="shared" ca="1" si="124"/>
        <v>-2635119982.6800594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-2635119982.6800594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-10979666.594500247</v>
      </c>
      <c r="L2103" s="455">
        <f t="shared" ca="1" si="124"/>
        <v>-2646099649.2745595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-2646099649.2745595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-11025415.205310665</v>
      </c>
      <c r="L2104" s="455">
        <f t="shared" ca="1" si="124"/>
        <v>-2657125064.4798703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-2657125064.4798703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-11071354.435332794</v>
      </c>
      <c r="L2105" s="455">
        <f t="shared" ca="1" si="124"/>
        <v>-2668196418.9152031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-2668196418.9152031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-11117485.078813346</v>
      </c>
      <c r="L2106" s="455">
        <f t="shared" ca="1" si="124"/>
        <v>-2679313903.9940166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-2679313903.9940166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-11163807.933308402</v>
      </c>
      <c r="L2107" s="455">
        <f t="shared" ca="1" si="124"/>
        <v>-2690477711.9273252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-2690477711.9273252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-11210323.799697189</v>
      </c>
      <c r="L2108" s="455">
        <f t="shared" ca="1" si="124"/>
        <v>-2701688035.7270226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-2701688035.7270226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-11257033.482195927</v>
      </c>
      <c r="L2109" s="455">
        <f t="shared" ca="1" si="124"/>
        <v>-2712945069.2092185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-2712945069.2092185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-11303937.788371744</v>
      </c>
      <c r="L2110" s="455">
        <f t="shared" ca="1" si="124"/>
        <v>-2724249006.9975901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-2724249006.9975901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-11351037.529156625</v>
      </c>
      <c r="L2111" s="455">
        <f t="shared" ca="1" si="124"/>
        <v>-2735600044.5267467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-2735600044.5267467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-11398333.518861445</v>
      </c>
      <c r="L2112" s="455">
        <f t="shared" ca="1" si="124"/>
        <v>-2746998378.045608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-2746998378.045608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-11445826.575190034</v>
      </c>
      <c r="L2113" s="455">
        <f t="shared" ca="1" si="124"/>
        <v>-2758444204.6207981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-2758444204.6207981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-11493517.519253325</v>
      </c>
      <c r="L2114" s="455">
        <f t="shared" ca="1" si="124"/>
        <v>-2769937722.1400514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-2769937722.1400514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-11541407.175583547</v>
      </c>
      <c r="L2115" s="455">
        <f t="shared" ca="1" si="124"/>
        <v>-2781479129.3156347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-2781479129.3156347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-11589496.372148478</v>
      </c>
      <c r="L2116" s="455">
        <f t="shared" ca="1" si="124"/>
        <v>-2793068625.6877832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-2793068625.6877832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-11637785.940365763</v>
      </c>
      <c r="L2117" s="455">
        <f t="shared" ca="1" si="124"/>
        <v>-2804706411.628149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-2804706411.628149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-11686276.715117287</v>
      </c>
      <c r="L2118" s="455">
        <f t="shared" ca="1" si="124"/>
        <v>-2816392688.3432665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-2816392688.3432665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-11734969.53476361</v>
      </c>
      <c r="L2119" s="455">
        <f t="shared" ca="1" si="124"/>
        <v>-2828127657.8780303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-2828127657.8780303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-11783865.241158459</v>
      </c>
      <c r="L2120" s="455">
        <f t="shared" ca="1" si="124"/>
        <v>-2839911523.1191888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-2839911523.1191888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-11832964.679663286</v>
      </c>
      <c r="L2121" s="455">
        <f t="shared" ca="1" si="124"/>
        <v>-2851744487.798852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-2851744487.798852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-11882268.699161883</v>
      </c>
      <c r="L2122" s="455">
        <f t="shared" ca="1" si="124"/>
        <v>-2863626756.498014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-2863626756.498014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-11931778.152075058</v>
      </c>
      <c r="L2123" s="455">
        <f t="shared" ca="1" si="124"/>
        <v>-2875558534.6500893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-2875558534.6500893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-11981493.894375373</v>
      </c>
      <c r="L2124" s="455">
        <f t="shared" ca="1" si="124"/>
        <v>-2887540028.5444646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-2887540028.5444646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-12031416.785601936</v>
      </c>
      <c r="L2125" s="455">
        <f t="shared" ca="1" si="124"/>
        <v>-2899571445.3300667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-2899571445.3300667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-12081547.688875278</v>
      </c>
      <c r="L2126" s="455">
        <f t="shared" ca="1" si="124"/>
        <v>-2911652993.0189419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-2911652993.0189419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-12131887.470912257</v>
      </c>
      <c r="L2127" s="455">
        <f t="shared" ca="1" si="124"/>
        <v>-2923784880.4898543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-2923784880.4898543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-12182437.00204106</v>
      </c>
      <c r="L2128" s="455">
        <f t="shared" ca="1" si="124"/>
        <v>-2935967317.4918952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-2935967317.4918952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-12233197.15621623</v>
      </c>
      <c r="L2129" s="455">
        <f t="shared" ca="1" si="124"/>
        <v>-2948200514.6481113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-2948200514.6481113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-12284168.811033797</v>
      </c>
      <c r="L2130" s="455">
        <f t="shared" ca="1" si="124"/>
        <v>-2960484683.4591451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-2960484683.4591451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-12335352.847746437</v>
      </c>
      <c r="L2131" s="455">
        <f t="shared" ca="1" si="124"/>
        <v>-2972820036.3068914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-2972820036.3068914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-12386750.151278714</v>
      </c>
      <c r="L2132" s="455">
        <f t="shared" ca="1" si="124"/>
        <v>-2985206786.4581699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-2985206786.4581699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-12438361.610242374</v>
      </c>
      <c r="L2133" s="455">
        <f t="shared" ca="1" si="124"/>
        <v>-2997645148.0684123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-2997645148.0684123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-12490188.116951717</v>
      </c>
      <c r="L2134" s="455">
        <f t="shared" ca="1" si="124"/>
        <v>-3010135336.1853642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-3010135336.1853642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-12542230.567439018</v>
      </c>
      <c r="L2135" s="455">
        <f t="shared" ca="1" si="124"/>
        <v>-3022677566.7528033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-3022677566.7528033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-12594489.861470014</v>
      </c>
      <c r="L2136" s="455">
        <f t="shared" ca="1" si="124"/>
        <v>-3035272056.6142735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-3035272056.6142735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-12646966.902559472</v>
      </c>
      <c r="L2137" s="455">
        <f t="shared" ca="1" si="124"/>
        <v>-3047919023.5168328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-3047919023.5168328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-12699662.597986802</v>
      </c>
      <c r="L2138" s="455">
        <f t="shared" ca="1" si="124"/>
        <v>-3060618686.1148195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-3060618686.1148195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-12752577.858811747</v>
      </c>
      <c r="L2139" s="455">
        <f t="shared" ca="1" si="124"/>
        <v>-3073371263.9736314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-3073371263.9736314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-12805713.599890132</v>
      </c>
      <c r="L2140" s="455">
        <f t="shared" ca="1" si="124"/>
        <v>-3086176977.5735216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-3086176977.5735216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-12859070.739889674</v>
      </c>
      <c r="L2141" s="455">
        <f t="shared" ca="1" si="124"/>
        <v>-3099036048.3134112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-3099036048.3134112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-12912650.201305879</v>
      </c>
      <c r="L2142" s="455">
        <f t="shared" ca="1" si="124"/>
        <v>-3111948698.5147171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-3111948698.5147171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-12966452.910477988</v>
      </c>
      <c r="L2143" s="455">
        <f t="shared" ca="1" si="124"/>
        <v>-3124915151.4251952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-3124915151.4251952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-13020479.79760498</v>
      </c>
      <c r="L2144" s="455">
        <f t="shared" ca="1" si="124"/>
        <v>-3137935631.2228003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-3137935631.2228003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-13074731.796761667</v>
      </c>
      <c r="L2145" s="455">
        <f t="shared" ca="1" si="124"/>
        <v>-3151010363.0195618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-3151010363.0195618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-13129209.845914841</v>
      </c>
      <c r="L2146" s="455">
        <f t="shared" ca="1" si="124"/>
        <v>-3164139572.8654766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-3164139572.8654766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-13183914.886939486</v>
      </c>
      <c r="L2147" s="455">
        <f t="shared" ca="1" si="124"/>
        <v>-3177323487.7524161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-3177323487.7524161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-13238847.865635067</v>
      </c>
      <c r="L2148" s="455">
        <f t="shared" ca="1" si="124"/>
        <v>-3190562335.6180511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-3190562335.6180511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-13294009.731741879</v>
      </c>
      <c r="L2149" s="455">
        <f t="shared" ca="1" si="124"/>
        <v>-3203856345.349793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-3203856345.349793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-13349401.438957471</v>
      </c>
      <c r="L2150" s="455">
        <f t="shared" ca="1" si="124"/>
        <v>-3217205746.7887506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-3217205746.7887506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-13405023.944953127</v>
      </c>
      <c r="L2151" s="455">
        <f t="shared" ca="1" si="124"/>
        <v>-3230610770.7337036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-3230610770.7337036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-13460878.211390432</v>
      </c>
      <c r="L2152" s="455">
        <f t="shared" ca="1" si="124"/>
        <v>-3244071648.9450941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-3244071648.9450941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-13516965.203937892</v>
      </c>
      <c r="L2153" s="455">
        <f t="shared" ca="1" si="124"/>
        <v>-3257588614.1490321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-3257588614.1490321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-13573285.892287634</v>
      </c>
      <c r="L2154" s="455">
        <f t="shared" ca="1" si="124"/>
        <v>-3271161900.0413198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-3271161900.0413198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-13629841.250172166</v>
      </c>
      <c r="L2155" s="455">
        <f t="shared" ca="1" si="124"/>
        <v>-3284791741.291492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-3284791741.291492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-13686632.255381217</v>
      </c>
      <c r="L2156" s="455">
        <f t="shared" ca="1" si="124"/>
        <v>-3298478373.5468731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-3298478373.5468731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-13743659.889778638</v>
      </c>
      <c r="L2157" s="455">
        <f t="shared" ca="1" si="124"/>
        <v>-3312222033.4366517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-3312222033.4366517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-13800925.139319383</v>
      </c>
      <c r="L2158" s="455">
        <f t="shared" ca="1" si="124"/>
        <v>-3326022958.5759711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-3326022958.5759711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-13858428.994066546</v>
      </c>
      <c r="L2159" s="455">
        <f t="shared" ca="1" si="124"/>
        <v>-3339881387.5700378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-3339881387.5700378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-13916172.44820849</v>
      </c>
      <c r="L2160" s="455">
        <f t="shared" ca="1" si="124"/>
        <v>-3353797560.0182462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-3353797560.0182462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-13974156.500076024</v>
      </c>
      <c r="L2161" s="455">
        <f t="shared" ca="1" si="124"/>
        <v>-3367771716.518322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-3367771716.518322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-14032382.152159674</v>
      </c>
      <c r="L2162" s="455">
        <f t="shared" ca="1" si="124"/>
        <v>-3381804098.6704817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-3381804098.6704817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-14090850.411127007</v>
      </c>
      <c r="L2163" s="455">
        <f t="shared" ca="1" si="124"/>
        <v>-3395894949.0816088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-3395894949.0816088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-14149562.287840037</v>
      </c>
      <c r="L2164" s="455">
        <f t="shared" ca="1" si="124"/>
        <v>-3410044511.3694487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-3410044511.3694487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-14208518.797372703</v>
      </c>
      <c r="L2165" s="455">
        <f t="shared" ca="1" si="124"/>
        <v>-3424253030.1668215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-3424253030.1668215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-14267720.959028423</v>
      </c>
      <c r="L2166" s="455">
        <f t="shared" ca="1" si="124"/>
        <v>-3438520751.1258497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-3438520751.1258497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-14327169.796357706</v>
      </c>
      <c r="L2167" s="455">
        <f t="shared" ca="1" si="124"/>
        <v>-3452847920.9222074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-3452847920.9222074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-14386866.337175863</v>
      </c>
      <c r="L2168" s="455">
        <f t="shared" ca="1" si="124"/>
        <v>-3467234787.2593832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-3467234787.2593832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-14446811.613580763</v>
      </c>
      <c r="L2169" s="455">
        <f t="shared" ca="1" si="124"/>
        <v>-3481681598.8729639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-3481681598.8729639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-14507006.661970682</v>
      </c>
      <c r="L2170" s="455">
        <f t="shared" ca="1" si="124"/>
        <v>-3496188605.5349345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-3496188605.5349345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-14567452.523062227</v>
      </c>
      <c r="L2171" s="455">
        <f t="shared" ca="1" si="124"/>
        <v>-3510756058.0579967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-3510756058.0579967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-14628150.241908321</v>
      </c>
      <c r="L2172" s="455">
        <f t="shared" ca="1" si="124"/>
        <v>-3525384208.2999053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-3525384208.2999053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-14689100.867916273</v>
      </c>
      <c r="L2173" s="455">
        <f t="shared" ca="1" si="124"/>
        <v>-3540073309.1678214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-3540073309.1678214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-14750305.454865923</v>
      </c>
      <c r="L2174" s="455">
        <f t="shared" ca="1" si="124"/>
        <v>-3554823614.6226873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-3554823614.6226873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-14811765.060927864</v>
      </c>
      <c r="L2175" s="455">
        <f t="shared" ca="1" si="124"/>
        <v>-3569635379.6836152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-3569635379.6836152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-14873480.74868173</v>
      </c>
      <c r="L2176" s="455">
        <f t="shared" ca="1" si="124"/>
        <v>-3584508860.4322968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-3584508860.4322968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-14935453.58513457</v>
      </c>
      <c r="L2177" s="455">
        <f t="shared" ca="1" si="124"/>
        <v>-3599444314.0174313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-3599444314.0174313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-14997684.641739296</v>
      </c>
      <c r="L2178" s="455">
        <f t="shared" ca="1" si="124"/>
        <v>-3614441998.6591706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-3614441998.6591706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-15060174.99441321</v>
      </c>
      <c r="L2179" s="455">
        <f t="shared" ca="1" si="124"/>
        <v>-3629502173.653584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-3629502173.653584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-15122925.723556601</v>
      </c>
      <c r="L2180" s="455">
        <f t="shared" ca="1" si="124"/>
        <v>-3644625099.3771405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-3644625099.3771405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-15185937.914071418</v>
      </c>
      <c r="L2181" s="455">
        <f t="shared" ca="1" si="124"/>
        <v>-3659811037.2912121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-3659811037.2912121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-15249212.65538005</v>
      </c>
      <c r="L2182" s="455">
        <f t="shared" ca="1" si="124"/>
        <v>-3675060249.9465923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-3675060249.9465923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-15312751.041444134</v>
      </c>
      <c r="L2183" s="455">
        <f t="shared" ca="1" si="124"/>
        <v>-3690373000.9880366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-3690373000.9880366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-15376554.170783486</v>
      </c>
      <c r="L2184" s="455">
        <f t="shared" ca="1" si="124"/>
        <v>-3705749555.1588202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-3705749555.1588202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-15440623.146495085</v>
      </c>
      <c r="L2185" s="455">
        <f t="shared" ca="1" si="124"/>
        <v>-3721190178.305315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-3721190178.305315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-15504959.076272145</v>
      </c>
      <c r="L2186" s="455">
        <f t="shared" ca="1" si="124"/>
        <v>-3736695137.381587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-3736695137.381587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-15569563.072423279</v>
      </c>
      <c r="L2187" s="455">
        <f t="shared" ca="1" si="124"/>
        <v>-3752264700.4540105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-3752264700.4540105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-15634436.251891712</v>
      </c>
      <c r="L2188" s="455">
        <f t="shared" ca="1" si="124"/>
        <v>-3767899136.7059021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-3767899136.7059021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-15699579.736274593</v>
      </c>
      <c r="L2189" s="455">
        <f t="shared" ca="1" si="124"/>
        <v>-3783598716.4421768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-3783598716.4421768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-15764994.651842402</v>
      </c>
      <c r="L2190" s="455">
        <f t="shared" ca="1" si="124"/>
        <v>-3799363711.0940194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-3799363711.0940194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-15830682.129558412</v>
      </c>
      <c r="L2191" s="455">
        <f t="shared" ca="1" si="124"/>
        <v>-3815194393.223578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-3815194393.223578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-15896643.305098243</v>
      </c>
      <c r="L2192" s="455">
        <f t="shared" ca="1" si="124"/>
        <v>-3831091036.528676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-3831091036.528676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-15962879.318869483</v>
      </c>
      <c r="L2193" s="455">
        <f t="shared" ca="1" si="124"/>
        <v>-3847053915.8475456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-3847053915.8475456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-16029391.316031439</v>
      </c>
      <c r="L2194" s="455">
        <f t="shared" ca="1" si="124"/>
        <v>-3863083307.1635771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-3863083307.1635771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-16096180.446514904</v>
      </c>
      <c r="L2195" s="455">
        <f t="shared" ca="1" si="124"/>
        <v>-3879179487.6100922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-3879179487.6100922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-16163247.865042051</v>
      </c>
      <c r="L2196" s="455">
        <f t="shared" ca="1" si="124"/>
        <v>-3895342735.4751344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-3895342735.4751344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-16230594.731146395</v>
      </c>
      <c r="L2197" s="455">
        <f t="shared" ca="1" si="124"/>
        <v>-3911573330.2062807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-3911573330.2062807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-16298222.209192837</v>
      </c>
      <c r="L2198" s="455">
        <f t="shared" ca="1" si="124"/>
        <v>-3927871552.4154735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-3927871552.4154735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-16366131.468397805</v>
      </c>
      <c r="L2199" s="455">
        <f t="shared" ca="1" si="124"/>
        <v>-3944237683.8838711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-3944237683.8838711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-16434323.682849461</v>
      </c>
      <c r="L2200" s="455">
        <f t="shared" ca="1" si="124"/>
        <v>-3960672007.5667205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-3960672007.5667205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-16502800.031528</v>
      </c>
      <c r="L2201" s="455">
        <f t="shared" ca="1" si="124"/>
        <v>-3977174807.5982485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-3977174807.5982485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-16571561.698326033</v>
      </c>
      <c r="L2202" s="455">
        <f t="shared" ca="1" si="124"/>
        <v>-3993746369.2965746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-3993746369.2965746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-16640609.872069061</v>
      </c>
      <c r="L2203" s="455">
        <f t="shared" ca="1" si="124"/>
        <v>-4010386979.1686435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-4010386979.1686435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-16709945.746536013</v>
      </c>
      <c r="L2204" s="455">
        <f t="shared" ca="1" si="124"/>
        <v>-4027096924.9151793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-4027096924.9151793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-16779570.520479914</v>
      </c>
      <c r="L2205" s="455">
        <f t="shared" ca="1" si="124"/>
        <v>-4043876495.4356589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-4043876495.4356589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-16849485.39764858</v>
      </c>
      <c r="L2206" s="455">
        <f t="shared" ca="1" si="124"/>
        <v>-4060725980.8333077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-4060725980.8333077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-16919691.586805448</v>
      </c>
      <c r="L2207" s="455">
        <f t="shared" ca="1" si="124"/>
        <v>-4077645672.4201131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-4077645672.4201131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-16990190.30175047</v>
      </c>
      <c r="L2208" s="455">
        <f t="shared" ca="1" si="124"/>
        <v>-4094635862.7218637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-4094635862.7218637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-17060982.761341099</v>
      </c>
      <c r="L2209" s="455">
        <f t="shared" ca="1" si="124"/>
        <v>-4111696845.4832048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-4111696845.4832048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-17132070.189513355</v>
      </c>
      <c r="L2210" s="455">
        <f t="shared" ca="1" si="124"/>
        <v>-4128828915.672718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-4128828915.672718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-17203453.815302994</v>
      </c>
      <c r="L2211" s="455">
        <f t="shared" ca="1" si="124"/>
        <v>-4146032369.4880209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-4146032369.4880209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-17275134.872866757</v>
      </c>
      <c r="L2212" s="455">
        <f t="shared" ca="1" si="124"/>
        <v>-4163307504.3608875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-4163307504.3608875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-17347114.6015037</v>
      </c>
      <c r="L2213" s="455">
        <f t="shared" ca="1" si="124"/>
        <v>-4180654618.9623914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-4180654618.9623914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-17419394.245676629</v>
      </c>
      <c r="L2214" s="455">
        <f t="shared" ca="1" si="124"/>
        <v>-4198074013.2080679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-4198074013.2080679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-17491975.055033617</v>
      </c>
      <c r="L2215" s="455">
        <f t="shared" ca="1" si="124"/>
        <v>-4215565988.2631016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-4215565988.2631016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-17564858.284429591</v>
      </c>
      <c r="L2216" s="455">
        <f t="shared" ca="1" si="124"/>
        <v>-4233130846.5475311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-4233130846.5475311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-17638045.193948049</v>
      </c>
      <c r="L2217" s="455">
        <f t="shared" ca="1" si="124"/>
        <v>-4250768891.7414794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-4250768891.7414794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-17711537.048922829</v>
      </c>
      <c r="L2218" s="455">
        <f t="shared" ca="1" si="124"/>
        <v>-4268480428.7904024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-4268480428.7904024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-17785335.11996001</v>
      </c>
      <c r="L2219" s="455">
        <f t="shared" ca="1" si="124"/>
        <v>-4286265763.9103622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-4286265763.9103622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-17859440.682959843</v>
      </c>
      <c r="L2220" s="455">
        <f t="shared" ca="1" si="124"/>
        <v>-4304125204.5933218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-4304125204.5933218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-17933855.019138839</v>
      </c>
      <c r="L2221" s="455">
        <f t="shared" ca="1" si="124"/>
        <v>-4322059059.6124611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-4322059059.6124611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-18008579.415051922</v>
      </c>
      <c r="L2222" s="455">
        <f t="shared" ca="1" si="124"/>
        <v>-4340067639.0275126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-4340067639.0275126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-18083615.162614636</v>
      </c>
      <c r="L2223" s="455">
        <f t="shared" ca="1" si="124"/>
        <v>-4358151254.1901274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-4358151254.1901274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-18158963.559125531</v>
      </c>
      <c r="L2224" s="455">
        <f t="shared" ca="1" si="124"/>
        <v>-4376310217.7492533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-4376310217.7492533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-18234625.907288555</v>
      </c>
      <c r="L2225" s="455">
        <f t="shared" ca="1" si="124"/>
        <v>-4394544843.6565418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-4394544843.6565418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-18310603.515235592</v>
      </c>
      <c r="L2226" s="455">
        <f t="shared" ca="1" si="124"/>
        <v>-4412855447.1717777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-4412855447.1717777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-18386897.696549073</v>
      </c>
      <c r="L2227" s="455">
        <f t="shared" ca="1" si="124"/>
        <v>-4431242344.8683271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-4431242344.8683271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-18463509.770284697</v>
      </c>
      <c r="L2228" s="455">
        <f t="shared" ca="1" si="124"/>
        <v>-4449705854.6386118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-4449705854.6386118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-18540441.060994215</v>
      </c>
      <c r="L2229" s="455">
        <f t="shared" ca="1" si="124"/>
        <v>-4468246295.6996059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-4468246295.6996059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-18617692.898748357</v>
      </c>
      <c r="L2230" s="455">
        <f t="shared" ca="1" si="124"/>
        <v>-4486863988.5983543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-4486863988.5983543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-18695266.61915981</v>
      </c>
      <c r="L2231" s="455">
        <f t="shared" ca="1" si="124"/>
        <v>-4505559255.217514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-4505559255.217514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-18773163.563406307</v>
      </c>
      <c r="L2232" s="455">
        <f t="shared" ca="1" si="124"/>
        <v>-4524332418.78092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-4524332418.78092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-18851385.078253832</v>
      </c>
      <c r="L2233" s="455">
        <f t="shared" ca="1" si="124"/>
        <v>-4543183803.8591738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-4543183803.8591738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-18929932.516079891</v>
      </c>
      <c r="L2234" s="455">
        <f t="shared" ca="1" si="124"/>
        <v>-4562113736.3752537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-4562113736.3752537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-19008807.234896891</v>
      </c>
      <c r="L2235" s="455">
        <f t="shared" ca="1" si="124"/>
        <v>-4581122543.6101503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-4581122543.6101503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-19088010.598375626</v>
      </c>
      <c r="L2236" s="455">
        <f t="shared" ca="1" si="124"/>
        <v>-4600210554.2085257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-4600210554.2085257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-19167543.975868858</v>
      </c>
      <c r="L2237" s="455">
        <f t="shared" ca="1" si="124"/>
        <v>-4619378098.1843948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-4619378098.1843948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-19247408.742434978</v>
      </c>
      <c r="L2238" s="455">
        <f t="shared" ca="1" si="124"/>
        <v>-4638625506.9268303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-4638625506.9268303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-19327606.278861791</v>
      </c>
      <c r="L2239" s="455">
        <f t="shared" ca="1" si="124"/>
        <v>-4657953113.2056923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-4657953113.2056923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-19408137.971690383</v>
      </c>
      <c r="L2240" s="455">
        <f t="shared" ca="1" si="124"/>
        <v>-4677361251.1773825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-4677361251.1773825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-19489005.213239092</v>
      </c>
      <c r="L2241" s="455">
        <f t="shared" ca="1" si="124"/>
        <v>-4696850256.3906212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-4696850256.3906212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-19570209.401627589</v>
      </c>
      <c r="L2242" s="455">
        <f t="shared" ca="1" si="124"/>
        <v>-4716420465.7922487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-4716420465.7922487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-19651751.940801036</v>
      </c>
      <c r="L2243" s="455">
        <f t="shared" ca="1" si="124"/>
        <v>-4736072217.7330494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-4736072217.7330494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-19733634.240554374</v>
      </c>
      <c r="L2244" s="455">
        <f t="shared" ca="1" si="124"/>
        <v>-4755805851.9736042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-4755805851.9736042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-19815857.716556683</v>
      </c>
      <c r="L2245" s="455">
        <f t="shared" ca="1" si="124"/>
        <v>-4775621709.6901608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-4775621709.6901608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-19898423.790375669</v>
      </c>
      <c r="L2246" s="455">
        <f t="shared" ca="1" si="124"/>
        <v>-4795520133.4805365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-4795520133.4805365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-19981333.889502235</v>
      </c>
      <c r="L2247" s="455">
        <f t="shared" ca="1" si="124"/>
        <v>-4815501467.370039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-4815501467.370039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-20064589.447375163</v>
      </c>
      <c r="L2248" s="455">
        <f t="shared" ca="1" si="124"/>
        <v>-4835566056.8174143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-4835566056.8174143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-20148191.903405894</v>
      </c>
      <c r="L2249" s="455">
        <f t="shared" ca="1" si="124"/>
        <v>-4855714248.7208204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-4855714248.7208204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-20232142.703003418</v>
      </c>
      <c r="L2250" s="455">
        <f t="shared" ca="1" si="124"/>
        <v>-4875946391.4238243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-4875946391.4238243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-20316443.297599267</v>
      </c>
      <c r="L2251" s="455">
        <f t="shared" ca="1" si="124"/>
        <v>-4896262834.7214231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-4896262834.7214231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-20401095.144672595</v>
      </c>
      <c r="L2252" s="455">
        <f t="shared" ca="1" si="124"/>
        <v>-4916663929.8660955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-4916663929.8660955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-20486099.707775399</v>
      </c>
      <c r="L2253" s="455">
        <f t="shared" ca="1" si="124"/>
        <v>-4937150029.5738707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-4937150029.5738707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-20571458.456557795</v>
      </c>
      <c r="L2254" s="455">
        <f t="shared" ca="1" si="124"/>
        <v>-4957721488.0304289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-4957721488.0304289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-20657172.866793454</v>
      </c>
      <c r="L2255" s="455">
        <f t="shared" ca="1" si="124"/>
        <v>-4978378660.8972225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-4978378660.8972225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-20743244.420405094</v>
      </c>
      <c r="L2256" s="455">
        <f t="shared" ca="1" si="124"/>
        <v>-4999121905.3176279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-4999121905.3176279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-20829674.605490115</v>
      </c>
      <c r="L2257" s="455">
        <f t="shared" ca="1" si="124"/>
        <v>-5019951579.9231176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-5019951579.9231176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-20916464.916346323</v>
      </c>
      <c r="L2258" s="455">
        <f t="shared" ca="1" si="124"/>
        <v>-5040868044.8394642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-5040868044.8394642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-21003616.853497766</v>
      </c>
      <c r="L2259" s="455">
        <f t="shared" ca="1" si="124"/>
        <v>-5061871661.6929617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-5061871661.6929617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-21091131.923720673</v>
      </c>
      <c r="L2260" s="455">
        <f t="shared" ca="1" si="124"/>
        <v>-5082962793.6166821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-5082962793.6166821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-21179011.640069507</v>
      </c>
      <c r="L2261" s="455">
        <f t="shared" ca="1" si="124"/>
        <v>-5104141805.256752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-5104141805.256752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-21267257.521903135</v>
      </c>
      <c r="L2262" s="455">
        <f t="shared" ca="1" si="124"/>
        <v>-5125409062.7786551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-5125409062.7786551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-21355871.094911061</v>
      </c>
      <c r="L2263" s="455">
        <f t="shared" ca="1" si="124"/>
        <v>-5146764933.8735657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-5146764933.8735657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-21444853.891139857</v>
      </c>
      <c r="L2264" s="455">
        <f t="shared" ca="1" si="124"/>
        <v>-5168209787.7647057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-5168209787.7647057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-21534207.449019607</v>
      </c>
      <c r="L2265" s="455">
        <f t="shared" ca="1" si="124"/>
        <v>-5189743995.2137251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-5189743995.2137251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-21623933.313390519</v>
      </c>
      <c r="L2266" s="455">
        <f t="shared" ca="1" si="124"/>
        <v>-5211367928.5271158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-5211367928.5271158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-21714033.035529651</v>
      </c>
      <c r="L2267" s="455">
        <f t="shared" ca="1" si="124"/>
        <v>-5233081961.5626459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-5233081961.5626459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-21804508.173177689</v>
      </c>
      <c r="L2268" s="455">
        <f t="shared" ca="1" si="124"/>
        <v>-5254886469.7358236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-5254886469.7358236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-21895360.29056593</v>
      </c>
      <c r="L2269" s="455">
        <f t="shared" ca="1" si="124"/>
        <v>-5276781830.0263891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-5276781830.0263891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-21986590.958443288</v>
      </c>
      <c r="L2270" s="455">
        <f t="shared" ca="1" si="124"/>
        <v>-5298768420.9848328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-5298768420.9848328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-22078201.754103471</v>
      </c>
      <c r="L2271" s="455">
        <f t="shared" ca="1" si="124"/>
        <v>-5320846622.7389364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-5320846622.7389364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-22170194.261412233</v>
      </c>
      <c r="L2272" s="455">
        <f t="shared" ca="1" si="124"/>
        <v>-5343016817.000349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-5343016817.000349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-22262570.070834786</v>
      </c>
      <c r="L2273" s="455">
        <f t="shared" ca="1" si="124"/>
        <v>-5365279387.0711842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-5365279387.0711842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-22355330.779463269</v>
      </c>
      <c r="L2274" s="455">
        <f t="shared" ca="1" si="124"/>
        <v>-5387634717.850647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-5387634717.850647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-22448477.991044361</v>
      </c>
      <c r="L2275" s="455">
        <f t="shared" ca="1" si="124"/>
        <v>-5410083195.841691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-5410083195.841691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-22542013.316007044</v>
      </c>
      <c r="L2276" s="455">
        <f t="shared" ca="1" si="124"/>
        <v>-5432625209.1576977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-5432625209.1576977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-22635938.371490408</v>
      </c>
      <c r="L2277" s="455">
        <f t="shared" ca="1" si="124"/>
        <v>-5455261147.5291882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-5455261147.5291882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-22730254.781371616</v>
      </c>
      <c r="L2278" s="455">
        <f t="shared" ca="1" si="124"/>
        <v>-5477991402.3105602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-5477991402.3105602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-22824964.176293999</v>
      </c>
      <c r="L2279" s="455">
        <f t="shared" ca="1" si="124"/>
        <v>-5500816366.4868546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-5500816366.4868546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-22920068.193695229</v>
      </c>
      <c r="L2280" s="455">
        <f t="shared" ca="1" si="124"/>
        <v>-5523736434.6805496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-5523736434.6805496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-23015568.477835622</v>
      </c>
      <c r="L2281" s="455">
        <f t="shared" ca="1" si="124"/>
        <v>-5546752003.1583853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-5546752003.1583853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-23111466.679826606</v>
      </c>
      <c r="L2282" s="455">
        <f t="shared" ca="1" si="124"/>
        <v>-5569863469.838212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-5569863469.838212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-23207764.457659215</v>
      </c>
      <c r="L2283" s="455">
        <f t="shared" ca="1" si="124"/>
        <v>-5593071234.2958708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-5593071234.2958708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-23304463.476232793</v>
      </c>
      <c r="L2284" s="455">
        <f t="shared" ca="1" si="124"/>
        <v>-5616375697.7721033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-5616375697.7721033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-23401565.407383762</v>
      </c>
      <c r="L2285" s="455">
        <f t="shared" ca="1" si="124"/>
        <v>-5639777263.1794872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-5639777263.1794872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-23499071.92991453</v>
      </c>
      <c r="L2286" s="455">
        <f t="shared" ca="1" si="124"/>
        <v>-5663276335.1094017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-5663276335.1094017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-23596984.729622506</v>
      </c>
      <c r="L2287" s="455">
        <f t="shared" ca="1" si="124"/>
        <v>-5686873319.8390245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-5686873319.8390245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-23695305.499329269</v>
      </c>
      <c r="L2288" s="455">
        <f t="shared" ca="1" si="124"/>
        <v>-5710568625.3383541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-5710568625.3383541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-23794035.93890981</v>
      </c>
      <c r="L2289" s="455">
        <f t="shared" ca="1" si="124"/>
        <v>-5734362661.2772636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-5734362661.2772636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-23893177.755321931</v>
      </c>
      <c r="L2290" s="455">
        <f t="shared" ca="1" si="124"/>
        <v>-5758255839.0325851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-5758255839.0325851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-23992732.66263577</v>
      </c>
      <c r="L2291" s="455">
        <f t="shared" ca="1" si="124"/>
        <v>-5782248571.6952209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-5782248571.6952209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-24092702.382063419</v>
      </c>
      <c r="L2292" s="455">
        <f t="shared" ca="1" si="124"/>
        <v>-5806341274.0772848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-5806341274.0772848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-24193088.641988687</v>
      </c>
      <c r="L2293" s="455">
        <f t="shared" ca="1" si="124"/>
        <v>-5830534362.7192736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-5830534362.7192736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-24293893.177996974</v>
      </c>
      <c r="L2294" s="455">
        <f t="shared" ca="1" si="124"/>
        <v>-5854828255.8972702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-5854828255.8972702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-24395117.732905291</v>
      </c>
      <c r="L2295" s="455">
        <f t="shared" ca="1" si="124"/>
        <v>-5879223373.6301756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-5879223373.6301756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-24496764.056792397</v>
      </c>
      <c r="L2296" s="455">
        <f t="shared" ca="1" si="124"/>
        <v>-5903720137.6869678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-5903720137.6869678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-24598833.907029033</v>
      </c>
      <c r="L2297" s="455">
        <f t="shared" ca="1" si="124"/>
        <v>-5928318971.593997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-5928318971.593997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-24701329.04830832</v>
      </c>
      <c r="L2298" s="455">
        <f t="shared" ca="1" si="124"/>
        <v>-5953020300.6423054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-5953020300.6423054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-24804251.252676271</v>
      </c>
      <c r="L2299" s="455">
        <f t="shared" ca="1" si="124"/>
        <v>-5977824551.8949814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-5977824551.8949814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-24907602.299562421</v>
      </c>
      <c r="L2300" s="455">
        <f t="shared" ca="1" si="124"/>
        <v>-6002732154.1945438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-6002732154.1945438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-25011383.975810599</v>
      </c>
      <c r="L2301" s="455">
        <f t="shared" ca="1" si="124"/>
        <v>-6027743538.1703548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-6027743538.1703548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-25115598.075709812</v>
      </c>
      <c r="L2302" s="455">
        <f t="shared" ca="1" si="124"/>
        <v>-6052859136.2460642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-6052859136.2460642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-25220246.401025265</v>
      </c>
      <c r="L2303" s="455">
        <f t="shared" ref="L2303:L2557" ca="1" si="129">I2303-J2303+K2303</f>
        <v>-6078079382.647089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-6078079382.647089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-25325330.761029538</v>
      </c>
      <c r="L2304" s="455">
        <f t="shared" ca="1" si="129"/>
        <v>-6103404713.4081182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-6103404713.4081182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-25430852.972533826</v>
      </c>
      <c r="L2305" s="455">
        <f t="shared" ca="1" si="129"/>
        <v>-6128835566.3806524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-6128835566.3806524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-25536814.859919384</v>
      </c>
      <c r="L2306" s="455">
        <f t="shared" ca="1" si="129"/>
        <v>-6154372381.240572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-6154372381.240572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-25643218.255169049</v>
      </c>
      <c r="L2307" s="455">
        <f t="shared" ca="1" si="129"/>
        <v>-6180015599.4957409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-6180015599.4957409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-25750064.997898921</v>
      </c>
      <c r="L2308" s="455">
        <f t="shared" ca="1" si="129"/>
        <v>-6205765664.4936399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-6205765664.4936399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-25857356.935390167</v>
      </c>
      <c r="L2309" s="455">
        <f t="shared" ca="1" si="129"/>
        <v>-6231623021.4290304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-6231623021.4290304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-25965095.92262096</v>
      </c>
      <c r="L2310" s="455">
        <f t="shared" ca="1" si="129"/>
        <v>-6257588117.3516512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-6257588117.3516512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-26073283.822298545</v>
      </c>
      <c r="L2311" s="455">
        <f t="shared" ca="1" si="129"/>
        <v>-6283661401.1739502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-6283661401.1739502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-26181922.504891459</v>
      </c>
      <c r="L2312" s="455">
        <f t="shared" ca="1" si="129"/>
        <v>-6309843323.6788416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-6309843323.6788416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-26291013.84866184</v>
      </c>
      <c r="L2313" s="455">
        <f t="shared" ca="1" si="129"/>
        <v>-6336134337.527503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-6336134337.527503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-26400559.739697929</v>
      </c>
      <c r="L2314" s="455">
        <f t="shared" ca="1" si="129"/>
        <v>-6362534897.2672005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-6362534897.2672005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-26510562.071946669</v>
      </c>
      <c r="L2315" s="455">
        <f t="shared" ca="1" si="129"/>
        <v>-6389045459.3391476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-6389045459.3391476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-26621022.747246448</v>
      </c>
      <c r="L2316" s="455">
        <f t="shared" ca="1" si="129"/>
        <v>-6415666482.0863943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-6415666482.0863943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-26731943.675359976</v>
      </c>
      <c r="L2317" s="455">
        <f t="shared" ca="1" si="129"/>
        <v>-6442398425.761754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-6442398425.761754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-26843326.774007309</v>
      </c>
      <c r="L2318" s="455">
        <f t="shared" ca="1" si="129"/>
        <v>-6469241752.5357609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-6469241752.5357609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-26955173.968899004</v>
      </c>
      <c r="L2319" s="455">
        <f t="shared" ca="1" si="129"/>
        <v>-6496196926.5046597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-6496196926.5046597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-27067487.193769414</v>
      </c>
      <c r="L2320" s="455">
        <f t="shared" ca="1" si="129"/>
        <v>-6523264413.6984291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-6523264413.6984291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-27180268.390410122</v>
      </c>
      <c r="L2321" s="455">
        <f t="shared" ca="1" si="129"/>
        <v>-6550444682.0888395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-6550444682.0888395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-27293519.508703496</v>
      </c>
      <c r="L2322" s="455">
        <f t="shared" ca="1" si="129"/>
        <v>-6577738201.5975428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-6577738201.5975428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-27407242.506656427</v>
      </c>
      <c r="L2323" s="455">
        <f t="shared" ca="1" si="129"/>
        <v>-6605145444.1041994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-6605145444.1041994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-27521439.350434165</v>
      </c>
      <c r="L2324" s="455">
        <f t="shared" ca="1" si="129"/>
        <v>-6632666883.4546337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-6632666883.4546337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-27636112.014394306</v>
      </c>
      <c r="L2325" s="455">
        <f t="shared" ca="1" si="129"/>
        <v>-6660302995.4690285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-6660302995.4690285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-27751262.481120951</v>
      </c>
      <c r="L2326" s="455">
        <f t="shared" ca="1" si="129"/>
        <v>-6688054257.9501495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-6688054257.9501495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-27866892.741458956</v>
      </c>
      <c r="L2327" s="455">
        <f t="shared" ca="1" si="129"/>
        <v>-6715921150.6916084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-6715921150.6916084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-27983004.794548362</v>
      </c>
      <c r="L2328" s="455">
        <f t="shared" ca="1" si="129"/>
        <v>-6743904155.4861565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-6743904155.4861565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-28099600.647858985</v>
      </c>
      <c r="L2329" s="455">
        <f t="shared" ca="1" si="129"/>
        <v>-6772003756.1340151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-6772003756.1340151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-28216682.317225061</v>
      </c>
      <c r="L2330" s="455">
        <f t="shared" ca="1" si="129"/>
        <v>-6800220438.4512405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-6800220438.4512405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-28334251.826880168</v>
      </c>
      <c r="L2331" s="455">
        <f t="shared" ca="1" si="129"/>
        <v>-6828554690.278121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-6828554690.278121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-28452311.209492169</v>
      </c>
      <c r="L2332" s="455">
        <f t="shared" ca="1" si="129"/>
        <v>-6857007001.4876127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-6857007001.4876127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-28570862.506198388</v>
      </c>
      <c r="L2333" s="455">
        <f t="shared" ca="1" si="129"/>
        <v>-6885577863.9938107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-6885577863.9938107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-28689907.766640875</v>
      </c>
      <c r="L2334" s="455">
        <f t="shared" ca="1" si="129"/>
        <v>-6914267771.7604513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-6914267771.7604513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-28809449.049001884</v>
      </c>
      <c r="L2335" s="455">
        <f t="shared" ca="1" si="129"/>
        <v>-6943077220.809453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-6943077220.809453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-28929488.420039389</v>
      </c>
      <c r="L2336" s="455">
        <f t="shared" ca="1" si="129"/>
        <v>-6972006709.2294922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-6972006709.2294922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-29050027.955122884</v>
      </c>
      <c r="L2337" s="455">
        <f t="shared" ca="1" si="129"/>
        <v>-7001056737.1846151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-7001056737.1846151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-29171069.738269228</v>
      </c>
      <c r="L2338" s="455">
        <f t="shared" ca="1" si="129"/>
        <v>-7030227806.922884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-7030227806.922884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-29292615.862178683</v>
      </c>
      <c r="L2339" s="455">
        <f t="shared" ca="1" si="129"/>
        <v>-7059520422.7850628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-7059520422.7850628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-29414668.428271096</v>
      </c>
      <c r="L2340" s="455">
        <f t="shared" ca="1" si="129"/>
        <v>-7088935091.2133341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-7088935091.2133341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-29537229.546722226</v>
      </c>
      <c r="L2341" s="455">
        <f t="shared" ca="1" si="129"/>
        <v>-7118472320.7600565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-7118472320.7600565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-29660301.336500235</v>
      </c>
      <c r="L2342" s="455">
        <f t="shared" ca="1" si="129"/>
        <v>-7148132622.0965567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-7148132622.0965567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-29783885.925402313</v>
      </c>
      <c r="L2343" s="455">
        <f t="shared" ca="1" si="129"/>
        <v>-7177916508.0219593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-7177916508.0219593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-29907985.450091496</v>
      </c>
      <c r="L2344" s="455">
        <f t="shared" ca="1" si="129"/>
        <v>-7207824493.4720507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-7207824493.4720507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-30032602.056133542</v>
      </c>
      <c r="L2345" s="455">
        <f t="shared" ca="1" si="129"/>
        <v>-7237857095.5281839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-7237857095.5281839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-30157737.898034096</v>
      </c>
      <c r="L2346" s="455">
        <f t="shared" ca="1" si="129"/>
        <v>-7268014833.426218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-7268014833.426218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-30283395.139275912</v>
      </c>
      <c r="L2347" s="455">
        <f t="shared" ca="1" si="129"/>
        <v>-7298298228.5654936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-7298298228.5654936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-30409575.952356219</v>
      </c>
      <c r="L2348" s="455">
        <f t="shared" ca="1" si="129"/>
        <v>-7328707804.5178499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-7328707804.5178499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-30536282.51882438</v>
      </c>
      <c r="L2349" s="455">
        <f t="shared" ca="1" si="129"/>
        <v>-7359244087.0366745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-7359244087.0366745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-30663517.029319473</v>
      </c>
      <c r="L2350" s="455">
        <f t="shared" ca="1" si="129"/>
        <v>-7389907604.0659943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-7389907604.0659943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-30791281.683608308</v>
      </c>
      <c r="L2351" s="455">
        <f t="shared" ca="1" si="129"/>
        <v>-7420698885.7496023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-7420698885.7496023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-30919578.690623339</v>
      </c>
      <c r="L2352" s="455">
        <f t="shared" ca="1" si="129"/>
        <v>-7451618464.4402256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-7451618464.4402256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-31048410.268500939</v>
      </c>
      <c r="L2353" s="455">
        <f t="shared" ca="1" si="129"/>
        <v>-7482666874.7087269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-7482666874.7087269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-31177778.6446197</v>
      </c>
      <c r="L2354" s="455">
        <f t="shared" ca="1" si="129"/>
        <v>-7513844653.3533468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-7513844653.3533468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-31307686.055638943</v>
      </c>
      <c r="L2355" s="455">
        <f t="shared" ca="1" si="129"/>
        <v>-7545152339.4089861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-7545152339.4089861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-31438134.747537442</v>
      </c>
      <c r="L2356" s="455">
        <f t="shared" ca="1" si="129"/>
        <v>-7576590474.1565237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-7576590474.1565237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-31569126.975652177</v>
      </c>
      <c r="L2357" s="455">
        <f t="shared" ca="1" si="129"/>
        <v>-7608159601.1321754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-7608159601.1321754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-31700665.004717398</v>
      </c>
      <c r="L2358" s="455">
        <f t="shared" ca="1" si="129"/>
        <v>-7639860266.1368933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-7639860266.1368933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-31832751.108903721</v>
      </c>
      <c r="L2359" s="455">
        <f t="shared" ca="1" si="129"/>
        <v>-7671693017.2457972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-7671693017.2457972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-31965387.571857486</v>
      </c>
      <c r="L2360" s="455">
        <f t="shared" ca="1" si="129"/>
        <v>-7703658404.8176546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-7703658404.8176546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-32098576.686740223</v>
      </c>
      <c r="L2361" s="455">
        <f t="shared" ca="1" si="129"/>
        <v>-7735756981.5043945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-7735756981.5043945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-32232320.756268311</v>
      </c>
      <c r="L2362" s="455">
        <f t="shared" ca="1" si="129"/>
        <v>-7767989302.260663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-7767989302.260663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-32366622.092752762</v>
      </c>
      <c r="L2363" s="455">
        <f t="shared" ca="1" si="129"/>
        <v>-7800355924.3534155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-7800355924.3534155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-32501483.018139232</v>
      </c>
      <c r="L2364" s="455">
        <f t="shared" ca="1" si="129"/>
        <v>-7832857407.3715544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-7832857407.3715544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-32636905.864048146</v>
      </c>
      <c r="L2365" s="455">
        <f t="shared" ca="1" si="129"/>
        <v>-7865494313.2356024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-7865494313.2356024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-32772892.971815009</v>
      </c>
      <c r="L2366" s="455">
        <f t="shared" ca="1" si="129"/>
        <v>-7898267206.2074175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-7898267206.2074175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-32909446.692530904</v>
      </c>
      <c r="L2367" s="455">
        <f t="shared" ca="1" si="129"/>
        <v>-7931176652.8999481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-7931176652.8999481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-33046569.387083117</v>
      </c>
      <c r="L2368" s="455">
        <f t="shared" ca="1" si="129"/>
        <v>-7964223222.2870312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-7964223222.2870312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-33184263.426195964</v>
      </c>
      <c r="L2369" s="455">
        <f t="shared" ca="1" si="129"/>
        <v>-7997407485.7132273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-7997407485.7132273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-33322531.19047178</v>
      </c>
      <c r="L2370" s="455">
        <f t="shared" ca="1" si="129"/>
        <v>-8030730016.9036989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-8030730016.9036989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-33461375.070432078</v>
      </c>
      <c r="L2371" s="455">
        <f t="shared" ca="1" si="129"/>
        <v>-8064191391.9741306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-8064191391.9741306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-33600797.466558874</v>
      </c>
      <c r="L2372" s="455">
        <f t="shared" ca="1" si="129"/>
        <v>-8097792189.4406891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-8097792189.4406891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-33740800.789336205</v>
      </c>
      <c r="L2373" s="455">
        <f t="shared" ca="1" si="129"/>
        <v>-8131532990.2300253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-8131532990.2300253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-33881387.459291779</v>
      </c>
      <c r="L2374" s="455">
        <f t="shared" ca="1" si="129"/>
        <v>-8165414377.6893167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-8165414377.6893167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-34022559.907038823</v>
      </c>
      <c r="L2375" s="455">
        <f t="shared" ca="1" si="129"/>
        <v>-8199436937.5963554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-8199436937.5963554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-34164320.573318146</v>
      </c>
      <c r="L2376" s="455">
        <f t="shared" ca="1" si="129"/>
        <v>-8233601258.1696739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-8233601258.1696739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-34306671.909040309</v>
      </c>
      <c r="L2377" s="455">
        <f t="shared" ca="1" si="129"/>
        <v>-8267907930.0787144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-8267907930.0787144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-34449616.375327982</v>
      </c>
      <c r="L2378" s="455">
        <f t="shared" ca="1" si="129"/>
        <v>-8302357546.4540424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-8302357546.4540424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-34593156.443558507</v>
      </c>
      <c r="L2379" s="455">
        <f t="shared" ca="1" si="129"/>
        <v>-8336950702.8976011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-8336950702.8976011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-34737294.595406674</v>
      </c>
      <c r="L2380" s="455">
        <f t="shared" ca="1" si="129"/>
        <v>-8371687997.4930077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-8371687997.4930077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-34882033.322887532</v>
      </c>
      <c r="L2381" s="455">
        <f t="shared" ca="1" si="129"/>
        <v>-8406570030.8158951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-8406570030.8158951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-35027375.128399558</v>
      </c>
      <c r="L2382" s="455">
        <f t="shared" ca="1" si="129"/>
        <v>-8441597405.9442949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-8441597405.9442949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-35173322.524767898</v>
      </c>
      <c r="L2383" s="455">
        <f t="shared" ca="1" si="129"/>
        <v>-8476770728.4690628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-8476770728.4690628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-35319878.03528776</v>
      </c>
      <c r="L2384" s="455">
        <f t="shared" ca="1" si="129"/>
        <v>-8512090606.5043507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-8512090606.5043507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-35467044.193768129</v>
      </c>
      <c r="L2385" s="455">
        <f t="shared" ca="1" si="129"/>
        <v>-8547557650.6981192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-8547557650.6981192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-35614823.544575498</v>
      </c>
      <c r="L2386" s="455">
        <f t="shared" ca="1" si="129"/>
        <v>-8583172474.2426949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-8583172474.2426949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-35763218.642677896</v>
      </c>
      <c r="L2387" s="455">
        <f t="shared" ca="1" si="129"/>
        <v>-8618935692.8853722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-8618935692.8853722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-35912232.053689048</v>
      </c>
      <c r="L2388" s="455">
        <f t="shared" ca="1" si="129"/>
        <v>-8654847924.9390621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-8654847924.9390621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-36061866.353912756</v>
      </c>
      <c r="L2389" s="455">
        <f t="shared" ca="1" si="129"/>
        <v>-8690909791.2929745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-8690909791.2929745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-36212124.130387396</v>
      </c>
      <c r="L2390" s="455">
        <f t="shared" ca="1" si="129"/>
        <v>-8727121915.4233627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-8727121915.4233627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-36363007.980930679</v>
      </c>
      <c r="L2391" s="455">
        <f t="shared" ca="1" si="129"/>
        <v>-8763484923.4042931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-8763484923.4042931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-36514520.514184557</v>
      </c>
      <c r="L2392" s="455">
        <f t="shared" ca="1" si="129"/>
        <v>-8799999443.918478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-8799999443.918478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-36666664.349660322</v>
      </c>
      <c r="L2393" s="455">
        <f t="shared" ca="1" si="129"/>
        <v>-8836666108.2681389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-8836666108.2681389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-36819442.117783912</v>
      </c>
      <c r="L2394" s="455">
        <f t="shared" ca="1" si="129"/>
        <v>-8873485550.3859234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-8873485550.3859234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-36972856.45994135</v>
      </c>
      <c r="L2395" s="455">
        <f t="shared" ca="1" si="129"/>
        <v>-8910458406.8458652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-8910458406.8458652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-37126910.028524436</v>
      </c>
      <c r="L2396" s="455">
        <f t="shared" ca="1" si="129"/>
        <v>-8947585316.8743896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-8947585316.8743896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-37281605.486976624</v>
      </c>
      <c r="L2397" s="455">
        <f t="shared" ca="1" si="129"/>
        <v>-8984866922.3613663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-8984866922.3613663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-37436945.509839028</v>
      </c>
      <c r="L2398" s="455">
        <f t="shared" ca="1" si="129"/>
        <v>-9022303867.8712044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-9022303867.8712044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-37592932.782796681</v>
      </c>
      <c r="L2399" s="455">
        <f t="shared" ca="1" si="129"/>
        <v>-9059896800.6540012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-9059896800.6540012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-37749570.002725005</v>
      </c>
      <c r="L2400" s="455">
        <f t="shared" ca="1" si="129"/>
        <v>-9097646370.6567268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-9097646370.6567268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-37906859.87773636</v>
      </c>
      <c r="L2401" s="455">
        <f t="shared" ca="1" si="129"/>
        <v>-9135553230.5344639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-9135553230.5344639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-38064805.127226934</v>
      </c>
      <c r="L2402" s="455">
        <f t="shared" ca="1" si="129"/>
        <v>-9173618035.6616917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-9173618035.6616917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-38223408.481923714</v>
      </c>
      <c r="L2403" s="455">
        <f t="shared" ca="1" si="129"/>
        <v>-9211841444.1436157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-9211841444.1436157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-38382672.683931731</v>
      </c>
      <c r="L2404" s="455">
        <f t="shared" ca="1" si="129"/>
        <v>-9250224116.8275471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-9250224116.8275471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-38542600.486781448</v>
      </c>
      <c r="L2405" s="455">
        <f t="shared" ca="1" si="129"/>
        <v>-9288766717.3143291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-9288766717.3143291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-38703194.655476369</v>
      </c>
      <c r="L2406" s="455">
        <f t="shared" ca="1" si="129"/>
        <v>-9327469911.9698048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-9327469911.9698048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-38864457.966540851</v>
      </c>
      <c r="L2407" s="455">
        <f t="shared" ca="1" si="129"/>
        <v>-9366334369.9363461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-9366334369.9363461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-39026393.20806811</v>
      </c>
      <c r="L2408" s="455">
        <f t="shared" ca="1" si="129"/>
        <v>-9405360763.1444149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-9405360763.1444149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-39189003.179768398</v>
      </c>
      <c r="L2409" s="455">
        <f t="shared" ca="1" si="129"/>
        <v>-9444549766.3241825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-9444549766.3241825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-39352290.693017423</v>
      </c>
      <c r="L2410" s="455">
        <f t="shared" ca="1" si="129"/>
        <v>-9483902057.0172005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-9483902057.0172005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-39516258.570905</v>
      </c>
      <c r="L2411" s="455">
        <f t="shared" ca="1" si="129"/>
        <v>-9523418315.5881062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-9523418315.5881062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-39680909.648283772</v>
      </c>
      <c r="L2412" s="455">
        <f t="shared" ca="1" si="129"/>
        <v>-9563099225.2363892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-9563099225.2363892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-39846246.771818288</v>
      </c>
      <c r="L2413" s="455">
        <f t="shared" ca="1" si="129"/>
        <v>-9602945472.0082073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-9602945472.0082073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-40012272.800034195</v>
      </c>
      <c r="L2414" s="455">
        <f t="shared" ca="1" si="129"/>
        <v>-9642957744.8082409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-9642957744.8082409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-40178990.603367671</v>
      </c>
      <c r="L2415" s="455">
        <f t="shared" ca="1" si="129"/>
        <v>-9683136735.4116077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-9683136735.4116077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-40346403.064215034</v>
      </c>
      <c r="L2416" s="455">
        <f t="shared" ca="1" si="129"/>
        <v>-9723483138.4758224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-9723483138.4758224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-40514513.076982595</v>
      </c>
      <c r="L2417" s="455">
        <f t="shared" ca="1" si="129"/>
        <v>-9763997651.5528049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-9763997651.5528049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-40683323.548136689</v>
      </c>
      <c r="L2418" s="455">
        <f t="shared" ca="1" si="129"/>
        <v>-9804680975.1009407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-9804680975.1009407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-40852837.396253921</v>
      </c>
      <c r="L2419" s="455">
        <f t="shared" ca="1" si="129"/>
        <v>-9845533812.4971943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-9845533812.4971943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-41023057.552071646</v>
      </c>
      <c r="L2420" s="455">
        <f t="shared" ca="1" si="129"/>
        <v>-9886556870.0492668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-9886556870.0492668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-41193986.958538614</v>
      </c>
      <c r="L2421" s="455">
        <f t="shared" ca="1" si="129"/>
        <v>-9927750857.0078049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-9927750857.0078049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-41365628.570865855</v>
      </c>
      <c r="L2422" s="455">
        <f t="shared" ca="1" si="129"/>
        <v>-9969116485.5786705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-9969116485.5786705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-41537985.356577791</v>
      </c>
      <c r="L2423" s="455">
        <f t="shared" ca="1" si="129"/>
        <v>-10010654470.935247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-10010654470.935247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-41711060.295563534</v>
      </c>
      <c r="L2424" s="455">
        <f t="shared" ca="1" si="129"/>
        <v>-10052365531.23081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-10052365531.23081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-41884856.380128376</v>
      </c>
      <c r="L2425" s="455">
        <f t="shared" ca="1" si="129"/>
        <v>-10094250387.610939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-10094250387.610939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-42059376.615045577</v>
      </c>
      <c r="L2426" s="455">
        <f t="shared" ca="1" si="129"/>
        <v>-10136309764.225985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-10136309764.225985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-42234624.01760827</v>
      </c>
      <c r="L2427" s="455">
        <f t="shared" ca="1" si="129"/>
        <v>-10178544388.243593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-10178544388.243593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-42410601.617681637</v>
      </c>
      <c r="L2428" s="455">
        <f t="shared" ca="1" si="129"/>
        <v>-10220954989.861275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-10220954989.861275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-42587312.457755312</v>
      </c>
      <c r="L2429" s="455">
        <f t="shared" ca="1" si="129"/>
        <v>-10263542302.319031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-10263542302.319031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-42764759.592995964</v>
      </c>
      <c r="L2430" s="455">
        <f t="shared" ca="1" si="129"/>
        <v>-10306307061.912027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-10306307061.912027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-42942946.091300115</v>
      </c>
      <c r="L2431" s="455">
        <f t="shared" ca="1" si="129"/>
        <v>-10349250008.003328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-10349250008.003328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-43121875.033347204</v>
      </c>
      <c r="L2432" s="455">
        <f t="shared" ca="1" si="129"/>
        <v>-10392371883.036676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-10392371883.036676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-43301549.512652814</v>
      </c>
      <c r="L2433" s="455">
        <f t="shared" ca="1" si="129"/>
        <v>-10435673432.54933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-10435673432.54933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-43481972.635622203</v>
      </c>
      <c r="L2434" s="455">
        <f t="shared" ca="1" si="129"/>
        <v>-10479155405.184952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-10479155405.184952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-43663147.521603964</v>
      </c>
      <c r="L2435" s="455">
        <f t="shared" ca="1" si="129"/>
        <v>-10522818552.706556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-10522818552.706556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-43845077.302943982</v>
      </c>
      <c r="L2436" s="455">
        <f t="shared" ca="1" si="129"/>
        <v>-10566663630.009501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-10566663630.009501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-44027765.125039585</v>
      </c>
      <c r="L2437" s="455">
        <f t="shared" ca="1" si="129"/>
        <v>-10610691395.134541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-10610691395.134541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-44211214.146393918</v>
      </c>
      <c r="L2438" s="455">
        <f t="shared" ca="1" si="129"/>
        <v>-10654902609.280935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-10654902609.280935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-44395427.538670562</v>
      </c>
      <c r="L2439" s="455">
        <f t="shared" ca="1" si="129"/>
        <v>-10699298036.819607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-10699298036.819607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-44580408.48674836</v>
      </c>
      <c r="L2440" s="455">
        <f t="shared" ca="1" si="129"/>
        <v>-10743878445.306355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-10743878445.306355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-44766160.188776478</v>
      </c>
      <c r="L2441" s="455">
        <f t="shared" ca="1" si="129"/>
        <v>-10788644605.495131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-10788644605.495131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-44952685.856229708</v>
      </c>
      <c r="L2442" s="455">
        <f t="shared" ca="1" si="129"/>
        <v>-10833597291.35136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-10833597291.35136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-45139988.713964</v>
      </c>
      <c r="L2443" s="455">
        <f t="shared" ca="1" si="129"/>
        <v>-10878737280.065325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-10878737280.065325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-45328072.000272185</v>
      </c>
      <c r="L2444" s="455">
        <f t="shared" ca="1" si="129"/>
        <v>-10924065352.065598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-10924065352.065598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-45516938.966939986</v>
      </c>
      <c r="L2445" s="455">
        <f t="shared" ca="1" si="129"/>
        <v>-10969582291.032537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-10969582291.032537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-45706592.879302241</v>
      </c>
      <c r="L2446" s="455">
        <f t="shared" ca="1" si="129"/>
        <v>-11015288883.91184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-11015288883.91184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-45897037.016299337</v>
      </c>
      <c r="L2447" s="455">
        <f t="shared" ca="1" si="129"/>
        <v>-11061185920.928141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-11061185920.928141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-46088274.670533918</v>
      </c>
      <c r="L2448" s="455">
        <f t="shared" ca="1" si="129"/>
        <v>-11107274195.598675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-11107274195.598675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-46280309.148327813</v>
      </c>
      <c r="L2449" s="455">
        <f t="shared" ca="1" si="129"/>
        <v>-11153554504.747002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-11153554504.747002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-46473143.769779176</v>
      </c>
      <c r="L2450" s="455">
        <f t="shared" ca="1" si="129"/>
        <v>-11200027648.516781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-11200027648.516781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-46666781.868819922</v>
      </c>
      <c r="L2451" s="455">
        <f t="shared" ca="1" si="129"/>
        <v>-11246694430.385601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-11246694430.385601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-46861226.793273337</v>
      </c>
      <c r="L2452" s="455">
        <f t="shared" ca="1" si="129"/>
        <v>-11293555657.178875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-11293555657.178875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-47056481.90491198</v>
      </c>
      <c r="L2453" s="455">
        <f t="shared" ca="1" si="129"/>
        <v>-11340612139.083786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-11340612139.083786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-47252550.579515778</v>
      </c>
      <c r="L2454" s="455">
        <f t="shared" ca="1" si="129"/>
        <v>-11387864689.663301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-11387864689.663301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-47449436.206930421</v>
      </c>
      <c r="L2455" s="455">
        <f t="shared" ca="1" si="129"/>
        <v>-11435314125.870232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-11435314125.870232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-47647142.191125967</v>
      </c>
      <c r="L2456" s="455">
        <f t="shared" ca="1" si="129"/>
        <v>-11482961268.061357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-11482961268.061357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-47845671.950255655</v>
      </c>
      <c r="L2457" s="455">
        <f t="shared" ca="1" si="129"/>
        <v>-11530806940.011614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-11530806940.011614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-48045028.916715056</v>
      </c>
      <c r="L2458" s="455">
        <f t="shared" ca="1" si="129"/>
        <v>-11578851968.928329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-11578851968.928329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-48245216.537201375</v>
      </c>
      <c r="L2459" s="455">
        <f t="shared" ca="1" si="129"/>
        <v>-11627097185.46553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-11627097185.46553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-48446238.272773042</v>
      </c>
      <c r="L2460" s="455">
        <f t="shared" ca="1" si="129"/>
        <v>-11675543423.738304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-11675543423.738304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-48648097.598909602</v>
      </c>
      <c r="L2461" s="455">
        <f t="shared" ca="1" si="129"/>
        <v>-11724191521.337214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-11724191521.337214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-48850798.005571723</v>
      </c>
      <c r="L2462" s="455">
        <f t="shared" ca="1" si="129"/>
        <v>-11773042319.342785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-11773042319.342785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-49054342.997261606</v>
      </c>
      <c r="L2463" s="455">
        <f t="shared" ca="1" si="129"/>
        <v>-11822096662.340046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-11822096662.340046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-49258736.093083523</v>
      </c>
      <c r="L2464" s="455">
        <f t="shared" ca="1" si="129"/>
        <v>-11871355398.43313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-11871355398.43313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-49463980.826804712</v>
      </c>
      <c r="L2465" s="455">
        <f t="shared" ca="1" si="129"/>
        <v>-11920819379.259935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-11920819379.259935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-49670080.746916398</v>
      </c>
      <c r="L2466" s="455">
        <f t="shared" ca="1" si="129"/>
        <v>-11970489460.006851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-11970489460.006851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-49877039.416695215</v>
      </c>
      <c r="L2467" s="455">
        <f t="shared" ca="1" si="129"/>
        <v>-12020366499.423546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-12020366499.423546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-50084860.414264776</v>
      </c>
      <c r="L2468" s="455">
        <f t="shared" ca="1" si="129"/>
        <v>-12070451359.837811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-12070451359.837811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-50293547.332657546</v>
      </c>
      <c r="L2469" s="455">
        <f t="shared" ca="1" si="129"/>
        <v>-12120744907.170467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-12120744907.170467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-50503103.779876947</v>
      </c>
      <c r="L2470" s="455">
        <f t="shared" ca="1" si="129"/>
        <v>-12171248010.950344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-12171248010.950344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-50713533.378959768</v>
      </c>
      <c r="L2471" s="455">
        <f t="shared" ca="1" si="129"/>
        <v>-12221961544.329304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-12221961544.329304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-50924839.768038765</v>
      </c>
      <c r="L2472" s="455">
        <f t="shared" ca="1" si="129"/>
        <v>-12272886384.097343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-12272886384.097343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-51137026.600405596</v>
      </c>
      <c r="L2473" s="455">
        <f t="shared" ca="1" si="129"/>
        <v>-12324023410.697748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-12324023410.697748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-51350097.544573948</v>
      </c>
      <c r="L2474" s="455">
        <f t="shared" ca="1" si="129"/>
        <v>-12375373508.242323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-12375373508.242323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-51564056.284343012</v>
      </c>
      <c r="L2475" s="455">
        <f t="shared" ca="1" si="129"/>
        <v>-12426937564.526667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-12426937564.526667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-51778906.518861108</v>
      </c>
      <c r="L2476" s="455">
        <f t="shared" ca="1" si="129"/>
        <v>-12478716471.045528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-12478716471.045528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-51994651.962689698</v>
      </c>
      <c r="L2477" s="455">
        <f t="shared" ca="1" si="129"/>
        <v>-12530711123.008219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-12530711123.008219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-52211296.345867574</v>
      </c>
      <c r="L2478" s="455">
        <f t="shared" ca="1" si="129"/>
        <v>-12582922419.354086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-12582922419.354086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-52428843.413975358</v>
      </c>
      <c r="L2479" s="455">
        <f t="shared" ca="1" si="129"/>
        <v>-12635351262.768061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-12635351262.768061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-52647296.928200252</v>
      </c>
      <c r="L2480" s="455">
        <f t="shared" ca="1" si="129"/>
        <v>-12687998559.69626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-12687998559.69626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-52866660.665401086</v>
      </c>
      <c r="L2481" s="455">
        <f t="shared" ca="1" si="129"/>
        <v>-12740865220.361662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-12740865220.361662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-53086938.418173589</v>
      </c>
      <c r="L2482" s="455">
        <f t="shared" ca="1" si="129"/>
        <v>-12793952158.779835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-12793952158.779835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-53308133.994915977</v>
      </c>
      <c r="L2483" s="455">
        <f t="shared" ca="1" si="129"/>
        <v>-12847260292.774752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-12847260292.774752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-53530251.219894797</v>
      </c>
      <c r="L2484" s="455">
        <f t="shared" ca="1" si="129"/>
        <v>-12900790543.994646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-12900790543.994646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-53753293.933311023</v>
      </c>
      <c r="L2485" s="455">
        <f t="shared" ca="1" si="129"/>
        <v>-12954543837.927958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-12954543837.927958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-53977265.991366491</v>
      </c>
      <c r="L2486" s="455">
        <f t="shared" ca="1" si="129"/>
        <v>-13008521103.919325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-13008521103.919325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-54202171.266330518</v>
      </c>
      <c r="L2487" s="455">
        <f t="shared" ca="1" si="129"/>
        <v>-13062723275.185656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-13062723275.185656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-54428013.6466069</v>
      </c>
      <c r="L2488" s="455">
        <f t="shared" ca="1" si="129"/>
        <v>-13117151288.832262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-13117151288.832262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-54654797.036801092</v>
      </c>
      <c r="L2489" s="455">
        <f t="shared" ca="1" si="129"/>
        <v>-13171806085.869062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-13171806085.869062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-54882525.357787758</v>
      </c>
      <c r="L2490" s="455">
        <f t="shared" ca="1" si="129"/>
        <v>-13226688611.226851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-13226688611.226851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-55111202.546778545</v>
      </c>
      <c r="L2491" s="455">
        <f t="shared" ca="1" si="129"/>
        <v>-13281799813.773628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-13281799813.773628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-55340832.557390116</v>
      </c>
      <c r="L2492" s="455">
        <f t="shared" ca="1" si="129"/>
        <v>-13337140646.331018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-13337140646.331018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-55571419.359712578</v>
      </c>
      <c r="L2493" s="455">
        <f t="shared" ca="1" si="129"/>
        <v>-13392712065.690731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-13392712065.690731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-55802966.940378048</v>
      </c>
      <c r="L2494" s="455">
        <f t="shared" ca="1" si="129"/>
        <v>-13448515032.631109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-13448515032.631109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-56035479.30262962</v>
      </c>
      <c r="L2495" s="455">
        <f t="shared" ca="1" si="129"/>
        <v>-13504550511.933739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-13504550511.933739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-56268960.46639058</v>
      </c>
      <c r="L2496" s="455">
        <f t="shared" ca="1" si="129"/>
        <v>-13560819472.400129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-13560819472.400129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-56503414.468333878</v>
      </c>
      <c r="L2497" s="455">
        <f t="shared" ca="1" si="129"/>
        <v>-13617322886.868464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-13617322886.868464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-56738845.361951925</v>
      </c>
      <c r="L2498" s="455">
        <f t="shared" ca="1" si="129"/>
        <v>-13674061732.230415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-13674061732.230415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-56975257.217626728</v>
      </c>
      <c r="L2499" s="455">
        <f t="shared" ca="1" si="129"/>
        <v>-13731036989.448042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-13731036989.448042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-57212654.122700177</v>
      </c>
      <c r="L2500" s="455">
        <f t="shared" ca="1" si="129"/>
        <v>-13788249643.570742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-13788249643.570742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-57451040.181544758</v>
      </c>
      <c r="L2501" s="455">
        <f t="shared" ca="1" si="129"/>
        <v>-13845700683.752287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-13845700683.752287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-57690419.515634529</v>
      </c>
      <c r="L2502" s="455">
        <f t="shared" ca="1" si="129"/>
        <v>-13903391103.267921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-13903391103.267921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-57930796.263616338</v>
      </c>
      <c r="L2503" s="455">
        <f t="shared" ca="1" si="129"/>
        <v>-13961321899.531538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-13961321899.531538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-58172174.58138141</v>
      </c>
      <c r="L2504" s="455">
        <f t="shared" ca="1" si="129"/>
        <v>-14019494074.112919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-14019494074.112919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-58414558.64213717</v>
      </c>
      <c r="L2505" s="455">
        <f t="shared" ca="1" si="129"/>
        <v>-14077908632.755056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-14077908632.755056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-58657952.6364794</v>
      </c>
      <c r="L2506" s="455">
        <f t="shared" ca="1" si="129"/>
        <v>-14136566585.391537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-14136566585.391537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-58902360.772464737</v>
      </c>
      <c r="L2507" s="455">
        <f t="shared" ca="1" si="129"/>
        <v>-14195468946.164001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-14195468946.164001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-59147787.275683336</v>
      </c>
      <c r="L2508" s="455">
        <f t="shared" ca="1" si="129"/>
        <v>-14254616733.439684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-14254616733.439684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-59394236.389332026</v>
      </c>
      <c r="L2509" s="455">
        <f t="shared" ca="1" si="129"/>
        <v>-14314010969.829016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-14314010969.829016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-59641712.374287568</v>
      </c>
      <c r="L2510" s="455">
        <f t="shared" ca="1" si="129"/>
        <v>-14373652682.203302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-14373652682.203302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-59890219.509180427</v>
      </c>
      <c r="L2511" s="455">
        <f t="shared" ca="1" si="129"/>
        <v>-14433542901.712482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-14433542901.712482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-60139762.090468675</v>
      </c>
      <c r="L2512" s="455">
        <f t="shared" ca="1" si="129"/>
        <v>-14493682663.802952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-14493682663.802952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-60390344.432512291</v>
      </c>
      <c r="L2513" s="455">
        <f t="shared" ca="1" si="129"/>
        <v>-14554073008.235464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-14554073008.235464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-60641970.86764776</v>
      </c>
      <c r="L2514" s="455">
        <f t="shared" ca="1" si="129"/>
        <v>-14614714979.103111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-14614714979.103111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-60894645.74626296</v>
      </c>
      <c r="L2515" s="455">
        <f t="shared" ca="1" si="129"/>
        <v>-14675609624.849375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-14675609624.849375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-61148373.436872393</v>
      </c>
      <c r="L2516" s="455">
        <f t="shared" ca="1" si="129"/>
        <v>-14736757998.286247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-14736757998.286247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-61403158.326192684</v>
      </c>
      <c r="L2517" s="455">
        <f t="shared" ca="1" si="129"/>
        <v>-14798161156.61244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-14798161156.61244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-61659004.819218501</v>
      </c>
      <c r="L2518" s="455">
        <f t="shared" ca="1" si="129"/>
        <v>-14859820161.431658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-14859820161.431658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-61915917.339298584</v>
      </c>
      <c r="L2519" s="455">
        <f t="shared" ca="1" si="129"/>
        <v>-14921736078.770956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-14921736078.770956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-62173900.328212313</v>
      </c>
      <c r="L2520" s="455">
        <f t="shared" ca="1" si="129"/>
        <v>-14983909979.099169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-14983909979.099169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-62432958.246246539</v>
      </c>
      <c r="L2521" s="455">
        <f t="shared" ca="1" si="129"/>
        <v>-15046342937.345415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-15046342937.345415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-62693095.572272561</v>
      </c>
      <c r="L2522" s="455">
        <f t="shared" ca="1" si="129"/>
        <v>-15109036032.917688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-15109036032.917688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-62954316.803823702</v>
      </c>
      <c r="L2523" s="455">
        <f t="shared" ca="1" si="129"/>
        <v>-15171990349.721512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-15171990349.721512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-63216626.457172967</v>
      </c>
      <c r="L2524" s="455">
        <f t="shared" ca="1" si="129"/>
        <v>-15235206976.178684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-15235206976.178684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-63480029.067411184</v>
      </c>
      <c r="L2525" s="455">
        <f t="shared" ca="1" si="129"/>
        <v>-15298687005.246096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-15298687005.246096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-63744529.188525386</v>
      </c>
      <c r="L2526" s="455">
        <f t="shared" ca="1" si="129"/>
        <v>-15362431534.434622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-15362431534.434622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-64010131.393477589</v>
      </c>
      <c r="L2527" s="455">
        <f t="shared" ca="1" si="129"/>
        <v>-15426441665.8281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-15426441665.8281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-64276840.274283752</v>
      </c>
      <c r="L2528" s="455">
        <f t="shared" ca="1" si="129"/>
        <v>-15490718506.102385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-15490718506.102385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-64544660.442093261</v>
      </c>
      <c r="L2529" s="455">
        <f t="shared" ca="1" si="129"/>
        <v>-15555263166.544477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-15555263166.544477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-64813596.527268648</v>
      </c>
      <c r="L2530" s="455">
        <f t="shared" ca="1" si="129"/>
        <v>-15620076763.071747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-15620076763.071747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-65083653.179465614</v>
      </c>
      <c r="L2531" s="455">
        <f t="shared" ca="1" si="129"/>
        <v>-15685160416.251213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-15685160416.251213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-65354835.067713387</v>
      </c>
      <c r="L2532" s="455">
        <f t="shared" ca="1" si="129"/>
        <v>-15750515251.318926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-15750515251.318926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-65627146.880495526</v>
      </c>
      <c r="L2533" s="455">
        <f t="shared" ca="1" si="129"/>
        <v>-15816142398.199421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-15816142398.199421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-65900593.325830922</v>
      </c>
      <c r="L2534" s="455">
        <f t="shared" ca="1" si="129"/>
        <v>-15882042991.525251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-15882042991.525251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-66175179.131355204</v>
      </c>
      <c r="L2535" s="455">
        <f t="shared" ca="1" si="129"/>
        <v>-15948218170.656607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-15948218170.656607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-66450909.044402517</v>
      </c>
      <c r="L2536" s="455">
        <f t="shared" ca="1" si="129"/>
        <v>-16014669079.70101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-16014669079.70101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-66727787.832087539</v>
      </c>
      <c r="L2537" s="455">
        <f t="shared" ca="1" si="129"/>
        <v>-16081396867.533098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-16081396867.533098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-67005820.28138791</v>
      </c>
      <c r="L2538" s="455">
        <f t="shared" ca="1" si="129"/>
        <v>-16148402687.814486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-16148402687.814486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-67285011.19922702</v>
      </c>
      <c r="L2539" s="455">
        <f t="shared" ca="1" si="129"/>
        <v>-16215687699.013712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-16215687699.013712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-67565365.41255714</v>
      </c>
      <c r="L2540" s="455">
        <f t="shared" ca="1" si="129"/>
        <v>-16283253064.42627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-16283253064.42627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-67846887.768442795</v>
      </c>
      <c r="L2541" s="455">
        <f t="shared" ca="1" si="129"/>
        <v>-16351099952.194712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-16351099952.194712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-68129583.134144634</v>
      </c>
      <c r="L2542" s="455">
        <f t="shared" ca="1" si="129"/>
        <v>-16419229535.328856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-16419229535.328856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-68413456.39720355</v>
      </c>
      <c r="L2543" s="455">
        <f t="shared" ca="1" si="129"/>
        <v>-16487642991.726059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-16487642991.726059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-68698512.46552524</v>
      </c>
      <c r="L2544" s="455">
        <f t="shared" ca="1" si="129"/>
        <v>-16556341504.191584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-16556341504.191584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-68984756.267464936</v>
      </c>
      <c r="L2545" s="455">
        <f t="shared" ca="1" si="129"/>
        <v>-16625326260.459049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-16625326260.459049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-69272192.751912698</v>
      </c>
      <c r="L2546" s="455">
        <f t="shared" ca="1" si="129"/>
        <v>-16694598453.210962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-16694598453.210962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-69560826.888379008</v>
      </c>
      <c r="L2547" s="455">
        <f t="shared" ca="1" si="129"/>
        <v>-16764159280.09934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-16764159280.09934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-69850663.667080581</v>
      </c>
      <c r="L2548" s="455">
        <f t="shared" ca="1" si="129"/>
        <v>-16834009943.76642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-16834009943.76642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-70141708.099026754</v>
      </c>
      <c r="L2549" s="455">
        <f t="shared" ca="1" si="129"/>
        <v>-16904151651.865448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-16904151651.865448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-70433965.216106027</v>
      </c>
      <c r="L2550" s="455">
        <f t="shared" ca="1" si="129"/>
        <v>-16974585617.081554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-16974585617.081554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-70727440.071173146</v>
      </c>
      <c r="L2551" s="455">
        <f t="shared" ca="1" si="129"/>
        <v>-17045313057.152727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-17045313057.152727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-71022137.738136351</v>
      </c>
      <c r="L2552" s="455">
        <f t="shared" ca="1" si="129"/>
        <v>-17116335194.890863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-17116335194.890863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-71318063.312045261</v>
      </c>
      <c r="L2553" s="455">
        <f t="shared" ca="1" si="129"/>
        <v>-17187653258.202908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-17187653258.202908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-71615221.909178779</v>
      </c>
      <c r="L2554" s="455">
        <f t="shared" ca="1" si="129"/>
        <v>-17259268480.112087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-17259268480.112087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-71913618.667133689</v>
      </c>
      <c r="L2555" s="455">
        <f t="shared" ca="1" si="129"/>
        <v>-17331182098.779221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-17331182098.779221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-72213258.744913414</v>
      </c>
      <c r="L2556" s="455">
        <f t="shared" ca="1" si="129"/>
        <v>-17403395357.524136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-17403395357.524136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-72514147.323017225</v>
      </c>
      <c r="L2557" s="455">
        <f t="shared" ca="1" si="129"/>
        <v>-17475909504.847153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-17475909504.847153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-72816289.603529796</v>
      </c>
      <c r="L2558" s="455">
        <f t="shared" ref="L2558:L2812" ca="1" si="134">I2558-J2558+K2558</f>
        <v>-17548725794.450684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-17548725794.450684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-73119690.810211182</v>
      </c>
      <c r="L2559" s="455">
        <f t="shared" ca="1" si="134"/>
        <v>-17621845485.260895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-17621845485.260895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-73424356.188587055</v>
      </c>
      <c r="L2560" s="455">
        <f t="shared" ca="1" si="134"/>
        <v>-17695269841.449482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-17695269841.449482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-73730291.0060395</v>
      </c>
      <c r="L2561" s="455">
        <f t="shared" ca="1" si="134"/>
        <v>-17769000132.455521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-17769000132.455521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-74037500.551898003</v>
      </c>
      <c r="L2562" s="455">
        <f t="shared" ca="1" si="134"/>
        <v>-17843037633.00742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-17843037633.00742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-74345990.137530908</v>
      </c>
      <c r="L2563" s="455">
        <f t="shared" ca="1" si="134"/>
        <v>-17917383623.144951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-17917383623.144951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-74655765.09643729</v>
      </c>
      <c r="L2564" s="455">
        <f t="shared" ca="1" si="134"/>
        <v>-17992039388.241386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-17992039388.241386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-74966830.784339115</v>
      </c>
      <c r="L2565" s="455">
        <f t="shared" ca="1" si="134"/>
        <v>-18067006219.025726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-18067006219.025726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-75279192.579273865</v>
      </c>
      <c r="L2566" s="455">
        <f t="shared" ca="1" si="134"/>
        <v>-18142285411.605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-18142285411.605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-75592855.881687492</v>
      </c>
      <c r="L2567" s="455">
        <f t="shared" ca="1" si="134"/>
        <v>-18217878267.486687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-18217878267.486687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-75907826.114527866</v>
      </c>
      <c r="L2568" s="455">
        <f t="shared" ca="1" si="134"/>
        <v>-18293786093.601215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-18293786093.601215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-76224108.723338395</v>
      </c>
      <c r="L2569" s="455">
        <f t="shared" ca="1" si="134"/>
        <v>-18370010202.324554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-18370010202.324554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-76541709.176352307</v>
      </c>
      <c r="L2570" s="455">
        <f t="shared" ca="1" si="134"/>
        <v>-18446551911.500908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-18446551911.500908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-76860632.964587122</v>
      </c>
      <c r="L2571" s="455">
        <f t="shared" ca="1" si="134"/>
        <v>-18523412544.465496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-18523412544.465496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-77180885.601939559</v>
      </c>
      <c r="L2572" s="455">
        <f t="shared" ca="1" si="134"/>
        <v>-18600593430.067436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-18600593430.067436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-77502472.625280976</v>
      </c>
      <c r="L2573" s="455">
        <f t="shared" ca="1" si="134"/>
        <v>-18678095902.692719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-18678095902.692719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-77825399.594552994</v>
      </c>
      <c r="L2574" s="455">
        <f t="shared" ca="1" si="134"/>
        <v>-18755921302.28727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-18755921302.28727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-78149672.092863619</v>
      </c>
      <c r="L2575" s="455">
        <f t="shared" ca="1" si="134"/>
        <v>-18834070974.380135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-18834070974.380135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-78475295.726583898</v>
      </c>
      <c r="L2576" s="455">
        <f t="shared" ca="1" si="134"/>
        <v>-18912546270.10672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-18912546270.10672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-78802276.125444666</v>
      </c>
      <c r="L2577" s="455">
        <f t="shared" ca="1" si="134"/>
        <v>-18991348546.232166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-18991348546.232166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-79130618.942634031</v>
      </c>
      <c r="L2578" s="455">
        <f t="shared" ca="1" si="134"/>
        <v>-19070479165.174801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-19070479165.174801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-79460329.854894996</v>
      </c>
      <c r="L2579" s="455">
        <f t="shared" ca="1" si="134"/>
        <v>-19149939495.029697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-19149939495.029697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-79791414.562623739</v>
      </c>
      <c r="L2580" s="455">
        <f t="shared" ca="1" si="134"/>
        <v>-19229730909.592319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-19229730909.592319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-80123878.789967999</v>
      </c>
      <c r="L2581" s="455">
        <f t="shared" ca="1" si="134"/>
        <v>-19309854788.382286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-19309854788.382286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-80457728.284926191</v>
      </c>
      <c r="L2582" s="455">
        <f t="shared" ca="1" si="134"/>
        <v>-19390312516.667213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-19390312516.667213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-80792968.819446728</v>
      </c>
      <c r="L2583" s="455">
        <f t="shared" ca="1" si="134"/>
        <v>-19471105485.48666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-19471105485.48666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-81129606.18952775</v>
      </c>
      <c r="L2584" s="455">
        <f t="shared" ca="1" si="134"/>
        <v>-19552235091.676189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-19552235091.676189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-81467646.215317458</v>
      </c>
      <c r="L2585" s="455">
        <f t="shared" ca="1" si="134"/>
        <v>-19633702737.891506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-19633702737.891506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-81807094.741214603</v>
      </c>
      <c r="L2586" s="455">
        <f t="shared" ca="1" si="134"/>
        <v>-19715509832.632721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-19715509832.632721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-82147957.635969669</v>
      </c>
      <c r="L2587" s="455">
        <f t="shared" ca="1" si="134"/>
        <v>-19797657790.268692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-19797657790.268692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-82490240.792786211</v>
      </c>
      <c r="L2588" s="455">
        <f t="shared" ca="1" si="134"/>
        <v>-19880148031.061478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-19880148031.061478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-82833950.129422829</v>
      </c>
      <c r="L2589" s="455">
        <f t="shared" ca="1" si="134"/>
        <v>-19962981981.190899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-19962981981.190899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-83179091.588295415</v>
      </c>
      <c r="L2590" s="455">
        <f t="shared" ca="1" si="134"/>
        <v>-20046161072.779194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-20046161072.779194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-83525671.136579975</v>
      </c>
      <c r="L2591" s="455">
        <f t="shared" ca="1" si="134"/>
        <v>-20129686743.915775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-20129686743.915775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-83873694.766315728</v>
      </c>
      <c r="L2592" s="455">
        <f t="shared" ca="1" si="134"/>
        <v>-20213560438.682091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-20213560438.682091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-84223168.494508713</v>
      </c>
      <c r="L2593" s="455">
        <f t="shared" ca="1" si="134"/>
        <v>-20297783607.176598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-20297783607.176598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-84574098.363235816</v>
      </c>
      <c r="L2594" s="455">
        <f t="shared" ca="1" si="134"/>
        <v>-20382357705.539833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-20382357705.539833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-84926490.4397493</v>
      </c>
      <c r="L2595" s="455">
        <f t="shared" ca="1" si="134"/>
        <v>-20467284195.979584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-20467284195.979584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-85280350.816581592</v>
      </c>
      <c r="L2596" s="455">
        <f t="shared" ca="1" si="134"/>
        <v>-20552564546.796165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-20552564546.796165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-85635685.61165069</v>
      </c>
      <c r="L2597" s="455">
        <f t="shared" ca="1" si="134"/>
        <v>-20638200232.407818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-20638200232.407818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-85992500.968365908</v>
      </c>
      <c r="L2598" s="455">
        <f t="shared" ca="1" si="134"/>
        <v>-20724192733.376183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-20724192733.376183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-86350803.055734098</v>
      </c>
      <c r="L2599" s="455">
        <f t="shared" ca="1" si="134"/>
        <v>-20810543536.431915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-20810543536.431915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-86710598.068466306</v>
      </c>
      <c r="L2600" s="455">
        <f t="shared" ca="1" si="134"/>
        <v>-20897254134.500381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-20897254134.500381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-87071892.22708492</v>
      </c>
      <c r="L2601" s="455">
        <f t="shared" ca="1" si="134"/>
        <v>-20984326026.727467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-20984326026.727467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-87434691.778031111</v>
      </c>
      <c r="L2602" s="455">
        <f t="shared" ca="1" si="134"/>
        <v>-21071760718.505497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-21071760718.505497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-87799002.993772909</v>
      </c>
      <c r="L2603" s="455">
        <f t="shared" ca="1" si="134"/>
        <v>-21159559721.499271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-21159559721.499271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-88164832.172913626</v>
      </c>
      <c r="L2604" s="455">
        <f t="shared" ca="1" si="134"/>
        <v>-21247724553.672184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-21247724553.672184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-88532185.640300766</v>
      </c>
      <c r="L2605" s="455">
        <f t="shared" ca="1" si="134"/>
        <v>-21336256739.312485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-21336256739.312485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-88901069.747135356</v>
      </c>
      <c r="L2606" s="455">
        <f t="shared" ca="1" si="134"/>
        <v>-21425157809.05962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-21425157809.05962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-89271490.871081755</v>
      </c>
      <c r="L2607" s="455">
        <f t="shared" ca="1" si="134"/>
        <v>-21514429299.930702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-21514429299.930702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-89643455.416377932</v>
      </c>
      <c r="L2608" s="455">
        <f t="shared" ca="1" si="134"/>
        <v>-21604072755.34708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-21604072755.34708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-90016969.813946173</v>
      </c>
      <c r="L2609" s="455">
        <f t="shared" ca="1" si="134"/>
        <v>-21694089725.161026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-21694089725.161026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-90392040.521504268</v>
      </c>
      <c r="L2610" s="455">
        <f t="shared" ca="1" si="134"/>
        <v>-21784481765.682529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-21784481765.682529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-90768674.0236772</v>
      </c>
      <c r="L2611" s="455">
        <f t="shared" ca="1" si="134"/>
        <v>-21875250439.706207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-21875250439.706207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-91146876.832109198</v>
      </c>
      <c r="L2612" s="455">
        <f t="shared" ca="1" si="134"/>
        <v>-21966397316.538315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-21966397316.538315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-91526655.485576317</v>
      </c>
      <c r="L2613" s="455">
        <f t="shared" ca="1" si="134"/>
        <v>-22057923972.023891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-22057923972.023891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-91908016.550099552</v>
      </c>
      <c r="L2614" s="455">
        <f t="shared" ca="1" si="134"/>
        <v>-22149831988.57399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-22149831988.57399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-92290966.619058296</v>
      </c>
      <c r="L2615" s="455">
        <f t="shared" ca="1" si="134"/>
        <v>-22242122955.193047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-22242122955.193047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-92675512.313304365</v>
      </c>
      <c r="L2616" s="455">
        <f t="shared" ca="1" si="134"/>
        <v>-22334798467.506351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-22334798467.506351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-93061660.281276464</v>
      </c>
      <c r="L2617" s="455">
        <f t="shared" ca="1" si="134"/>
        <v>-22427860127.787628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-22427860127.787628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-93449417.199115112</v>
      </c>
      <c r="L2618" s="455">
        <f t="shared" ca="1" si="134"/>
        <v>-22521309544.986744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-22521309544.986744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-93838789.770778105</v>
      </c>
      <c r="L2619" s="455">
        <f t="shared" ca="1" si="134"/>
        <v>-22615148334.757523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-22615148334.757523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-94229784.728156343</v>
      </c>
      <c r="L2620" s="455">
        <f t="shared" ca="1" si="134"/>
        <v>-22709378119.48568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-22709378119.48568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-94622408.831190333</v>
      </c>
      <c r="L2621" s="455">
        <f t="shared" ca="1" si="134"/>
        <v>-22804000528.316872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-22804000528.316872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-95016668.867986962</v>
      </c>
      <c r="L2622" s="455">
        <f t="shared" ca="1" si="134"/>
        <v>-22899017197.18486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-22899017197.18486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-95412571.65493691</v>
      </c>
      <c r="L2623" s="455">
        <f t="shared" ca="1" si="134"/>
        <v>-22994429768.839798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-22994429768.839798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-95810124.036832497</v>
      </c>
      <c r="L2624" s="455">
        <f t="shared" ca="1" si="134"/>
        <v>-23090239892.876629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-23090239892.876629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-96209332.886985958</v>
      </c>
      <c r="L2625" s="455">
        <f t="shared" ca="1" si="134"/>
        <v>-23186449225.763615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-23186449225.763615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-96610205.107348397</v>
      </c>
      <c r="L2626" s="455">
        <f t="shared" ca="1" si="134"/>
        <v>-23283059430.870964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-23283059430.870964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-97012747.628629014</v>
      </c>
      <c r="L2627" s="455">
        <f t="shared" ca="1" si="134"/>
        <v>-23380072178.499592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-23380072178.499592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-97416967.410414964</v>
      </c>
      <c r="L2628" s="455">
        <f t="shared" ca="1" si="134"/>
        <v>-23477489145.910007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-23477489145.910007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-97822871.44129169</v>
      </c>
      <c r="L2629" s="455">
        <f t="shared" ca="1" si="134"/>
        <v>-23575312017.351299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-23575312017.351299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-98230466.738963753</v>
      </c>
      <c r="L2630" s="455">
        <f t="shared" ca="1" si="134"/>
        <v>-23673542484.090263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-23673542484.090263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-98639760.350376099</v>
      </c>
      <c r="L2631" s="455">
        <f t="shared" ca="1" si="134"/>
        <v>-23772182244.440639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-23772182244.440639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-99050759.351835996</v>
      </c>
      <c r="L2632" s="455">
        <f t="shared" ca="1" si="134"/>
        <v>-23871233003.792477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-23871233003.792477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-99463470.849135324</v>
      </c>
      <c r="L2633" s="455">
        <f t="shared" ca="1" si="134"/>
        <v>-23970696474.641613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-23970696474.641613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-99877901.977673382</v>
      </c>
      <c r="L2634" s="455">
        <f t="shared" ca="1" si="134"/>
        <v>-24070574376.619286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-24070574376.619286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-100294059.90258035</v>
      </c>
      <c r="L2635" s="455">
        <f t="shared" ca="1" si="134"/>
        <v>-24170868436.521866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-24170868436.521866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-100711951.8188411</v>
      </c>
      <c r="L2636" s="455">
        <f t="shared" ca="1" si="134"/>
        <v>-24271580388.340706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-24271580388.340706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-101131584.95141961</v>
      </c>
      <c r="L2637" s="455">
        <f t="shared" ca="1" si="134"/>
        <v>-24372711973.292126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-24372711973.292126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-101552966.55538386</v>
      </c>
      <c r="L2638" s="455">
        <f t="shared" ca="1" si="134"/>
        <v>-24474264939.847511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-24474264939.847511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-101976103.9160313</v>
      </c>
      <c r="L2639" s="455">
        <f t="shared" ca="1" si="134"/>
        <v>-24576241043.763542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-24576241043.763542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-102401004.34901476</v>
      </c>
      <c r="L2640" s="455">
        <f t="shared" ca="1" si="134"/>
        <v>-24678642048.112556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-24678642048.112556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-102827675.20046899</v>
      </c>
      <c r="L2641" s="455">
        <f t="shared" ca="1" si="134"/>
        <v>-24781469723.313026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-24781469723.313026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-103256123.84713762</v>
      </c>
      <c r="L2642" s="455">
        <f t="shared" ca="1" si="134"/>
        <v>-24884725847.160164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-24884725847.160164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-103686357.69650069</v>
      </c>
      <c r="L2643" s="455">
        <f t="shared" ca="1" si="134"/>
        <v>-24988412204.856663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-24988412204.856663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-104118384.18690276</v>
      </c>
      <c r="L2644" s="455">
        <f t="shared" ca="1" si="134"/>
        <v>-25092530589.043564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-25092530589.043564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-104552210.78768152</v>
      </c>
      <c r="L2645" s="455">
        <f t="shared" ca="1" si="134"/>
        <v>-25197082799.831245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-25197082799.831245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-104987844.99929686</v>
      </c>
      <c r="L2646" s="455">
        <f t="shared" ca="1" si="134"/>
        <v>-25302070644.830544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-25302070644.830544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-105425294.3534606</v>
      </c>
      <c r="L2647" s="455">
        <f t="shared" ca="1" si="134"/>
        <v>-25407495939.184006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-25407495939.184006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-105864566.41326669</v>
      </c>
      <c r="L2648" s="455">
        <f t="shared" ca="1" si="134"/>
        <v>-25513360505.597271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-25513360505.597271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-106305668.77332196</v>
      </c>
      <c r="L2649" s="455">
        <f t="shared" ca="1" si="134"/>
        <v>-25619666174.370594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-25619666174.370594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-106748609.05987747</v>
      </c>
      <c r="L2650" s="455">
        <f t="shared" ca="1" si="134"/>
        <v>-25726414783.430473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-25726414783.430473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-107193394.9309603</v>
      </c>
      <c r="L2651" s="455">
        <f t="shared" ca="1" si="134"/>
        <v>-25833608178.361435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-25833608178.361435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-107640034.07650597</v>
      </c>
      <c r="L2652" s="455">
        <f t="shared" ca="1" si="134"/>
        <v>-25941248212.437943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-25941248212.437943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-108088534.21849142</v>
      </c>
      <c r="L2653" s="455">
        <f t="shared" ca="1" si="134"/>
        <v>-26049336746.656433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-26049336746.656433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-108538903.11106847</v>
      </c>
      <c r="L2654" s="455">
        <f t="shared" ca="1" si="134"/>
        <v>-26157875649.767502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-26157875649.767502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-108991148.54069792</v>
      </c>
      <c r="L2655" s="455">
        <f t="shared" ca="1" si="134"/>
        <v>-26266866798.308201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-26266866798.308201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-109445278.32628417</v>
      </c>
      <c r="L2656" s="455">
        <f t="shared" ca="1" si="134"/>
        <v>-26376312076.634483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-26376312076.634483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-109901300.31931035</v>
      </c>
      <c r="L2657" s="455">
        <f t="shared" ca="1" si="134"/>
        <v>-26486213376.953793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-26486213376.953793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-110359222.40397413</v>
      </c>
      <c r="L2658" s="455">
        <f t="shared" ca="1" si="134"/>
        <v>-26596572599.357765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-26596572599.357765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-110819052.49732402</v>
      </c>
      <c r="L2659" s="455">
        <f t="shared" ca="1" si="134"/>
        <v>-26707391651.855091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-26707391651.855091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-111280798.54939622</v>
      </c>
      <c r="L2660" s="455">
        <f t="shared" ca="1" si="134"/>
        <v>-26818672450.404488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-26818672450.404488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-111744468.54335202</v>
      </c>
      <c r="L2661" s="455">
        <f t="shared" ca="1" si="134"/>
        <v>-26930416918.947838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-26930416918.947838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-112210070.495616</v>
      </c>
      <c r="L2662" s="455">
        <f t="shared" ca="1" si="134"/>
        <v>-27042626989.443455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-27042626989.443455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-112677612.45601439</v>
      </c>
      <c r="L2663" s="455">
        <f t="shared" ca="1" si="134"/>
        <v>-27155304601.899467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-27155304601.899467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-113147102.50791444</v>
      </c>
      <c r="L2664" s="455">
        <f t="shared" ca="1" si="134"/>
        <v>-27268451704.407383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-27268451704.407383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-113618548.76836409</v>
      </c>
      <c r="L2665" s="455">
        <f t="shared" ca="1" si="134"/>
        <v>-27382070253.175747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-27382070253.175747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-114091959.38823228</v>
      </c>
      <c r="L2666" s="455">
        <f t="shared" ca="1" si="134"/>
        <v>-27496162212.56398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-27496162212.56398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-114567342.55234993</v>
      </c>
      <c r="L2667" s="455">
        <f t="shared" ca="1" si="134"/>
        <v>-27610729555.116329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-27610729555.116329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-115044706.47965138</v>
      </c>
      <c r="L2668" s="455">
        <f t="shared" ca="1" si="134"/>
        <v>-27725774261.595982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-27725774261.595982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-115524059.42331658</v>
      </c>
      <c r="L2669" s="455">
        <f t="shared" ca="1" si="134"/>
        <v>-27841298321.019299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-27841298321.019299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-116005409.67091374</v>
      </c>
      <c r="L2670" s="455">
        <f t="shared" ca="1" si="134"/>
        <v>-27957303730.690212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-27957303730.690212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-116488765.54454255</v>
      </c>
      <c r="L2671" s="455">
        <f t="shared" ca="1" si="134"/>
        <v>-28073792496.234756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-28073792496.234756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-116974135.40097813</v>
      </c>
      <c r="L2672" s="455">
        <f t="shared" ca="1" si="134"/>
        <v>-28190766631.635735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-28190766631.635735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-117461527.63181554</v>
      </c>
      <c r="L2673" s="455">
        <f t="shared" ca="1" si="134"/>
        <v>-28308228159.267551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-28308228159.267551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-117950950.66361479</v>
      </c>
      <c r="L2674" s="455">
        <f t="shared" ca="1" si="134"/>
        <v>-28426179109.931168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-28426179109.931168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-118442412.95804653</v>
      </c>
      <c r="L2675" s="455">
        <f t="shared" ca="1" si="134"/>
        <v>-28544621522.889214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-28544621522.889214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-118935923.01203839</v>
      </c>
      <c r="L2676" s="455">
        <f t="shared" ca="1" si="134"/>
        <v>-28663557445.901253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-28663557445.901253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-119431489.35792188</v>
      </c>
      <c r="L2677" s="455">
        <f t="shared" ca="1" si="134"/>
        <v>-28782988935.259174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-28782988935.259174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-119929120.56357989</v>
      </c>
      <c r="L2678" s="455">
        <f t="shared" ca="1" si="134"/>
        <v>-28902918055.822754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-28902918055.822754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-120428825.23259479</v>
      </c>
      <c r="L2679" s="455">
        <f t="shared" ca="1" si="134"/>
        <v>-29023346881.055347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-29023346881.055347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-120930612.00439727</v>
      </c>
      <c r="L2680" s="455">
        <f t="shared" ca="1" si="134"/>
        <v>-29144277493.059746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-29144277493.059746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-121434489.55441558</v>
      </c>
      <c r="L2681" s="455">
        <f t="shared" ca="1" si="134"/>
        <v>-29265711982.614162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-29265711982.614162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-121940466.59422567</v>
      </c>
      <c r="L2682" s="455">
        <f t="shared" ca="1" si="134"/>
        <v>-29387652449.208389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-29387652449.208389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-122448551.8717016</v>
      </c>
      <c r="L2683" s="455">
        <f t="shared" ca="1" si="134"/>
        <v>-29510101001.08009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-29510101001.08009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-122958754.17116703</v>
      </c>
      <c r="L2684" s="455">
        <f t="shared" ca="1" si="134"/>
        <v>-29633059755.251255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-29633059755.251255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-123471082.3135469</v>
      </c>
      <c r="L2685" s="455">
        <f t="shared" ca="1" si="134"/>
        <v>-29756530837.5648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-29756530837.5648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-123985545.15651999</v>
      </c>
      <c r="L2686" s="455">
        <f t="shared" ca="1" si="134"/>
        <v>-29880516382.721321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-29880516382.721321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-124502151.59467217</v>
      </c>
      <c r="L2687" s="455">
        <f t="shared" ca="1" si="134"/>
        <v>-30005018534.315994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-30005018534.315994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-125020910.55964997</v>
      </c>
      <c r="L2688" s="455">
        <f t="shared" ca="1" si="134"/>
        <v>-30130039444.875645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-30130039444.875645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-125541831.02031517</v>
      </c>
      <c r="L2689" s="455">
        <f t="shared" ca="1" si="134"/>
        <v>-30255581275.895958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-30255581275.895958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-126064921.98289983</v>
      </c>
      <c r="L2690" s="455">
        <f t="shared" ca="1" si="134"/>
        <v>-30381646197.878857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-30381646197.878857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-126590192.49116191</v>
      </c>
      <c r="L2691" s="455">
        <f t="shared" ca="1" si="134"/>
        <v>-30508236390.370018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-30508236390.370018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-127117651.62654173</v>
      </c>
      <c r="L2692" s="455">
        <f t="shared" ca="1" si="134"/>
        <v>-30635354041.996559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-30635354041.996559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-127647308.50831901</v>
      </c>
      <c r="L2693" s="455">
        <f t="shared" ca="1" si="134"/>
        <v>-30763001350.504879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-30763001350.504879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-128179172.29377033</v>
      </c>
      <c r="L2694" s="455">
        <f t="shared" ca="1" si="134"/>
        <v>-30891180522.798649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-30891180522.798649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-128713252.17832769</v>
      </c>
      <c r="L2695" s="455">
        <f t="shared" ca="1" si="134"/>
        <v>-31019893774.976978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-31019893774.976978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-129249557.39573741</v>
      </c>
      <c r="L2696" s="455">
        <f t="shared" ca="1" si="134"/>
        <v>-31149143332.372715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-31149143332.372715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-129788097.21821964</v>
      </c>
      <c r="L2697" s="455">
        <f t="shared" ca="1" si="134"/>
        <v>-31278931429.590935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-31278931429.590935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-130328880.9566289</v>
      </c>
      <c r="L2698" s="455">
        <f t="shared" ca="1" si="134"/>
        <v>-31409260310.547565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-31409260310.547565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-130871917.96061486</v>
      </c>
      <c r="L2699" s="455">
        <f t="shared" ca="1" si="134"/>
        <v>-31540132228.508179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-31540132228.508179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-131417217.61878408</v>
      </c>
      <c r="L2700" s="455">
        <f t="shared" ca="1" si="134"/>
        <v>-31671549446.126965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-31671549446.126965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-131964789.35886234</v>
      </c>
      <c r="L2701" s="455">
        <f t="shared" ca="1" si="134"/>
        <v>-31803514235.485828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-31803514235.485828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-132514642.64785764</v>
      </c>
      <c r="L2702" s="455">
        <f t="shared" ca="1" si="134"/>
        <v>-31936028878.133686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-31936028878.133686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-133066786.99222368</v>
      </c>
      <c r="L2703" s="455">
        <f t="shared" ca="1" si="134"/>
        <v>-32069095665.125908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-32069095665.125908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-133621231.93802461</v>
      </c>
      <c r="L2704" s="455">
        <f t="shared" ca="1" si="134"/>
        <v>-32202716897.063934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-32202716897.063934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-134177987.07109973</v>
      </c>
      <c r="L2705" s="455">
        <f t="shared" ca="1" si="134"/>
        <v>-32336894884.135033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-32336894884.135033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-134737062.01722929</v>
      </c>
      <c r="L2706" s="455">
        <f t="shared" ca="1" si="134"/>
        <v>-32471631946.152264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-32471631946.152264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-135298466.44230109</v>
      </c>
      <c r="L2707" s="455">
        <f t="shared" ca="1" si="134"/>
        <v>-32606930412.594566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-32606930412.594566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-135862210.05247733</v>
      </c>
      <c r="L2708" s="455">
        <f t="shared" ca="1" si="134"/>
        <v>-32742792622.647045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-32742792622.647045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-136428302.59436268</v>
      </c>
      <c r="L2709" s="455">
        <f t="shared" ca="1" si="134"/>
        <v>-32879220925.241409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-32879220925.241409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-136996753.85517254</v>
      </c>
      <c r="L2710" s="455">
        <f t="shared" ca="1" si="134"/>
        <v>-33016217679.096581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-33016217679.096581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-137567573.66290241</v>
      </c>
      <c r="L2711" s="455">
        <f t="shared" ca="1" si="134"/>
        <v>-33153785252.759483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-33153785252.759483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-138140771.88649786</v>
      </c>
      <c r="L2712" s="455">
        <f t="shared" ca="1" si="134"/>
        <v>-33291926024.645981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-33291926024.645981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-138716358.4360249</v>
      </c>
      <c r="L2713" s="455">
        <f t="shared" ca="1" si="134"/>
        <v>-33430642383.082005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-33430642383.082005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-139294343.26284167</v>
      </c>
      <c r="L2714" s="455">
        <f t="shared" ca="1" si="134"/>
        <v>-33569936726.344845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-33569936726.344845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-139874736.35977018</v>
      </c>
      <c r="L2715" s="455">
        <f t="shared" ca="1" si="134"/>
        <v>-33709811462.704617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-33709811462.704617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-140457547.76126924</v>
      </c>
      <c r="L2716" s="455">
        <f t="shared" ca="1" si="134"/>
        <v>-33850269010.465885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-33850269010.465885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-141042787.54360786</v>
      </c>
      <c r="L2717" s="455">
        <f t="shared" ca="1" si="134"/>
        <v>-33991311798.009495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-33991311798.009495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-141630465.82503957</v>
      </c>
      <c r="L2718" s="455">
        <f t="shared" ca="1" si="134"/>
        <v>-34132942263.834534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-34132942263.834534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-142220592.76597723</v>
      </c>
      <c r="L2719" s="455">
        <f t="shared" ca="1" si="134"/>
        <v>-34275162856.60051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-34275162856.60051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-142813178.56916878</v>
      </c>
      <c r="L2720" s="455">
        <f t="shared" ca="1" si="134"/>
        <v>-34417976035.169678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-34417976035.169678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-143408233.47987366</v>
      </c>
      <c r="L2721" s="455">
        <f t="shared" ca="1" si="134"/>
        <v>-34561384268.649551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-34561384268.649551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-144005767.7860398</v>
      </c>
      <c r="L2722" s="455">
        <f t="shared" ca="1" si="134"/>
        <v>-34705390036.435593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-34705390036.435593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-144605791.81848162</v>
      </c>
      <c r="L2723" s="455">
        <f t="shared" ca="1" si="134"/>
        <v>-34849995828.254074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-34849995828.254074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-145208315.95105863</v>
      </c>
      <c r="L2724" s="455">
        <f t="shared" ca="1" si="134"/>
        <v>-34995204144.205132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-34995204144.205132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-145813350.60085472</v>
      </c>
      <c r="L2725" s="455">
        <f t="shared" ca="1" si="134"/>
        <v>-35141017494.805984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-35141017494.805984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-146420906.22835827</v>
      </c>
      <c r="L2726" s="455">
        <f t="shared" ca="1" si="134"/>
        <v>-35287438401.03434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-35287438401.03434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-147030993.33764309</v>
      </c>
      <c r="L2727" s="455">
        <f t="shared" ca="1" si="134"/>
        <v>-35434469394.371986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-35434469394.371986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-147643622.47654995</v>
      </c>
      <c r="L2728" s="455">
        <f t="shared" ca="1" si="134"/>
        <v>-35582113016.848534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-35582113016.848534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-148258804.23686889</v>
      </c>
      <c r="L2729" s="455">
        <f t="shared" ca="1" si="134"/>
        <v>-35730371821.085403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-35730371821.085403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-148876549.2545225</v>
      </c>
      <c r="L2730" s="455">
        <f t="shared" ca="1" si="134"/>
        <v>-35879248370.339928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-35879248370.339928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-149496868.2097497</v>
      </c>
      <c r="L2731" s="455">
        <f t="shared" ca="1" si="134"/>
        <v>-36028745238.549675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-36028745238.549675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-150119771.8272903</v>
      </c>
      <c r="L2732" s="455">
        <f t="shared" ca="1" si="134"/>
        <v>-36178865010.376968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-36178865010.376968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-150745270.8765707</v>
      </c>
      <c r="L2733" s="455">
        <f t="shared" ca="1" si="134"/>
        <v>-36329610281.25354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-36329610281.25354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-151373376.17188975</v>
      </c>
      <c r="L2734" s="455">
        <f t="shared" ca="1" si="134"/>
        <v>-36480983657.42543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-36480983657.42543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-152004098.57260597</v>
      </c>
      <c r="L2735" s="455">
        <f t="shared" ca="1" si="134"/>
        <v>-36632987755.998039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-36632987755.998039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-152637448.98332515</v>
      </c>
      <c r="L2736" s="455">
        <f t="shared" ca="1" si="134"/>
        <v>-36785625204.981361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-36785625204.981361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-153273438.35408899</v>
      </c>
      <c r="L2737" s="455">
        <f t="shared" ca="1" si="134"/>
        <v>-36938898643.335449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-36938898643.335449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-153912077.68056437</v>
      </c>
      <c r="L2738" s="455">
        <f t="shared" ca="1" si="134"/>
        <v>-37092810721.016014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-37092810721.016014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-154553378.00423339</v>
      </c>
      <c r="L2739" s="455">
        <f t="shared" ca="1" si="134"/>
        <v>-37247364099.020248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-37247364099.020248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-155197350.41258436</v>
      </c>
      <c r="L2740" s="455">
        <f t="shared" ca="1" si="134"/>
        <v>-37402561449.432831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-37402561449.432831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-155844006.03930345</v>
      </c>
      <c r="L2741" s="455">
        <f t="shared" ca="1" si="134"/>
        <v>-37558405455.472137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-37558405455.472137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-156493356.06446725</v>
      </c>
      <c r="L2742" s="455">
        <f t="shared" ca="1" si="134"/>
        <v>-37714898811.536606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-37714898811.536606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-157145411.71473587</v>
      </c>
      <c r="L2743" s="455">
        <f t="shared" ca="1" si="134"/>
        <v>-37872044223.251343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-37872044223.251343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-157800184.26354727</v>
      </c>
      <c r="L2744" s="455">
        <f t="shared" ca="1" si="134"/>
        <v>-38029844407.514893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-38029844407.514893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-158457685.03131205</v>
      </c>
      <c r="L2745" s="455">
        <f t="shared" ca="1" si="134"/>
        <v>-38188302092.546204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-38188302092.546204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-159117925.38560918</v>
      </c>
      <c r="L2746" s="455">
        <f t="shared" ca="1" si="134"/>
        <v>-38347420017.931816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-38347420017.931816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-159780916.74138257</v>
      </c>
      <c r="L2747" s="455">
        <f t="shared" ca="1" si="134"/>
        <v>-38507200934.673195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-38507200934.673195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-160446670.5611383</v>
      </c>
      <c r="L2748" s="455">
        <f t="shared" ca="1" si="134"/>
        <v>-38667647605.234337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-38667647605.234337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-161115198.35514307</v>
      </c>
      <c r="L2749" s="455">
        <f t="shared" ca="1" si="134"/>
        <v>-38828762803.589478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-38828762803.589478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-161786511.68162283</v>
      </c>
      <c r="L2750" s="455">
        <f t="shared" ca="1" si="134"/>
        <v>-38990549315.271103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-38990549315.271103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-162460622.14696294</v>
      </c>
      <c r="L2751" s="455">
        <f t="shared" ca="1" si="134"/>
        <v>-39153009937.418068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-39153009937.418068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-163137541.40590861</v>
      </c>
      <c r="L2752" s="455">
        <f t="shared" ca="1" si="134"/>
        <v>-39316147478.823975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-39316147478.823975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-163817281.16176656</v>
      </c>
      <c r="L2753" s="455">
        <f t="shared" ca="1" si="134"/>
        <v>-39479964759.985741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-39479964759.985741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-164499853.16660726</v>
      </c>
      <c r="L2754" s="455">
        <f t="shared" ca="1" si="134"/>
        <v>-39644464613.152351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-39644464613.152351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-165185269.22146812</v>
      </c>
      <c r="L2755" s="455">
        <f t="shared" ca="1" si="134"/>
        <v>-39809649882.373817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-39809649882.373817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-165873541.17655757</v>
      </c>
      <c r="L2756" s="455">
        <f t="shared" ca="1" si="134"/>
        <v>-39975523423.550377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-39975523423.550377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-166564680.9314599</v>
      </c>
      <c r="L2757" s="455">
        <f t="shared" ca="1" si="134"/>
        <v>-40142088104.481834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-40142088104.481834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-167258700.43534097</v>
      </c>
      <c r="L2758" s="455">
        <f t="shared" ca="1" si="134"/>
        <v>-40309346804.917175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-40309346804.917175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-167955611.68715489</v>
      </c>
      <c r="L2759" s="455">
        <f t="shared" ca="1" si="134"/>
        <v>-40477302416.604332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-40477302416.604332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-168655426.73585138</v>
      </c>
      <c r="L2760" s="455">
        <f t="shared" ca="1" si="134"/>
        <v>-40645957843.340187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-40645957843.340187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-169358157.6805841</v>
      </c>
      <c r="L2761" s="455">
        <f t="shared" ca="1" si="134"/>
        <v>-40815316001.020775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-40815316001.020775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-170063816.6709199</v>
      </c>
      <c r="L2762" s="455">
        <f t="shared" ca="1" si="134"/>
        <v>-40985379817.691696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-40985379817.691696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-170772415.90704873</v>
      </c>
      <c r="L2763" s="455">
        <f t="shared" ca="1" si="134"/>
        <v>-41156152233.598747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-41156152233.598747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-171483967.63999477</v>
      </c>
      <c r="L2764" s="455">
        <f t="shared" ca="1" si="134"/>
        <v>-41327636201.238739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-41327636201.238739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-172198484.17182809</v>
      </c>
      <c r="L2765" s="455">
        <f t="shared" ca="1" si="134"/>
        <v>-41499834685.410568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-41499834685.410568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-172915977.85587737</v>
      </c>
      <c r="L2766" s="455">
        <f t="shared" ca="1" si="134"/>
        <v>-41672750663.266449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-41672750663.266449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-173636461.09694353</v>
      </c>
      <c r="L2767" s="455">
        <f t="shared" ca="1" si="134"/>
        <v>-41846387124.363396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-41846387124.363396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-174359946.35151416</v>
      </c>
      <c r="L2768" s="455">
        <f t="shared" ca="1" si="134"/>
        <v>-42020747070.714912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-42020747070.714912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-175086446.1279788</v>
      </c>
      <c r="L2769" s="455">
        <f t="shared" ca="1" si="134"/>
        <v>-42195833516.842888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-42195833516.842888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-175815972.98684537</v>
      </c>
      <c r="L2770" s="455">
        <f t="shared" ca="1" si="134"/>
        <v>-42371649489.829735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-42371649489.829735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-176548539.54095721</v>
      </c>
      <c r="L2771" s="455">
        <f t="shared" ca="1" si="134"/>
        <v>-42548198029.370689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-42548198029.370689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-177284158.45571122</v>
      </c>
      <c r="L2772" s="455">
        <f t="shared" ca="1" si="134"/>
        <v>-42725482187.826401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-42725482187.826401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-178022842.44927666</v>
      </c>
      <c r="L2773" s="455">
        <f t="shared" ca="1" si="134"/>
        <v>-42903505030.275681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-42903505030.275681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-178764604.29281533</v>
      </c>
      <c r="L2774" s="455">
        <f t="shared" ca="1" si="134"/>
        <v>-43082269634.568497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-43082269634.568497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-179509456.81070206</v>
      </c>
      <c r="L2775" s="455">
        <f t="shared" ca="1" si="134"/>
        <v>-43261779091.379196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-43261779091.379196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-180257412.88074666</v>
      </c>
      <c r="L2776" s="455">
        <f t="shared" ca="1" si="134"/>
        <v>-43442036504.259941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-43442036504.259941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-181008485.43441641</v>
      </c>
      <c r="L2777" s="455">
        <f t="shared" ca="1" si="134"/>
        <v>-43623044989.694359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-43623044989.694359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-181762687.45705983</v>
      </c>
      <c r="L2778" s="455">
        <f t="shared" ca="1" si="134"/>
        <v>-43804807677.151421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-43804807677.151421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-182520031.98813093</v>
      </c>
      <c r="L2779" s="455">
        <f t="shared" ca="1" si="134"/>
        <v>-43987327709.139549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-43987327709.139549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-183280532.12141478</v>
      </c>
      <c r="L2780" s="455">
        <f t="shared" ca="1" si="134"/>
        <v>-44170608241.260963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-44170608241.260963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-184044201.005254</v>
      </c>
      <c r="L2781" s="455">
        <f t="shared" ca="1" si="134"/>
        <v>-44354652442.26622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-44354652442.26622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-184811051.84277591</v>
      </c>
      <c r="L2782" s="455">
        <f t="shared" ca="1" si="134"/>
        <v>-44539463494.108994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-44539463494.108994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-185581097.89212081</v>
      </c>
      <c r="L2783" s="455">
        <f t="shared" ca="1" si="134"/>
        <v>-44725044592.001114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-44725044592.001114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-186354352.46667132</v>
      </c>
      <c r="L2784" s="455">
        <f t="shared" ca="1" si="134"/>
        <v>-44911398944.467789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-44911398944.467789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-187130828.93528244</v>
      </c>
      <c r="L2785" s="455">
        <f t="shared" ca="1" si="134"/>
        <v>-45098529773.403069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-45098529773.403069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-187910540.72251278</v>
      </c>
      <c r="L2786" s="455">
        <f t="shared" ca="1" si="134"/>
        <v>-45286440314.12558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-45286440314.12558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-188693501.30885658</v>
      </c>
      <c r="L2787" s="455">
        <f t="shared" ca="1" si="134"/>
        <v>-45475133815.434433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-45475133815.434433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-189479724.23097679</v>
      </c>
      <c r="L2788" s="455">
        <f t="shared" ca="1" si="134"/>
        <v>-45664613539.665413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-45664613539.665413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-190269223.08193922</v>
      </c>
      <c r="L2789" s="455">
        <f t="shared" ca="1" si="134"/>
        <v>-45854882762.747353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-45854882762.747353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-191062011.51144731</v>
      </c>
      <c r="L2790" s="455">
        <f t="shared" ca="1" si="134"/>
        <v>-46045944774.258797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-46045944774.258797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-191858103.22607833</v>
      </c>
      <c r="L2791" s="455">
        <f t="shared" ca="1" si="134"/>
        <v>-46237802877.484879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-46237802877.484879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-192657511.98952031</v>
      </c>
      <c r="L2792" s="455">
        <f t="shared" ca="1" si="134"/>
        <v>-46430460389.474396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-46430460389.474396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-193460251.62280998</v>
      </c>
      <c r="L2793" s="455">
        <f t="shared" ca="1" si="134"/>
        <v>-46623920641.097206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-46623920641.097206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-194266336.00457168</v>
      </c>
      <c r="L2794" s="455">
        <f t="shared" ca="1" si="134"/>
        <v>-46818186977.101776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-46818186977.101776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-195075779.07125741</v>
      </c>
      <c r="L2795" s="455">
        <f t="shared" ca="1" si="134"/>
        <v>-47013262756.173035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-47013262756.173035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-195888594.81738764</v>
      </c>
      <c r="L2796" s="455">
        <f t="shared" ca="1" si="134"/>
        <v>-47209151350.990425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-47209151350.990425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-196704797.29579344</v>
      </c>
      <c r="L2797" s="455">
        <f t="shared" ca="1" si="134"/>
        <v>-47405856148.286217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-47405856148.286217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-197524400.61785924</v>
      </c>
      <c r="L2798" s="455">
        <f t="shared" ca="1" si="134"/>
        <v>-47603380548.904076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-47603380548.904076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-198347418.95376697</v>
      </c>
      <c r="L2799" s="455">
        <f t="shared" ca="1" si="134"/>
        <v>-47801727967.857841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-47801727967.857841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-199173866.53274101</v>
      </c>
      <c r="L2800" s="455">
        <f t="shared" ca="1" si="134"/>
        <v>-48000901834.390579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-48000901834.390579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-200003757.64329407</v>
      </c>
      <c r="L2801" s="455">
        <f t="shared" ca="1" si="134"/>
        <v>-48200905592.033875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-48200905592.033875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-200837106.63347447</v>
      </c>
      <c r="L2802" s="455">
        <f t="shared" ca="1" si="134"/>
        <v>-48401742698.667351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-48401742698.667351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-201673927.91111395</v>
      </c>
      <c r="L2803" s="455">
        <f t="shared" ca="1" si="134"/>
        <v>-48603416626.578468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-48603416626.578468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-202514235.94407696</v>
      </c>
      <c r="L2804" s="455">
        <f t="shared" ca="1" si="134"/>
        <v>-48805930862.522545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-48805930862.522545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-203358045.26051059</v>
      </c>
      <c r="L2805" s="455">
        <f t="shared" ca="1" si="134"/>
        <v>-49009288907.783058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-49009288907.783058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-204205370.44909608</v>
      </c>
      <c r="L2806" s="455">
        <f t="shared" ca="1" si="134"/>
        <v>-49213494278.232155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-49213494278.232155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-205056226.15930066</v>
      </c>
      <c r="L2807" s="455">
        <f t="shared" ca="1" si="134"/>
        <v>-49418550504.391457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-49418550504.391457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-205910627.10163108</v>
      </c>
      <c r="L2808" s="455">
        <f t="shared" ca="1" si="134"/>
        <v>-49624461131.493088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-49624461131.493088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-206768588.04788786</v>
      </c>
      <c r="L2809" s="455">
        <f t="shared" ca="1" si="134"/>
        <v>-49831229719.540977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-49831229719.540977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-207630123.83142075</v>
      </c>
      <c r="L2810" s="455">
        <f t="shared" ca="1" si="134"/>
        <v>-50038859843.372398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-50038859843.372398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-208495249.34738499</v>
      </c>
      <c r="L2811" s="455">
        <f t="shared" ca="1" si="134"/>
        <v>-50247355092.71978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-50247355092.71978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-209363979.55299908</v>
      </c>
      <c r="L2812" s="455">
        <f t="shared" ca="1" si="134"/>
        <v>-50456719072.272781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-50456719072.272781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-210236329.46780324</v>
      </c>
      <c r="L2813" s="455">
        <f t="shared" ref="L2813:L3067" ca="1" si="139">I2813-J2813+K2813</f>
        <v>-50666955401.740585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-50666955401.740585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-211112314.17391911</v>
      </c>
      <c r="L2814" s="455">
        <f t="shared" ca="1" si="139"/>
        <v>-50878067715.914505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-50878067715.914505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-211991948.81631044</v>
      </c>
      <c r="L2815" s="455">
        <f t="shared" ca="1" si="139"/>
        <v>-51090059664.730812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-51090059664.730812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-212875248.60304505</v>
      </c>
      <c r="L2816" s="455">
        <f t="shared" ca="1" si="139"/>
        <v>-51302934913.333855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-51302934913.333855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-213762228.80555773</v>
      </c>
      <c r="L2817" s="455">
        <f t="shared" ca="1" si="139"/>
        <v>-51516697142.139412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-51516697142.139412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-214652904.7589142</v>
      </c>
      <c r="L2818" s="455">
        <f t="shared" ca="1" si="139"/>
        <v>-51731350046.898323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-51731350046.898323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-215547291.86207634</v>
      </c>
      <c r="L2819" s="455">
        <f t="shared" ca="1" si="139"/>
        <v>-51946897338.760399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-51946897338.760399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-216445405.57816833</v>
      </c>
      <c r="L2820" s="455">
        <f t="shared" ca="1" si="139"/>
        <v>-52163342744.33857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-52163342744.33857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-217347261.43474403</v>
      </c>
      <c r="L2821" s="455">
        <f t="shared" ca="1" si="139"/>
        <v>-52380690005.773315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-52380690005.773315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-218252875.02405548</v>
      </c>
      <c r="L2822" s="455">
        <f t="shared" ca="1" si="139"/>
        <v>-52598942880.797371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-52598942880.797371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-219162262.00332236</v>
      </c>
      <c r="L2823" s="455">
        <f t="shared" ca="1" si="139"/>
        <v>-52818105142.80069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-52818105142.80069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-220075438.09500286</v>
      </c>
      <c r="L2824" s="455">
        <f t="shared" ca="1" si="139"/>
        <v>-53038180580.895691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-53038180580.895691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-220992419.08706537</v>
      </c>
      <c r="L2825" s="455">
        <f t="shared" ca="1" si="139"/>
        <v>-53259172999.982758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-53259172999.982758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-221913220.83326149</v>
      </c>
      <c r="L2826" s="455">
        <f t="shared" ca="1" si="139"/>
        <v>-53481086220.816017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-53481086220.816017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-222837859.25340006</v>
      </c>
      <c r="L2827" s="455">
        <f t="shared" ca="1" si="139"/>
        <v>-53703924080.06942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-53703924080.06942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-223766350.33362255</v>
      </c>
      <c r="L2828" s="455">
        <f t="shared" ca="1" si="139"/>
        <v>-53927690430.403046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-53927690430.403046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-224698710.12667933</v>
      </c>
      <c r="L2829" s="455">
        <f t="shared" ca="1" si="139"/>
        <v>-54152389140.529724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-54152389140.529724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-225634954.75220716</v>
      </c>
      <c r="L2830" s="455">
        <f t="shared" ca="1" si="139"/>
        <v>-54378024095.281929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-54378024095.281929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-226575100.39700803</v>
      </c>
      <c r="L2831" s="455">
        <f t="shared" ca="1" si="139"/>
        <v>-54604599195.67894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-54604599195.67894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-227519163.31532887</v>
      </c>
      <c r="L2832" s="455">
        <f t="shared" ca="1" si="139"/>
        <v>-54832118358.99427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-54832118358.99427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-228467159.82914278</v>
      </c>
      <c r="L2833" s="455">
        <f t="shared" ca="1" si="139"/>
        <v>-55060585518.82341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-55060585518.82341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-229419106.32843083</v>
      </c>
      <c r="L2834" s="455">
        <f t="shared" ca="1" si="139"/>
        <v>-55290004625.15184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-55290004625.15184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-230375019.27146602</v>
      </c>
      <c r="L2835" s="455">
        <f t="shared" ca="1" si="139"/>
        <v>-55520379644.423309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-55520379644.423309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-231334915.18509713</v>
      </c>
      <c r="L2836" s="455">
        <f t="shared" ca="1" si="139"/>
        <v>-55751714559.608406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-55751714559.608406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-232298810.66503498</v>
      </c>
      <c r="L2837" s="455">
        <f t="shared" ca="1" si="139"/>
        <v>-55984013370.273438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-55984013370.273438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-233266722.37613928</v>
      </c>
      <c r="L2838" s="455">
        <f t="shared" ca="1" si="139"/>
        <v>-56217280092.649574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-56217280092.649574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-234238667.05270657</v>
      </c>
      <c r="L2839" s="455">
        <f t="shared" ca="1" si="139"/>
        <v>-56451518759.702278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-56451518759.702278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-235214661.49875945</v>
      </c>
      <c r="L2840" s="455">
        <f t="shared" ca="1" si="139"/>
        <v>-56686733421.201035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-56686733421.201035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-236194722.58833763</v>
      </c>
      <c r="L2841" s="455">
        <f t="shared" ca="1" si="139"/>
        <v>-56922928143.789375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-56922928143.789375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-237178867.26578906</v>
      </c>
      <c r="L2842" s="455">
        <f t="shared" ca="1" si="139"/>
        <v>-57160107011.055168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-57160107011.055168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-238167112.54606318</v>
      </c>
      <c r="L2843" s="455">
        <f t="shared" ca="1" si="139"/>
        <v>-57398274123.601234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-57398274123.601234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-239159475.51500514</v>
      </c>
      <c r="L2844" s="455">
        <f t="shared" ca="1" si="139"/>
        <v>-57637433599.116241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-57637433599.116241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-240155973.32965097</v>
      </c>
      <c r="L2845" s="455">
        <f t="shared" ca="1" si="139"/>
        <v>-57877589572.445892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-57877589572.445892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-241156623.21852455</v>
      </c>
      <c r="L2846" s="455">
        <f t="shared" ca="1" si="139"/>
        <v>-58118746195.664413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-58118746195.664413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-242161442.48193505</v>
      </c>
      <c r="L2847" s="455">
        <f t="shared" ca="1" si="139"/>
        <v>-58360907638.146347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-58360907638.146347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-243170448.49227643</v>
      </c>
      <c r="L2848" s="455">
        <f t="shared" ca="1" si="139"/>
        <v>-58604078086.638626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-58604078086.638626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-244183658.69432759</v>
      </c>
      <c r="L2849" s="455">
        <f t="shared" ca="1" si="139"/>
        <v>-58848261745.332954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-58848261745.332954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-245201090.60555395</v>
      </c>
      <c r="L2850" s="455">
        <f t="shared" ca="1" si="139"/>
        <v>-59093462835.938507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-59093462835.938507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-246222761.81641048</v>
      </c>
      <c r="L2851" s="455">
        <f t="shared" ca="1" si="139"/>
        <v>-59339685597.754921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-59339685597.754921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-247248689.99064547</v>
      </c>
      <c r="L2852" s="455">
        <f t="shared" ca="1" si="139"/>
        <v>-59586934287.745567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-59586934287.745567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-248278892.86560652</v>
      </c>
      <c r="L2853" s="455">
        <f t="shared" ca="1" si="139"/>
        <v>-59835213180.611176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-59835213180.611176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-249313388.25254658</v>
      </c>
      <c r="L2854" s="455">
        <f t="shared" ca="1" si="139"/>
        <v>-60084526568.863724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-60084526568.863724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-250352194.03693217</v>
      </c>
      <c r="L2855" s="455">
        <f t="shared" ca="1" si="139"/>
        <v>-60334878762.900658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-60334878762.900658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-251395328.17875275</v>
      </c>
      <c r="L2856" s="455">
        <f t="shared" ca="1" si="139"/>
        <v>-60586274091.079407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-60586274091.079407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-252442808.71283087</v>
      </c>
      <c r="L2857" s="455">
        <f t="shared" ca="1" si="139"/>
        <v>-60838716899.792236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-60838716899.792236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-253494653.7491343</v>
      </c>
      <c r="L2858" s="455">
        <f t="shared" ca="1" si="139"/>
        <v>-61092211553.541374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-61092211553.541374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-254550881.47308907</v>
      </c>
      <c r="L2859" s="455">
        <f t="shared" ca="1" si="139"/>
        <v>-61346762435.014465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-61346762435.014465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-255611510.1458936</v>
      </c>
      <c r="L2860" s="455">
        <f t="shared" ca="1" si="139"/>
        <v>-61602373945.160362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-61602373945.160362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-256676558.10483482</v>
      </c>
      <c r="L2861" s="455">
        <f t="shared" ca="1" si="139"/>
        <v>-61859050503.265198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-61859050503.265198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-257746043.763605</v>
      </c>
      <c r="L2862" s="455">
        <f t="shared" ca="1" si="139"/>
        <v>-62116796547.028801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-62116796547.028801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-258819985.61262003</v>
      </c>
      <c r="L2863" s="455">
        <f t="shared" ca="1" si="139"/>
        <v>-62375616532.641418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-62375616532.641418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-259898402.21933925</v>
      </c>
      <c r="L2864" s="455">
        <f t="shared" ca="1" si="139"/>
        <v>-62635514934.860756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-62635514934.860756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-260981312.22858647</v>
      </c>
      <c r="L2865" s="455">
        <f t="shared" ca="1" si="139"/>
        <v>-62896496247.08934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-62896496247.08934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-262068734.36287227</v>
      </c>
      <c r="L2866" s="455">
        <f t="shared" ca="1" si="139"/>
        <v>-63158564981.452209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-63158564981.452209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-263160687.42271757</v>
      </c>
      <c r="L2867" s="455">
        <f t="shared" ca="1" si="139"/>
        <v>-63421725668.874924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-63421725668.874924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-264257190.28697884</v>
      </c>
      <c r="L2868" s="455">
        <f t="shared" ca="1" si="139"/>
        <v>-63685982859.161903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-63685982859.161903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-265358261.91317463</v>
      </c>
      <c r="L2869" s="455">
        <f t="shared" ca="1" si="139"/>
        <v>-63951341121.075081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-63951341121.075081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-266463921.33781287</v>
      </c>
      <c r="L2870" s="455">
        <f t="shared" ca="1" si="139"/>
        <v>-64217805042.412895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-64217805042.412895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-267574187.67672038</v>
      </c>
      <c r="L2871" s="455">
        <f t="shared" ca="1" si="139"/>
        <v>-64485379230.089615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-64485379230.089615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-268689080.12537336</v>
      </c>
      <c r="L2872" s="455">
        <f t="shared" ca="1" si="139"/>
        <v>-64754068310.214989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-64754068310.214989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-269808617.95922911</v>
      </c>
      <c r="L2873" s="455">
        <f t="shared" ca="1" si="139"/>
        <v>-65023876928.174217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-65023876928.174217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-270932820.53405929</v>
      </c>
      <c r="L2874" s="455">
        <f t="shared" ca="1" si="139"/>
        <v>-65294809748.708275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-65294809748.708275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-272061707.28628445</v>
      </c>
      <c r="L2875" s="455">
        <f t="shared" ca="1" si="139"/>
        <v>-65566871455.99456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-65566871455.99456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-273195297.73331064</v>
      </c>
      <c r="L2876" s="455">
        <f t="shared" ca="1" si="139"/>
        <v>-65840066753.727867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-65840066753.727867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-274333611.47386616</v>
      </c>
      <c r="L2877" s="455">
        <f t="shared" ca="1" si="139"/>
        <v>-66114400365.201736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-66114400365.201736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-275476668.1883406</v>
      </c>
      <c r="L2878" s="455">
        <f t="shared" ca="1" si="139"/>
        <v>-66389877033.390076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-66389877033.390076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-276624487.63912529</v>
      </c>
      <c r="L2879" s="455">
        <f t="shared" ca="1" si="139"/>
        <v>-66666501521.029198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-66666501521.029198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-277777089.670955</v>
      </c>
      <c r="L2880" s="455">
        <f t="shared" ca="1" si="139"/>
        <v>-66944278610.70015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-66944278610.70015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-278934494.2112506</v>
      </c>
      <c r="L2881" s="455">
        <f t="shared" ca="1" si="139"/>
        <v>-67223213104.9114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-67223213104.9114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-280096721.27046418</v>
      </c>
      <c r="L2882" s="455">
        <f t="shared" ca="1" si="139"/>
        <v>-67503309826.181862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-67503309826.181862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-281263790.94242442</v>
      </c>
      <c r="L2883" s="455">
        <f t="shared" ca="1" si="139"/>
        <v>-67784573617.124283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-67784573617.124283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-282435723.40468454</v>
      </c>
      <c r="L2884" s="455">
        <f t="shared" ca="1" si="139"/>
        <v>-68067009340.528969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-68067009340.528969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-283612538.91887069</v>
      </c>
      <c r="L2885" s="455">
        <f t="shared" ca="1" si="139"/>
        <v>-68350621879.447838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-68350621879.447838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-284794257.83103263</v>
      </c>
      <c r="L2886" s="455">
        <f t="shared" ca="1" si="139"/>
        <v>-68635416137.27887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-68635416137.27887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-285980900.57199526</v>
      </c>
      <c r="L2887" s="455">
        <f t="shared" ca="1" si="139"/>
        <v>-68921397037.850861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-68921397037.850861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-287172487.65771192</v>
      </c>
      <c r="L2888" s="455">
        <f t="shared" ca="1" si="139"/>
        <v>-69208569525.508575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-69208569525.508575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-288369039.68961906</v>
      </c>
      <c r="L2889" s="455">
        <f t="shared" ca="1" si="139"/>
        <v>-69496938565.198196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-69496938565.198196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-289570577.35499251</v>
      </c>
      <c r="L2890" s="455">
        <f t="shared" ca="1" si="139"/>
        <v>-69786509142.553192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-69786509142.553192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-290777121.42730498</v>
      </c>
      <c r="L2891" s="455">
        <f t="shared" ca="1" si="139"/>
        <v>-70077286263.980499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-70077286263.980499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-291988692.76658541</v>
      </c>
      <c r="L2892" s="455">
        <f t="shared" ca="1" si="139"/>
        <v>-70369274956.747086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-70369274956.747086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-293205312.31977952</v>
      </c>
      <c r="L2893" s="455">
        <f t="shared" ca="1" si="139"/>
        <v>-70662480269.066864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-70662480269.066864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-294427001.12111193</v>
      </c>
      <c r="L2894" s="455">
        <f t="shared" ca="1" si="139"/>
        <v>-70956907270.187973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-70956907270.187973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-295653780.29244989</v>
      </c>
      <c r="L2895" s="455">
        <f t="shared" ca="1" si="139"/>
        <v>-71252561050.480423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-71252561050.480423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-296885671.04366845</v>
      </c>
      <c r="L2896" s="455">
        <f t="shared" ca="1" si="139"/>
        <v>-71549446721.524094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-71549446721.524094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-298122694.67301702</v>
      </c>
      <c r="L2897" s="455">
        <f t="shared" ca="1" si="139"/>
        <v>-71847569416.197113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-71847569416.197113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-299364872.56748796</v>
      </c>
      <c r="L2898" s="455">
        <f t="shared" ca="1" si="139"/>
        <v>-72146934288.764603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-72146934288.764603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-300612226.20318586</v>
      </c>
      <c r="L2899" s="455">
        <f t="shared" ca="1" si="139"/>
        <v>-72447546514.967789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-72447546514.967789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-301864777.14569914</v>
      </c>
      <c r="L2900" s="455">
        <f t="shared" ca="1" si="139"/>
        <v>-72749411292.113495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-72749411292.113495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-303122547.05047292</v>
      </c>
      <c r="L2901" s="455">
        <f t="shared" ca="1" si="139"/>
        <v>-73052533839.163971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-73052533839.163971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-304385557.66318321</v>
      </c>
      <c r="L2902" s="455">
        <f t="shared" ca="1" si="139"/>
        <v>-73356919396.827148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-73356919396.827148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-305653830.82011312</v>
      </c>
      <c r="L2903" s="455">
        <f t="shared" ca="1" si="139"/>
        <v>-73662573227.647263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-73662573227.647263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-306927388.44853026</v>
      </c>
      <c r="L2904" s="455">
        <f t="shared" ca="1" si="139"/>
        <v>-73969500616.095795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-73969500616.095795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-308206252.56706583</v>
      </c>
      <c r="L2905" s="455">
        <f t="shared" ca="1" si="139"/>
        <v>-74277706868.662857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-74277706868.662857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-309490445.28609526</v>
      </c>
      <c r="L2906" s="455">
        <f t="shared" ca="1" si="139"/>
        <v>-74587197313.948959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-74587197313.948959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-310779988.80812067</v>
      </c>
      <c r="L2907" s="455">
        <f t="shared" ca="1" si="139"/>
        <v>-74897977302.75708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-74897977302.75708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-312074905.42815447</v>
      </c>
      <c r="L2908" s="455">
        <f t="shared" ca="1" si="139"/>
        <v>-75210052208.185242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-75210052208.185242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-313375217.53410518</v>
      </c>
      <c r="L2909" s="455">
        <f t="shared" ca="1" si="139"/>
        <v>-75523427425.719345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-75523427425.719345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-314680947.60716391</v>
      </c>
      <c r="L2910" s="455">
        <f t="shared" ca="1" si="139"/>
        <v>-75838108373.326508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-75838108373.326508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-315992118.22219378</v>
      </c>
      <c r="L2911" s="455">
        <f t="shared" ca="1" si="139"/>
        <v>-76154100491.548706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-76154100491.548706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-317308752.0481196</v>
      </c>
      <c r="L2912" s="455">
        <f t="shared" ca="1" si="139"/>
        <v>-76471409243.596832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-76471409243.596832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-318630871.84832013</v>
      </c>
      <c r="L2913" s="455">
        <f t="shared" ca="1" si="139"/>
        <v>-76790040115.44516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-76790040115.44516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-319958500.48102152</v>
      </c>
      <c r="L2914" s="455">
        <f t="shared" ca="1" si="139"/>
        <v>-77109998615.926178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-77109998615.926178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-321291660.89969242</v>
      </c>
      <c r="L2915" s="455">
        <f t="shared" ca="1" si="139"/>
        <v>-77431290276.825867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-77431290276.825867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-322630376.15344113</v>
      </c>
      <c r="L2916" s="455">
        <f t="shared" ca="1" si="139"/>
        <v>-77753920652.979309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-77753920652.979309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-323974669.3874138</v>
      </c>
      <c r="L2917" s="455">
        <f t="shared" ca="1" si="139"/>
        <v>-78077895322.36673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-78077895322.36673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-325324563.84319472</v>
      </c>
      <c r="L2918" s="455">
        <f t="shared" ca="1" si="139"/>
        <v>-78403219886.20993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-78403219886.20993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-326680082.85920805</v>
      </c>
      <c r="L2919" s="455">
        <f t="shared" ca="1" si="139"/>
        <v>-78729899969.069138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-78729899969.069138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-328041249.87112141</v>
      </c>
      <c r="L2920" s="455">
        <f t="shared" ca="1" si="139"/>
        <v>-79057941218.940262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-79057941218.940262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-329408088.41225111</v>
      </c>
      <c r="L2921" s="455">
        <f t="shared" ca="1" si="139"/>
        <v>-79387349307.352509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-79387349307.352509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-330780622.11396879</v>
      </c>
      <c r="L2922" s="455">
        <f t="shared" ca="1" si="139"/>
        <v>-79718129929.466476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-79718129929.466476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-332158874.7061103</v>
      </c>
      <c r="L2923" s="455">
        <f t="shared" ca="1" si="139"/>
        <v>-80050288804.172592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-80050288804.172592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-333542870.01738578</v>
      </c>
      <c r="L2924" s="455">
        <f t="shared" ca="1" si="139"/>
        <v>-80383831674.189972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-80383831674.189972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-334932631.97579157</v>
      </c>
      <c r="L2925" s="455">
        <f t="shared" ca="1" si="139"/>
        <v>-80718764306.165756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-80718764306.165756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-336328184.60902399</v>
      </c>
      <c r="L2926" s="455">
        <f t="shared" ca="1" si="139"/>
        <v>-81055092490.77478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-81055092490.77478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-337729552.04489493</v>
      </c>
      <c r="L2927" s="455">
        <f t="shared" ca="1" si="139"/>
        <v>-81392822042.819672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-81392822042.819672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-339136758.51174861</v>
      </c>
      <c r="L2928" s="455">
        <f t="shared" ca="1" si="139"/>
        <v>-81731958801.331421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-81731958801.331421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-340549828.3388809</v>
      </c>
      <c r="L2929" s="455">
        <f t="shared" ca="1" si="139"/>
        <v>-82072508629.670303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-82072508629.670303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-341968785.95695961</v>
      </c>
      <c r="L2930" s="455">
        <f t="shared" ca="1" si="139"/>
        <v>-82414477415.627258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-82414477415.627258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-343393655.89844692</v>
      </c>
      <c r="L2931" s="455">
        <f t="shared" ca="1" si="139"/>
        <v>-82757871071.525711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-82757871071.525711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-344824462.79802382</v>
      </c>
      <c r="L2932" s="455">
        <f t="shared" ca="1" si="139"/>
        <v>-83102695534.32373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-83102695534.32373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-346261231.39301556</v>
      </c>
      <c r="L2933" s="455">
        <f t="shared" ca="1" si="139"/>
        <v>-83448956765.716751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-83448956765.716751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-347703986.5238198</v>
      </c>
      <c r="L2934" s="455">
        <f t="shared" ca="1" si="139"/>
        <v>-83796660752.24057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-83796660752.24057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-349152753.1343357</v>
      </c>
      <c r="L2935" s="455">
        <f t="shared" ca="1" si="139"/>
        <v>-84145813505.374908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-84145813505.374908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-350607556.27239543</v>
      </c>
      <c r="L2936" s="455">
        <f t="shared" ca="1" si="139"/>
        <v>-84496421061.647308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-84496421061.647308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-352068421.09019709</v>
      </c>
      <c r="L2937" s="455">
        <f t="shared" ca="1" si="139"/>
        <v>-84848489482.737503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-84848489482.737503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-353535372.84473962</v>
      </c>
      <c r="L2938" s="455">
        <f t="shared" ca="1" si="139"/>
        <v>-85202024855.582245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-85202024855.582245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-355008436.89825934</v>
      </c>
      <c r="L2939" s="455">
        <f t="shared" ca="1" si="139"/>
        <v>-85557033292.480499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-85557033292.480499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-356487638.71866876</v>
      </c>
      <c r="L2940" s="455">
        <f t="shared" ca="1" si="139"/>
        <v>-85913520931.199173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-85913520931.199173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-357973003.87999654</v>
      </c>
      <c r="L2941" s="455">
        <f t="shared" ca="1" si="139"/>
        <v>-86271493935.079163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-86271493935.079163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-359464558.06282985</v>
      </c>
      <c r="L2942" s="455">
        <f t="shared" ca="1" si="139"/>
        <v>-86630958493.141998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-86630958493.141998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-360962327.05475831</v>
      </c>
      <c r="L2943" s="455">
        <f t="shared" ca="1" si="139"/>
        <v>-86991920820.196762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-86991920820.196762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-362466336.75081986</v>
      </c>
      <c r="L2944" s="455">
        <f t="shared" ca="1" si="139"/>
        <v>-87354387156.947586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-87354387156.947586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-363976613.15394825</v>
      </c>
      <c r="L2945" s="455">
        <f t="shared" ca="1" si="139"/>
        <v>-87718363770.101532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-87718363770.101532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-365493182.37542307</v>
      </c>
      <c r="L2946" s="455">
        <f t="shared" ca="1" si="139"/>
        <v>-88083856952.476959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-88083856952.476959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-367016070.63532066</v>
      </c>
      <c r="L2947" s="455">
        <f t="shared" ca="1" si="139"/>
        <v>-88450873023.112274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-88450873023.112274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-368545304.26296782</v>
      </c>
      <c r="L2948" s="455">
        <f t="shared" ca="1" si="139"/>
        <v>-88819418327.375244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-88819418327.375244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-370080909.69739687</v>
      </c>
      <c r="L2949" s="455">
        <f t="shared" ca="1" si="139"/>
        <v>-89189499237.072647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-89189499237.072647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-371622913.48780268</v>
      </c>
      <c r="L2950" s="455">
        <f t="shared" ca="1" si="139"/>
        <v>-89561122150.560455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-89561122150.560455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-373171342.29400188</v>
      </c>
      <c r="L2951" s="455">
        <f t="shared" ca="1" si="139"/>
        <v>-89934293492.854462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-89934293492.854462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-374726222.88689357</v>
      </c>
      <c r="L2952" s="455">
        <f t="shared" ca="1" si="139"/>
        <v>-90309019715.741348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-90309019715.741348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-376287582.14892226</v>
      </c>
      <c r="L2953" s="455">
        <f t="shared" ca="1" si="139"/>
        <v>-90685307297.890274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-90685307297.890274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-377855447.07454282</v>
      </c>
      <c r="L2954" s="455">
        <f t="shared" ca="1" si="139"/>
        <v>-91063162744.964813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-91063162744.964813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-379429844.77068675</v>
      </c>
      <c r="L2955" s="455">
        <f t="shared" ca="1" si="139"/>
        <v>-91442592589.735504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-91442592589.735504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-381010802.45723128</v>
      </c>
      <c r="L2956" s="455">
        <f t="shared" ca="1" si="139"/>
        <v>-91823603392.192734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-91823603392.192734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-382598347.46746969</v>
      </c>
      <c r="L2957" s="455">
        <f t="shared" ca="1" si="139"/>
        <v>-92206201739.660202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-92206201739.660202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-384192507.24858415</v>
      </c>
      <c r="L2958" s="455">
        <f t="shared" ca="1" si="139"/>
        <v>-92590394246.908783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-92590394246.908783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-385793309.36211991</v>
      </c>
      <c r="L2959" s="455">
        <f t="shared" ca="1" si="139"/>
        <v>-92976187556.270905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-92976187556.270905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-387400781.48446208</v>
      </c>
      <c r="L2960" s="455">
        <f t="shared" ca="1" si="139"/>
        <v>-93363588337.755371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-93363588337.755371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-389014951.40731406</v>
      </c>
      <c r="L2961" s="455">
        <f t="shared" ca="1" si="139"/>
        <v>-93752603289.162689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-93752603289.162689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-390635847.03817785</v>
      </c>
      <c r="L2962" s="455">
        <f t="shared" ca="1" si="139"/>
        <v>-94143239136.200867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-94143239136.200867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-392263496.40083694</v>
      </c>
      <c r="L2963" s="455">
        <f t="shared" ca="1" si="139"/>
        <v>-94535502632.6017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-94535502632.6017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-393897927.63584042</v>
      </c>
      <c r="L2964" s="455">
        <f t="shared" ca="1" si="139"/>
        <v>-94929400560.237534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-94929400560.237534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-395539169.00098974</v>
      </c>
      <c r="L2965" s="455">
        <f t="shared" ca="1" si="139"/>
        <v>-95324939729.238525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-95324939729.238525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-397187248.87182719</v>
      </c>
      <c r="L2966" s="455">
        <f t="shared" ca="1" si="139"/>
        <v>-95722126978.110352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-95722126978.110352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-398842195.74212646</v>
      </c>
      <c r="L2967" s="455">
        <f t="shared" ca="1" si="139"/>
        <v>-96120969173.852478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-96120969173.852478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-400504038.22438532</v>
      </c>
      <c r="L2968" s="455">
        <f t="shared" ca="1" si="139"/>
        <v>-96521473212.076859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-96521473212.076859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-402172805.05032027</v>
      </c>
      <c r="L2969" s="455">
        <f t="shared" ca="1" si="139"/>
        <v>-96923646017.127182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-96923646017.127182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-403848525.07136327</v>
      </c>
      <c r="L2970" s="455">
        <f t="shared" ca="1" si="139"/>
        <v>-97327494542.198547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-97327494542.198547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-405531227.25916064</v>
      </c>
      <c r="L2971" s="455">
        <f t="shared" ca="1" si="139"/>
        <v>-97733025769.457703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-97733025769.457703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-407220940.70607376</v>
      </c>
      <c r="L2972" s="455">
        <f t="shared" ca="1" si="139"/>
        <v>-98140246710.163773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-98140246710.163773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-408917694.62568235</v>
      </c>
      <c r="L2973" s="455">
        <f t="shared" ca="1" si="139"/>
        <v>-98549164404.789459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-98549164404.789459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-410621518.35328943</v>
      </c>
      <c r="L2974" s="455">
        <f t="shared" ca="1" si="139"/>
        <v>-98959785923.142746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-98959785923.142746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-412332441.3464281</v>
      </c>
      <c r="L2975" s="455">
        <f t="shared" ca="1" si="139"/>
        <v>-99372118364.489182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-99372118364.489182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-414050493.18537158</v>
      </c>
      <c r="L2976" s="455">
        <f t="shared" ca="1" si="139"/>
        <v>-99786168857.674561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-99786168857.674561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-415775703.57364398</v>
      </c>
      <c r="L2977" s="455">
        <f t="shared" ca="1" si="139"/>
        <v>-100201944561.2482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-100201944561.2482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-417508102.33853418</v>
      </c>
      <c r="L2978" s="455">
        <f t="shared" ca="1" si="139"/>
        <v>-100619452663.58673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-100619452663.58673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-419247719.43161136</v>
      </c>
      <c r="L2979" s="455">
        <f t="shared" ca="1" si="139"/>
        <v>-101038700383.01834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-101038700383.01834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-420994584.92924309</v>
      </c>
      <c r="L2980" s="455">
        <f t="shared" ca="1" si="139"/>
        <v>-101459694967.94759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-101459694967.94759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-422748729.03311491</v>
      </c>
      <c r="L2981" s="455">
        <f t="shared" ca="1" si="139"/>
        <v>-101882443696.9807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-101882443696.9807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-424510182.07075292</v>
      </c>
      <c r="L2982" s="455">
        <f t="shared" ca="1" si="139"/>
        <v>-102306953879.05145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-102306953879.05145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-426278974.49604774</v>
      </c>
      <c r="L2983" s="455">
        <f t="shared" ca="1" si="139"/>
        <v>-102733232853.5475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-102733232853.5475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-428055136.88978124</v>
      </c>
      <c r="L2984" s="455">
        <f t="shared" ca="1" si="139"/>
        <v>-103161287990.43729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-103161287990.43729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-429838699.96015537</v>
      </c>
      <c r="L2985" s="455">
        <f t="shared" ca="1" si="139"/>
        <v>-103591126690.39745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-103591126690.39745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-431629694.54332268</v>
      </c>
      <c r="L2986" s="455">
        <f t="shared" ca="1" si="139"/>
        <v>-104022756384.94077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-104022756384.94077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-433428151.60391986</v>
      </c>
      <c r="L2987" s="455">
        <f t="shared" ca="1" si="139"/>
        <v>-104456184536.54468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-104456184536.54468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-435234102.2356028</v>
      </c>
      <c r="L2988" s="455">
        <f t="shared" ca="1" si="139"/>
        <v>-104891418638.78027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-104891418638.78027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-437047577.66158444</v>
      </c>
      <c r="L2989" s="455">
        <f t="shared" ca="1" si="139"/>
        <v>-105328466216.44186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-105328466216.44186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-438868609.23517442</v>
      </c>
      <c r="L2990" s="455">
        <f t="shared" ca="1" si="139"/>
        <v>-105767334825.67703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-105767334825.67703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-440697228.44032097</v>
      </c>
      <c r="L2991" s="455">
        <f t="shared" ca="1" si="139"/>
        <v>-106208032054.11736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-106208032054.11736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-442533466.89215565</v>
      </c>
      <c r="L2992" s="455">
        <f t="shared" ca="1" si="139"/>
        <v>-106650565521.00951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-106650565521.00951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-444377356.33753961</v>
      </c>
      <c r="L2993" s="455">
        <f t="shared" ca="1" si="139"/>
        <v>-107094942877.34705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-107094942877.34705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-446228928.65561277</v>
      </c>
      <c r="L2994" s="455">
        <f t="shared" ca="1" si="139"/>
        <v>-107541171806.00266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-107541171806.00266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-448088215.85834444</v>
      </c>
      <c r="L2995" s="455">
        <f t="shared" ca="1" si="139"/>
        <v>-107989260021.86099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-107989260021.86099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-449955250.09108746</v>
      </c>
      <c r="L2996" s="455">
        <f t="shared" ca="1" si="139"/>
        <v>-108439215271.95209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-108439215271.95209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-451830063.63313365</v>
      </c>
      <c r="L2997" s="455">
        <f t="shared" ca="1" si="139"/>
        <v>-108891045335.58522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-108891045335.58522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-453712688.89827174</v>
      </c>
      <c r="L2998" s="455">
        <f t="shared" ca="1" si="139"/>
        <v>-109344758024.48349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-109344758024.48349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-455603158.4353478</v>
      </c>
      <c r="L2999" s="455">
        <f t="shared" ca="1" si="139"/>
        <v>-109800361182.91884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-109800361182.91884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-457501504.92882848</v>
      </c>
      <c r="L3000" s="455">
        <f t="shared" ca="1" si="139"/>
        <v>-110257862687.84767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-110257862687.84767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-459407761.19936532</v>
      </c>
      <c r="L3001" s="455">
        <f t="shared" ca="1" si="139"/>
        <v>-110717270449.04704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-110717270449.04704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-461321960.20436275</v>
      </c>
      <c r="L3002" s="455">
        <f t="shared" ca="1" si="139"/>
        <v>-111178592409.2514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-111178592409.2514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-463244135.03854752</v>
      </c>
      <c r="L3003" s="455">
        <f t="shared" ca="1" si="139"/>
        <v>-111641836544.28995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-111641836544.28995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-465174318.93454146</v>
      </c>
      <c r="L3004" s="455">
        <f t="shared" ca="1" si="139"/>
        <v>-112107010863.22449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-112107010863.22449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-467112545.26343536</v>
      </c>
      <c r="L3005" s="455">
        <f t="shared" ca="1" si="139"/>
        <v>-112574123408.48792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-112574123408.48792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-469058847.53536624</v>
      </c>
      <c r="L3006" s="455">
        <f t="shared" ca="1" si="139"/>
        <v>-113043182256.02328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-113043182256.02328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-471013259.40009701</v>
      </c>
      <c r="L3007" s="455">
        <f t="shared" ca="1" si="139"/>
        <v>-113514195515.42339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-113514195515.42339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-472975814.64759743</v>
      </c>
      <c r="L3008" s="455">
        <f t="shared" ca="1" si="139"/>
        <v>-113987171330.07098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-113987171330.07098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-474946547.20862907</v>
      </c>
      <c r="L3009" s="455">
        <f t="shared" ca="1" si="139"/>
        <v>-114462117877.27962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-114462117877.27962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-476925491.15533173</v>
      </c>
      <c r="L3010" s="455">
        <f t="shared" ca="1" si="139"/>
        <v>-114939043368.43495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-114939043368.43495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-478912680.70181227</v>
      </c>
      <c r="L3011" s="455">
        <f t="shared" ca="1" si="139"/>
        <v>-115417956049.13676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-115417956049.13676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-480908150.20473647</v>
      </c>
      <c r="L3012" s="455">
        <f t="shared" ca="1" si="139"/>
        <v>-115898864199.34151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-115898864199.34151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-482911934.16392297</v>
      </c>
      <c r="L3013" s="455">
        <f t="shared" ca="1" si="139"/>
        <v>-116381776133.50543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-116381776133.50543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-484924067.22293931</v>
      </c>
      <c r="L3014" s="455">
        <f t="shared" ca="1" si="139"/>
        <v>-116866700200.72838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-116866700200.72838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-486944584.16970164</v>
      </c>
      <c r="L3015" s="455">
        <f t="shared" ca="1" si="139"/>
        <v>-117353644784.89809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-117353644784.89809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-488973519.93707532</v>
      </c>
      <c r="L3016" s="455">
        <f t="shared" ca="1" si="139"/>
        <v>-117842618304.83516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-117842618304.83516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-491010909.60347974</v>
      </c>
      <c r="L3017" s="455">
        <f t="shared" ca="1" si="139"/>
        <v>-118333629214.43864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-118333629214.43864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-493056788.39349431</v>
      </c>
      <c r="L3018" s="455">
        <f t="shared" ca="1" si="139"/>
        <v>-118826686002.83214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-118826686002.83214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-495111191.67846721</v>
      </c>
      <c r="L3019" s="455">
        <f t="shared" ca="1" si="139"/>
        <v>-119321797194.5106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-119321797194.5106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-497174154.97712743</v>
      </c>
      <c r="L3020" s="455">
        <f t="shared" ca="1" si="139"/>
        <v>-119818971349.48773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-119818971349.48773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-499245713.95619887</v>
      </c>
      <c r="L3021" s="455">
        <f t="shared" ca="1" si="139"/>
        <v>-120318217063.44392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-120318217063.44392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-501325904.43101633</v>
      </c>
      <c r="L3022" s="455">
        <f t="shared" ca="1" si="139"/>
        <v>-120819542967.87494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-120819542967.87494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-503414762.36614555</v>
      </c>
      <c r="L3023" s="455">
        <f t="shared" ca="1" si="139"/>
        <v>-121322957730.24109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-121322957730.24109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-505512323.87600452</v>
      </c>
      <c r="L3024" s="455">
        <f t="shared" ca="1" si="139"/>
        <v>-121828470054.1171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-121828470054.1171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-507618625.22548789</v>
      </c>
      <c r="L3025" s="455">
        <f t="shared" ca="1" si="139"/>
        <v>-122336088679.34259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-122336088679.34259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-509733702.83059418</v>
      </c>
      <c r="L3026" s="455">
        <f t="shared" ca="1" si="139"/>
        <v>-122845822382.17319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-122845822382.17319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-511857593.25905496</v>
      </c>
      <c r="L3027" s="455">
        <f t="shared" ca="1" si="139"/>
        <v>-123357679975.43224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-123357679975.43224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-513990333.23096764</v>
      </c>
      <c r="L3028" s="455">
        <f t="shared" ca="1" si="139"/>
        <v>-123871670308.66321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-123871670308.66321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-516131959.61943001</v>
      </c>
      <c r="L3029" s="455">
        <f t="shared" ca="1" si="139"/>
        <v>-124387802268.28264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-124387802268.28264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-518282509.45117772</v>
      </c>
      <c r="L3030" s="455">
        <f t="shared" ca="1" si="139"/>
        <v>-124906084777.73381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-124906084777.73381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-520442019.90722418</v>
      </c>
      <c r="L3031" s="455">
        <f t="shared" ca="1" si="139"/>
        <v>-125426526797.64104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-125426526797.64104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-522610528.32350427</v>
      </c>
      <c r="L3032" s="455">
        <f t="shared" ca="1" si="139"/>
        <v>-125949137325.96454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-125949137325.96454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-524788072.19151884</v>
      </c>
      <c r="L3033" s="455">
        <f t="shared" ca="1" si="139"/>
        <v>-126473925398.15605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-126473925398.15605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-526974689.15898353</v>
      </c>
      <c r="L3034" s="455">
        <f t="shared" ca="1" si="139"/>
        <v>-127000900087.31503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-127000900087.31503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-529170417.03047937</v>
      </c>
      <c r="L3035" s="455">
        <f t="shared" ca="1" si="139"/>
        <v>-127530070504.3455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-127530070504.3455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-531375293.76810628</v>
      </c>
      <c r="L3036" s="455">
        <f t="shared" ca="1" si="139"/>
        <v>-128061445798.11362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-128061445798.11362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-533589357.49214011</v>
      </c>
      <c r="L3037" s="455">
        <f t="shared" ca="1" si="139"/>
        <v>-128595035155.60576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-128595035155.60576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-535812646.4816907</v>
      </c>
      <c r="L3038" s="455">
        <f t="shared" ca="1" si="139"/>
        <v>-129130847802.08745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-129130847802.08745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-538045199.17536426</v>
      </c>
      <c r="L3039" s="455">
        <f t="shared" ca="1" si="139"/>
        <v>-129668893001.26282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-129668893001.26282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-540287054.17192841</v>
      </c>
      <c r="L3040" s="455">
        <f t="shared" ca="1" si="139"/>
        <v>-130209180055.43475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-130209180055.43475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-542538250.23097801</v>
      </c>
      <c r="L3041" s="455">
        <f t="shared" ca="1" si="139"/>
        <v>-130751718305.66573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-130751718305.66573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-544798826.27360725</v>
      </c>
      <c r="L3042" s="455">
        <f t="shared" ca="1" si="139"/>
        <v>-131296517131.93933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-131296517131.93933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-547068821.3830806</v>
      </c>
      <c r="L3043" s="455">
        <f t="shared" ca="1" si="139"/>
        <v>-131843585953.32242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-131843585953.32242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-549348274.80551016</v>
      </c>
      <c r="L3044" s="455">
        <f t="shared" ca="1" si="139"/>
        <v>-132392934228.12793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-132392934228.12793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-551637225.95053315</v>
      </c>
      <c r="L3045" s="455">
        <f t="shared" ca="1" si="139"/>
        <v>-132944571454.07846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-132944571454.07846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-553935714.39199352</v>
      </c>
      <c r="L3046" s="455">
        <f t="shared" ca="1" si="139"/>
        <v>-133498507168.47046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-133498507168.47046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-556243779.86862695</v>
      </c>
      <c r="L3047" s="455">
        <f t="shared" ca="1" si="139"/>
        <v>-134054750948.33908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-134054750948.33908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-558561462.28474605</v>
      </c>
      <c r="L3048" s="455">
        <f t="shared" ca="1" si="139"/>
        <v>-134613312410.62383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-134613312410.62383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-560888801.71093261</v>
      </c>
      <c r="L3049" s="455">
        <f t="shared" ca="1" si="139"/>
        <v>-135174201212.33476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-135174201212.33476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-563225838.38472819</v>
      </c>
      <c r="L3050" s="455">
        <f t="shared" ca="1" si="139"/>
        <v>-135737427050.7195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-135737427050.7195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-565572612.71133125</v>
      </c>
      <c r="L3051" s="455">
        <f t="shared" ca="1" si="139"/>
        <v>-136302999663.43083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-136302999663.43083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-567929165.2642951</v>
      </c>
      <c r="L3052" s="455">
        <f t="shared" ca="1" si="139"/>
        <v>-136870928828.69513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-136870928828.69513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-570295536.78622973</v>
      </c>
      <c r="L3053" s="455">
        <f t="shared" ca="1" si="139"/>
        <v>-137441224365.48135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-137441224365.48135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-572671768.18950558</v>
      </c>
      <c r="L3054" s="455">
        <f t="shared" ca="1" si="139"/>
        <v>-138013896133.67087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-138013896133.67087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-575057900.55696189</v>
      </c>
      <c r="L3055" s="455">
        <f t="shared" ca="1" si="139"/>
        <v>-138588954034.22784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-138588954034.22784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-577453975.14261603</v>
      </c>
      <c r="L3056" s="455">
        <f t="shared" ca="1" si="139"/>
        <v>-139166408009.37045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-139166408009.37045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-579860033.37237692</v>
      </c>
      <c r="L3057" s="455">
        <f t="shared" ca="1" si="139"/>
        <v>-139746268042.74283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-139746268042.74283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-582276116.84476173</v>
      </c>
      <c r="L3058" s="455">
        <f t="shared" ca="1" si="139"/>
        <v>-140328544159.58759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-140328544159.58759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-584702267.33161497</v>
      </c>
      <c r="L3059" s="455">
        <f t="shared" ca="1" si="139"/>
        <v>-140913246426.91919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-140913246426.91919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-587138526.77882993</v>
      </c>
      <c r="L3060" s="455">
        <f t="shared" ca="1" si="139"/>
        <v>-141500384953.69803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-141500384953.69803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-589584937.30707514</v>
      </c>
      <c r="L3061" s="455">
        <f t="shared" ca="1" si="139"/>
        <v>-142089969891.0051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-142089969891.0051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-592041541.2125212</v>
      </c>
      <c r="L3062" s="455">
        <f t="shared" ca="1" si="139"/>
        <v>-142682011432.21762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-142682011432.21762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-594508380.9675734</v>
      </c>
      <c r="L3063" s="455">
        <f t="shared" ca="1" si="139"/>
        <v>-143276519813.18518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-143276519813.18518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-596985499.22160494</v>
      </c>
      <c r="L3064" s="455">
        <f t="shared" ca="1" si="139"/>
        <v>-143873505312.4068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-143873505312.4068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-599472938.80169499</v>
      </c>
      <c r="L3065" s="455">
        <f t="shared" ca="1" si="139"/>
        <v>-144472978251.2085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-144472978251.2085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-601970742.71336877</v>
      </c>
      <c r="L3066" s="455">
        <f t="shared" ca="1" si="139"/>
        <v>-145074948993.92188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-145074948993.92188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-604478954.14134109</v>
      </c>
      <c r="L3067" s="455">
        <f t="shared" ca="1" si="139"/>
        <v>-145679427948.0632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-145679427948.0632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-606997616.45026338</v>
      </c>
      <c r="L3068" s="455">
        <f t="shared" ref="L3068:L3322" ca="1" si="144">I3068-J3068+K3068</f>
        <v>-146286425564.51346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-146286425564.51346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-609526773.18547273</v>
      </c>
      <c r="L3069" s="455">
        <f t="shared" ca="1" si="144"/>
        <v>-146895952337.69894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-146895952337.69894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-612066468.07374561</v>
      </c>
      <c r="L3070" s="455">
        <f t="shared" ca="1" si="144"/>
        <v>-147508018805.77267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-147508018805.77267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-614616745.02405286</v>
      </c>
      <c r="L3071" s="455">
        <f t="shared" ca="1" si="144"/>
        <v>-148122635550.79672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-148122635550.79672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-617177648.12831962</v>
      </c>
      <c r="L3072" s="455">
        <f t="shared" ca="1" si="144"/>
        <v>-148739813198.92505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-148739813198.92505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-619749221.6621877</v>
      </c>
      <c r="L3073" s="455">
        <f t="shared" ca="1" si="144"/>
        <v>-149359562420.58725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-149359562420.58725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-622331510.08578014</v>
      </c>
      <c r="L3074" s="455">
        <f t="shared" ca="1" si="144"/>
        <v>-149981893930.67303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-149981893930.67303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-624924558.04447103</v>
      </c>
      <c r="L3075" s="455">
        <f t="shared" ca="1" si="144"/>
        <v>-150606818488.7175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-150606818488.7175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-627528410.36965621</v>
      </c>
      <c r="L3076" s="455">
        <f t="shared" ca="1" si="144"/>
        <v>-151234346899.08716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-151234346899.08716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-630143112.07952976</v>
      </c>
      <c r="L3077" s="455">
        <f t="shared" ca="1" si="144"/>
        <v>-151864490011.16669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-151864490011.16669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-632768708.37986124</v>
      </c>
      <c r="L3078" s="455">
        <f t="shared" ca="1" si="144"/>
        <v>-152497258719.54654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-152497258719.54654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-635405244.66477728</v>
      </c>
      <c r="L3079" s="455">
        <f t="shared" ca="1" si="144"/>
        <v>-153132663964.2113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-153132663964.2113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-638052766.51754713</v>
      </c>
      <c r="L3080" s="455">
        <f t="shared" ca="1" si="144"/>
        <v>-153770716730.72885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-153770716730.72885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-640711319.71137023</v>
      </c>
      <c r="L3081" s="455">
        <f t="shared" ca="1" si="144"/>
        <v>-154411428050.44022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-154411428050.44022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-643380950.21016753</v>
      </c>
      <c r="L3082" s="455">
        <f t="shared" ca="1" si="144"/>
        <v>-155054809000.65039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-155054809000.65039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-646061704.16937661</v>
      </c>
      <c r="L3083" s="455">
        <f t="shared" ca="1" si="144"/>
        <v>-155700870704.81976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-155700870704.81976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-648753627.93674898</v>
      </c>
      <c r="L3084" s="455">
        <f t="shared" ca="1" si="144"/>
        <v>-156349624332.7565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-156349624332.7565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-651456768.05315208</v>
      </c>
      <c r="L3085" s="455">
        <f t="shared" ca="1" si="144"/>
        <v>-157001081100.80966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-157001081100.80966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-654171171.25337362</v>
      </c>
      <c r="L3086" s="455">
        <f t="shared" ca="1" si="144"/>
        <v>-157655252272.06305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-157655252272.06305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-656896884.46692932</v>
      </c>
      <c r="L3087" s="455">
        <f t="shared" ca="1" si="144"/>
        <v>-158312149156.52997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-158312149156.52997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-659633954.81887484</v>
      </c>
      <c r="L3088" s="455">
        <f t="shared" ca="1" si="144"/>
        <v>-158971783111.34885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-158971783111.34885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-662382429.63062024</v>
      </c>
      <c r="L3089" s="455">
        <f t="shared" ca="1" si="144"/>
        <v>-159634165540.97946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-159634165540.97946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-665142356.42074776</v>
      </c>
      <c r="L3090" s="455">
        <f t="shared" ca="1" si="144"/>
        <v>-160299307897.40021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-160299307897.40021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-667913782.9058342</v>
      </c>
      <c r="L3091" s="455">
        <f t="shared" ca="1" si="144"/>
        <v>-160967221680.30603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-160967221680.30603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-670696757.00127506</v>
      </c>
      <c r="L3092" s="455">
        <f t="shared" ca="1" si="144"/>
        <v>-161637918437.30731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-161637918437.30731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-673491326.82211375</v>
      </c>
      <c r="L3093" s="455">
        <f t="shared" ca="1" si="144"/>
        <v>-162311409764.12943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-162311409764.12943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-676297540.68387258</v>
      </c>
      <c r="L3094" s="455">
        <f t="shared" ca="1" si="144"/>
        <v>-162987707304.81329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-162987707304.81329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-679115447.10338867</v>
      </c>
      <c r="L3095" s="455">
        <f t="shared" ca="1" si="144"/>
        <v>-163666822751.91669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-163666822751.91669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-681945094.79965281</v>
      </c>
      <c r="L3096" s="455">
        <f t="shared" ca="1" si="144"/>
        <v>-164348767846.71634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-164348767846.71634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-684786532.69465137</v>
      </c>
      <c r="L3097" s="455">
        <f t="shared" ca="1" si="144"/>
        <v>-165033554379.41098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-165033554379.41098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-687639809.91421247</v>
      </c>
      <c r="L3098" s="455">
        <f t="shared" ca="1" si="144"/>
        <v>-165721194189.3252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-165721194189.3252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-690504975.78885496</v>
      </c>
      <c r="L3099" s="455">
        <f t="shared" ca="1" si="144"/>
        <v>-166411699165.11404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-166411699165.11404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-693382079.8546418</v>
      </c>
      <c r="L3100" s="455">
        <f t="shared" ca="1" si="144"/>
        <v>-167105081244.96869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-167105081244.96869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-696271171.85403621</v>
      </c>
      <c r="L3101" s="455">
        <f t="shared" ca="1" si="144"/>
        <v>-167801352416.82272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-167801352416.82272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-699172301.73676133</v>
      </c>
      <c r="L3102" s="455">
        <f t="shared" ca="1" si="144"/>
        <v>-168500524718.55948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-168500524718.55948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-702085519.66066444</v>
      </c>
      <c r="L3103" s="455">
        <f t="shared" ca="1" si="144"/>
        <v>-169202610238.22015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-169202610238.22015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-705010875.99258399</v>
      </c>
      <c r="L3104" s="455">
        <f t="shared" ca="1" si="144"/>
        <v>-169907621114.21274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-169907621114.21274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-707948421.30921972</v>
      </c>
      <c r="L3105" s="455">
        <f t="shared" ca="1" si="144"/>
        <v>-170615569535.52197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-170615569535.52197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-710898206.39800823</v>
      </c>
      <c r="L3106" s="455">
        <f t="shared" ca="1" si="144"/>
        <v>-171326467741.91998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-171326467741.91998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-713860282.2579999</v>
      </c>
      <c r="L3107" s="455">
        <f t="shared" ca="1" si="144"/>
        <v>-172040328024.17798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-172040328024.17798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-716834700.10074162</v>
      </c>
      <c r="L3108" s="455">
        <f t="shared" ca="1" si="144"/>
        <v>-172757162724.27872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-172757162724.27872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-719821511.35116136</v>
      </c>
      <c r="L3109" s="455">
        <f t="shared" ca="1" si="144"/>
        <v>-173476984235.62988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-173476984235.62988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-722820767.64845788</v>
      </c>
      <c r="L3110" s="455">
        <f t="shared" ca="1" si="144"/>
        <v>-174199805003.27835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-174199805003.27835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-725832520.84699309</v>
      </c>
      <c r="L3111" s="455">
        <f t="shared" ca="1" si="144"/>
        <v>-174925637524.12534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-174925637524.12534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-728856823.01718891</v>
      </c>
      <c r="L3112" s="455">
        <f t="shared" ca="1" si="144"/>
        <v>-175654494347.14252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-175654494347.14252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-731893726.44642711</v>
      </c>
      <c r="L3113" s="455">
        <f t="shared" ca="1" si="144"/>
        <v>-176386388073.58896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-176386388073.58896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-734943283.63995397</v>
      </c>
      <c r="L3114" s="455">
        <f t="shared" ca="1" si="144"/>
        <v>-177121331357.22891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-177121331357.22891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-738005547.32178712</v>
      </c>
      <c r="L3115" s="455">
        <f t="shared" ca="1" si="144"/>
        <v>-177859336904.55069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-177859336904.55069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-741080570.43562782</v>
      </c>
      <c r="L3116" s="455">
        <f t="shared" ca="1" si="144"/>
        <v>-178600417474.98633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-178600417474.98633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-744168406.14577639</v>
      </c>
      <c r="L3117" s="455">
        <f t="shared" ca="1" si="144"/>
        <v>-179344585881.13211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-179344585881.13211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-747269107.83805048</v>
      </c>
      <c r="L3118" s="455">
        <f t="shared" ca="1" si="144"/>
        <v>-180091854988.97015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-180091854988.97015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-750382729.12070894</v>
      </c>
      <c r="L3119" s="455">
        <f t="shared" ca="1" si="144"/>
        <v>-180842237718.09085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-180842237718.09085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-753509323.82537854</v>
      </c>
      <c r="L3120" s="455">
        <f t="shared" ca="1" si="144"/>
        <v>-181595747041.91623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-181595747041.91623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-756648946.00798428</v>
      </c>
      <c r="L3121" s="455">
        <f t="shared" ca="1" si="144"/>
        <v>-182352395987.92422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-182352395987.92422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-759801649.94968426</v>
      </c>
      <c r="L3122" s="455">
        <f t="shared" ca="1" si="144"/>
        <v>-183112197637.8739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-183112197637.8739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-762967490.15780795</v>
      </c>
      <c r="L3123" s="455">
        <f t="shared" ca="1" si="144"/>
        <v>-183875165128.03171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-183875165128.03171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-766146521.36679876</v>
      </c>
      <c r="L3124" s="455">
        <f t="shared" ca="1" si="144"/>
        <v>-184641311649.3985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-184641311649.3985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-769338798.53916037</v>
      </c>
      <c r="L3125" s="455">
        <f t="shared" ca="1" si="144"/>
        <v>-185410650447.93765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-185410650447.93765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-772544376.86640692</v>
      </c>
      <c r="L3126" s="455">
        <f t="shared" ca="1" si="144"/>
        <v>-186183194824.80405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-186183194824.80405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-775763311.77001691</v>
      </c>
      <c r="L3127" s="455">
        <f t="shared" ca="1" si="144"/>
        <v>-186958958136.57407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-186958958136.57407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-778995658.90239191</v>
      </c>
      <c r="L3128" s="455">
        <f t="shared" ca="1" si="144"/>
        <v>-187737953795.47647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-187737953795.47647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-782241474.14781857</v>
      </c>
      <c r="L3129" s="455">
        <f t="shared" ca="1" si="144"/>
        <v>-188520195269.6243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-188520195269.6243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-785500813.62343454</v>
      </c>
      <c r="L3130" s="455">
        <f t="shared" ca="1" si="144"/>
        <v>-189305696083.24774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-189305696083.24774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-788773733.68019891</v>
      </c>
      <c r="L3131" s="455">
        <f t="shared" ca="1" si="144"/>
        <v>-190094469816.92795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-190094469816.92795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-792060290.90386641</v>
      </c>
      <c r="L3132" s="455">
        <f t="shared" ca="1" si="144"/>
        <v>-190886530107.83182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-190886530107.83182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-795360542.11596584</v>
      </c>
      <c r="L3133" s="455">
        <f t="shared" ca="1" si="144"/>
        <v>-191681890649.94778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-191681890649.94778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-798674544.37478244</v>
      </c>
      <c r="L3134" s="455">
        <f t="shared" ca="1" si="144"/>
        <v>-192480565194.32257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-192480565194.32257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-802002354.97634399</v>
      </c>
      <c r="L3135" s="455">
        <f t="shared" ca="1" si="144"/>
        <v>-193282567549.29892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-193282567549.29892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-805344031.45541215</v>
      </c>
      <c r="L3136" s="455">
        <f t="shared" ca="1" si="144"/>
        <v>-194087911580.75433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-194087911580.75433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-808699631.58647633</v>
      </c>
      <c r="L3137" s="455">
        <f t="shared" ca="1" si="144"/>
        <v>-194896611212.34082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-194896611212.34082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-812069213.38475347</v>
      </c>
      <c r="L3138" s="455">
        <f t="shared" ca="1" si="144"/>
        <v>-195708680425.72559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-195708680425.72559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-815452835.10718989</v>
      </c>
      <c r="L3139" s="455">
        <f t="shared" ca="1" si="144"/>
        <v>-196524133260.83276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-196524133260.83276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-818850555.25346982</v>
      </c>
      <c r="L3140" s="455">
        <f t="shared" ca="1" si="144"/>
        <v>-197342983816.08624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-197342983816.08624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-822262432.56702602</v>
      </c>
      <c r="L3141" s="455">
        <f t="shared" ca="1" si="144"/>
        <v>-198165246248.65326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-198165246248.65326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-825688526.03605521</v>
      </c>
      <c r="L3142" s="455">
        <f t="shared" ca="1" si="144"/>
        <v>-198990934774.6893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-198990934774.6893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-829128894.89453876</v>
      </c>
      <c r="L3143" s="455">
        <f t="shared" ca="1" si="144"/>
        <v>-199820063669.58383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-199820063669.58383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-832583598.62326598</v>
      </c>
      <c r="L3144" s="455">
        <f t="shared" ca="1" si="144"/>
        <v>-200652647268.20709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-200652647268.20709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-836052696.95086288</v>
      </c>
      <c r="L3145" s="455">
        <f t="shared" ca="1" si="144"/>
        <v>-201488699965.15796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-201488699965.15796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-839536249.85482478</v>
      </c>
      <c r="L3146" s="455">
        <f t="shared" ca="1" si="144"/>
        <v>-202328236215.01279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-202328236215.01279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-843034317.56255329</v>
      </c>
      <c r="L3147" s="455">
        <f t="shared" ca="1" si="144"/>
        <v>-203171270532.57535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-203171270532.57535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-846546960.55239725</v>
      </c>
      <c r="L3148" s="455">
        <f t="shared" ca="1" si="144"/>
        <v>-204017817493.12775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-204017817493.12775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-850074239.55469894</v>
      </c>
      <c r="L3149" s="455">
        <f t="shared" ca="1" si="144"/>
        <v>-204867891732.68243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-204867891732.68243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-853616215.55284345</v>
      </c>
      <c r="L3150" s="455">
        <f t="shared" ca="1" si="144"/>
        <v>-205721507948.23529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-205721507948.23529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-857172949.78431368</v>
      </c>
      <c r="L3151" s="455">
        <f t="shared" ca="1" si="144"/>
        <v>-206578680898.01959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-206578680898.01959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-860744503.74174833</v>
      </c>
      <c r="L3152" s="455">
        <f t="shared" ca="1" si="144"/>
        <v>-207439425401.76135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-207439425401.76135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-864330939.17400563</v>
      </c>
      <c r="L3153" s="455">
        <f t="shared" ca="1" si="144"/>
        <v>-208303756340.93536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-208303756340.93536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-867932318.08723068</v>
      </c>
      <c r="L3154" s="455">
        <f t="shared" ca="1" si="144"/>
        <v>-209171688659.02258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-209171688659.02258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-871548702.74592745</v>
      </c>
      <c r="L3155" s="455">
        <f t="shared" ca="1" si="144"/>
        <v>-210043237361.76852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-210043237361.76852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-875180155.67403555</v>
      </c>
      <c r="L3156" s="455">
        <f t="shared" ca="1" si="144"/>
        <v>-210918417517.44257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-210918417517.44257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-878826739.65601063</v>
      </c>
      <c r="L3157" s="455">
        <f t="shared" ca="1" si="144"/>
        <v>-211797244257.09857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-211797244257.09857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-882488517.73791075</v>
      </c>
      <c r="L3158" s="455">
        <f t="shared" ca="1" si="144"/>
        <v>-212679732774.83649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-212679732774.83649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-886165553.22848535</v>
      </c>
      <c r="L3159" s="455">
        <f t="shared" ca="1" si="144"/>
        <v>-213565898328.06497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-213565898328.06497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-889857909.70027065</v>
      </c>
      <c r="L3160" s="455">
        <f t="shared" ca="1" si="144"/>
        <v>-214455756237.76523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-214455756237.76523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-893565650.99068844</v>
      </c>
      <c r="L3161" s="455">
        <f t="shared" ca="1" si="144"/>
        <v>-215349321888.75592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-215349321888.75592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-897288841.20314968</v>
      </c>
      <c r="L3162" s="455">
        <f t="shared" ca="1" si="144"/>
        <v>-216246610729.95908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-216246610729.95908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-901027544.70816267</v>
      </c>
      <c r="L3163" s="455">
        <f t="shared" ca="1" si="144"/>
        <v>-217147638274.66724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-217147638274.66724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-904781826.14444685</v>
      </c>
      <c r="L3164" s="455">
        <f t="shared" ca="1" si="144"/>
        <v>-218052420100.81168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-218052420100.81168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-908551750.42004848</v>
      </c>
      <c r="L3165" s="455">
        <f t="shared" ca="1" si="144"/>
        <v>-218960971851.23172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-218960971851.23172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-912337382.71346545</v>
      </c>
      <c r="L3166" s="455">
        <f t="shared" ca="1" si="144"/>
        <v>-219873309233.94519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-219873309233.94519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-916138788.47477174</v>
      </c>
      <c r="L3167" s="455">
        <f t="shared" ca="1" si="144"/>
        <v>-220789448022.41995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-220789448022.41995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-919956033.42674983</v>
      </c>
      <c r="L3168" s="455">
        <f t="shared" ca="1" si="144"/>
        <v>-221709404055.84671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-221709404055.84671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-923789183.566028</v>
      </c>
      <c r="L3169" s="455">
        <f t="shared" ca="1" si="144"/>
        <v>-222633193239.41275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-222633193239.41275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-927638305.16421974</v>
      </c>
      <c r="L3170" s="455">
        <f t="shared" ca="1" si="144"/>
        <v>-223560831544.57697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-223560831544.57697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-931503464.76907063</v>
      </c>
      <c r="L3171" s="455">
        <f t="shared" ca="1" si="144"/>
        <v>-224492335009.34604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-224492335009.34604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-935384729.20560849</v>
      </c>
      <c r="L3172" s="455">
        <f t="shared" ca="1" si="144"/>
        <v>-225427719738.55164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-225427719738.55164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-939282165.57729852</v>
      </c>
      <c r="L3173" s="455">
        <f t="shared" ca="1" si="144"/>
        <v>-226367001904.12894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-226367001904.12894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-943195841.26720393</v>
      </c>
      <c r="L3174" s="455">
        <f t="shared" ca="1" si="144"/>
        <v>-227310197745.39615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-227310197745.39615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-947125823.93915057</v>
      </c>
      <c r="L3175" s="455">
        <f t="shared" ca="1" si="144"/>
        <v>-228257323569.3353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-228257323569.3353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-951072181.53889716</v>
      </c>
      <c r="L3176" s="455">
        <f t="shared" ca="1" si="144"/>
        <v>-229208395750.87421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-229208395750.87421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-955034982.29530919</v>
      </c>
      <c r="L3177" s="455">
        <f t="shared" ca="1" si="144"/>
        <v>-230163430733.16953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-230163430733.16953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-959014294.72153962</v>
      </c>
      <c r="L3178" s="455">
        <f t="shared" ca="1" si="144"/>
        <v>-231122445027.89105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-231122445027.89105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-963010187.61621261</v>
      </c>
      <c r="L3179" s="455">
        <f t="shared" ca="1" si="144"/>
        <v>-232085455215.50726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-232085455215.50726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-967022730.06461358</v>
      </c>
      <c r="L3180" s="455">
        <f t="shared" ca="1" si="144"/>
        <v>-233052477945.57187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-233052477945.57187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-971051991.43988276</v>
      </c>
      <c r="L3181" s="455">
        <f t="shared" ca="1" si="144"/>
        <v>-234023529937.01175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-234023529937.01175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-975098041.40421557</v>
      </c>
      <c r="L3182" s="455">
        <f t="shared" ca="1" si="144"/>
        <v>-234998627978.41595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-234998627978.41595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-979160949.91006649</v>
      </c>
      <c r="L3183" s="455">
        <f t="shared" ca="1" si="144"/>
        <v>-235977788928.32602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-235977788928.32602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-983240787.20135832</v>
      </c>
      <c r="L3184" s="455">
        <f t="shared" ca="1" si="144"/>
        <v>-236961029715.52737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-236961029715.52737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-987337623.8146975</v>
      </c>
      <c r="L3185" s="455">
        <f t="shared" ca="1" si="144"/>
        <v>-237948367339.34207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-237948367339.34207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-991451530.58059192</v>
      </c>
      <c r="L3186" s="455">
        <f t="shared" ca="1" si="144"/>
        <v>-238939818869.92267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-238939818869.92267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-995582578.6246779</v>
      </c>
      <c r="L3187" s="455">
        <f t="shared" ca="1" si="144"/>
        <v>-239935401448.54733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-239935401448.54733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-999730839.36894703</v>
      </c>
      <c r="L3188" s="455">
        <f t="shared" ca="1" si="144"/>
        <v>-240935132287.91629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-240935132287.91629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-1003896384.5329845</v>
      </c>
      <c r="L3189" s="455">
        <f t="shared" ca="1" si="144"/>
        <v>-241939028672.44928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-241939028672.44928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-1008079286.1352054</v>
      </c>
      <c r="L3190" s="455">
        <f t="shared" ca="1" si="144"/>
        <v>-242947107958.58447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-242947107958.58447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-1012279616.494102</v>
      </c>
      <c r="L3191" s="455">
        <f t="shared" ca="1" si="144"/>
        <v>-243959387575.07858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-243959387575.07858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-1016497448.2294941</v>
      </c>
      <c r="L3192" s="455">
        <f t="shared" ca="1" si="144"/>
        <v>-244975885023.30807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-244975885023.30807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-1020732854.2637836</v>
      </c>
      <c r="L3193" s="455">
        <f t="shared" ca="1" si="144"/>
        <v>-245996617877.57187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-245996617877.57187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-1024985907.823216</v>
      </c>
      <c r="L3194" s="455">
        <f t="shared" ca="1" si="144"/>
        <v>-247021603785.39508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-247021603785.39508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-1029256682.4391463</v>
      </c>
      <c r="L3195" s="455">
        <f t="shared" ca="1" si="144"/>
        <v>-248050860467.83423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-248050860467.83423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-1033545251.9493092</v>
      </c>
      <c r="L3196" s="455">
        <f t="shared" ca="1" si="144"/>
        <v>-249084405719.78354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-249084405719.78354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-1037851690.4990981</v>
      </c>
      <c r="L3197" s="455">
        <f t="shared" ca="1" si="144"/>
        <v>-250122257410.28262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-250122257410.28262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-1042176072.5428443</v>
      </c>
      <c r="L3198" s="455">
        <f t="shared" ca="1" si="144"/>
        <v>-251164433482.82547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-251164433482.82547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-1046518472.8451061</v>
      </c>
      <c r="L3199" s="455">
        <f t="shared" ca="1" si="144"/>
        <v>-252210951955.67056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-252210951955.67056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-1050878966.4819607</v>
      </c>
      <c r="L3200" s="455">
        <f t="shared" ca="1" si="144"/>
        <v>-253261830922.15253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-253261830922.15253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-1055257628.8423022</v>
      </c>
      <c r="L3201" s="455">
        <f t="shared" ca="1" si="144"/>
        <v>-254317088550.99484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-254317088550.99484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-1059654535.6291451</v>
      </c>
      <c r="L3202" s="455">
        <f t="shared" ca="1" si="144"/>
        <v>-255376743086.62399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-255376743086.62399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-1064069762.8609334</v>
      </c>
      <c r="L3203" s="455">
        <f t="shared" ca="1" si="144"/>
        <v>-256440812849.48492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-256440812849.48492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-1068503386.8728538</v>
      </c>
      <c r="L3204" s="455">
        <f t="shared" ca="1" si="144"/>
        <v>-257509316236.35779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-257509316236.35779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-1072955484.3181576</v>
      </c>
      <c r="L3205" s="455">
        <f t="shared" ca="1" si="144"/>
        <v>-258582271720.67593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-258582271720.67593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-1077426132.1694829</v>
      </c>
      <c r="L3206" s="455">
        <f t="shared" ca="1" si="144"/>
        <v>-259659697852.84543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-259659697852.84543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-1081915407.7201893</v>
      </c>
      <c r="L3207" s="455">
        <f t="shared" ca="1" si="144"/>
        <v>-260741613260.56561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-260741613260.56561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-1086423388.58569</v>
      </c>
      <c r="L3208" s="455">
        <f t="shared" ca="1" si="144"/>
        <v>-261828036649.15131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-261828036649.15131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-1090950152.704797</v>
      </c>
      <c r="L3209" s="455">
        <f t="shared" ca="1" si="144"/>
        <v>-262918986801.85611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-262918986801.85611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-1095495778.3410671</v>
      </c>
      <c r="L3210" s="455">
        <f t="shared" ca="1" si="144"/>
        <v>-264014482580.19717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-264014482580.19717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-1100060344.0841548</v>
      </c>
      <c r="L3211" s="455">
        <f t="shared" ca="1" si="144"/>
        <v>-265114542924.28134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-265114542924.28134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-1104643928.8511722</v>
      </c>
      <c r="L3212" s="455">
        <f t="shared" ca="1" si="144"/>
        <v>-266219186853.13251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-266219186853.13251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-1109246611.888052</v>
      </c>
      <c r="L3213" s="455">
        <f t="shared" ca="1" si="144"/>
        <v>-267328433465.02057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-267328433465.02057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-1113868472.7709191</v>
      </c>
      <c r="L3214" s="455">
        <f t="shared" ca="1" si="144"/>
        <v>-268442301937.79147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-268442301937.79147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-1118509591.4074645</v>
      </c>
      <c r="L3215" s="455">
        <f t="shared" ca="1" si="144"/>
        <v>-269560811529.19894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-269560811529.19894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-1123170048.0383291</v>
      </c>
      <c r="L3216" s="455">
        <f t="shared" ca="1" si="144"/>
        <v>-270683981577.23727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-270683981577.23727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-1127849923.2384887</v>
      </c>
      <c r="L3217" s="455">
        <f t="shared" ca="1" si="144"/>
        <v>-271811831500.47577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-271811831500.47577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-1132549297.918649</v>
      </c>
      <c r="L3218" s="455">
        <f t="shared" ca="1" si="144"/>
        <v>-272944380798.39441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-272944380798.39441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-1137268253.3266435</v>
      </c>
      <c r="L3219" s="455">
        <f t="shared" ca="1" si="144"/>
        <v>-274081649051.72104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-274081649051.72104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-1142006871.0488374</v>
      </c>
      <c r="L3220" s="455">
        <f t="shared" ca="1" si="144"/>
        <v>-275223655922.7699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-275223655922.7699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-1146765233.0115411</v>
      </c>
      <c r="L3221" s="455">
        <f t="shared" ca="1" si="144"/>
        <v>-276370421155.78143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-276370421155.78143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-1151543421.4824226</v>
      </c>
      <c r="L3222" s="455">
        <f t="shared" ca="1" si="144"/>
        <v>-277521964577.26385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-277521964577.26385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-1156341519.0719328</v>
      </c>
      <c r="L3223" s="455">
        <f t="shared" ca="1" si="144"/>
        <v>-278678306096.33582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-278678306096.33582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-1161159608.7347326</v>
      </c>
      <c r="L3224" s="455">
        <f t="shared" ca="1" si="144"/>
        <v>-279839465705.07056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-279839465705.07056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-1165997773.7711272</v>
      </c>
      <c r="L3225" s="455">
        <f t="shared" ca="1" si="144"/>
        <v>-281005463478.84167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-281005463478.84167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-1170856097.8285069</v>
      </c>
      <c r="L3226" s="455">
        <f t="shared" ca="1" si="144"/>
        <v>-282176319576.67017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-282176319576.67017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-1175734664.9027925</v>
      </c>
      <c r="L3227" s="455">
        <f t="shared" ca="1" si="144"/>
        <v>-283352054241.57294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-283352054241.57294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-1180633559.3398871</v>
      </c>
      <c r="L3228" s="455">
        <f t="shared" ca="1" si="144"/>
        <v>-284532687800.91284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-284532687800.91284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-1185552865.8371367</v>
      </c>
      <c r="L3229" s="455">
        <f t="shared" ca="1" si="144"/>
        <v>-285718240666.75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-285718240666.75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-1190492669.4447916</v>
      </c>
      <c r="L3230" s="455">
        <f t="shared" ca="1" si="144"/>
        <v>-286908733336.19476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-286908733336.19476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-1195453055.5674782</v>
      </c>
      <c r="L3231" s="455">
        <f t="shared" ca="1" si="144"/>
        <v>-288104186391.76227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-288104186391.76227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-1200434109.9656761</v>
      </c>
      <c r="L3232" s="455">
        <f t="shared" ca="1" si="144"/>
        <v>-289304620501.72797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-289304620501.72797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-1205435918.7571998</v>
      </c>
      <c r="L3233" s="455">
        <f t="shared" ca="1" si="144"/>
        <v>-290510056420.48517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-290510056420.48517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-1210458568.4186883</v>
      </c>
      <c r="L3234" s="455">
        <f t="shared" ca="1" si="144"/>
        <v>-291720514988.90387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-291720514988.90387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-1215502145.7870994</v>
      </c>
      <c r="L3235" s="455">
        <f t="shared" ca="1" si="144"/>
        <v>-292936017134.69098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-292936017134.69098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-1220566738.0612123</v>
      </c>
      <c r="L3236" s="455">
        <f t="shared" ca="1" si="144"/>
        <v>-294156583872.7522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-294156583872.7522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-1225652432.8031342</v>
      </c>
      <c r="L3237" s="455">
        <f t="shared" ca="1" si="144"/>
        <v>-295382236305.55536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-295382236305.55536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-1230759317.9398141</v>
      </c>
      <c r="L3238" s="455">
        <f t="shared" ca="1" si="144"/>
        <v>-296612995623.49518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-296612995623.49518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-1235887481.7645633</v>
      </c>
      <c r="L3239" s="455">
        <f t="shared" ca="1" si="144"/>
        <v>-297848883105.25977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-297848883105.25977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-1241037012.9385824</v>
      </c>
      <c r="L3240" s="455">
        <f t="shared" ca="1" si="144"/>
        <v>-299089920118.19836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-299089920118.19836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-1246208000.4924932</v>
      </c>
      <c r="L3241" s="455">
        <f t="shared" ca="1" si="144"/>
        <v>-300336128118.69086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-300336128118.69086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-1251400533.8278785</v>
      </c>
      <c r="L3242" s="455">
        <f t="shared" ca="1" si="144"/>
        <v>-301587528652.51874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-301587528652.51874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-1256614702.718828</v>
      </c>
      <c r="L3243" s="455">
        <f t="shared" ca="1" si="144"/>
        <v>-302844143355.23755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-302844143355.23755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-1261850597.3134897</v>
      </c>
      <c r="L3244" s="455">
        <f t="shared" ca="1" si="144"/>
        <v>-304105993952.55103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-304105993952.55103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-1267108308.1356292</v>
      </c>
      <c r="L3245" s="455">
        <f t="shared" ca="1" si="144"/>
        <v>-305373102260.68665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-305373102260.68665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-1272387926.0861943</v>
      </c>
      <c r="L3246" s="455">
        <f t="shared" ca="1" si="144"/>
        <v>-306645490186.77283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-306645490186.77283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-1277689542.4448867</v>
      </c>
      <c r="L3247" s="455">
        <f t="shared" ca="1" si="144"/>
        <v>-307923179729.21771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-307923179729.21771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-1283013248.8717403</v>
      </c>
      <c r="L3248" s="455">
        <f t="shared" ca="1" si="144"/>
        <v>-309206192978.08948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-309206192978.08948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-1288359137.4087062</v>
      </c>
      <c r="L3249" s="455">
        <f t="shared" ca="1" si="144"/>
        <v>-310494552115.49817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-310494552115.49817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-1293727300.4812424</v>
      </c>
      <c r="L3250" s="455">
        <f t="shared" ca="1" si="144"/>
        <v>-311788279415.97943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-311788279415.97943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-1299117830.8999143</v>
      </c>
      <c r="L3251" s="455">
        <f t="shared" ca="1" si="144"/>
        <v>-313087397246.87933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-313087397246.87933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-1304530821.8619971</v>
      </c>
      <c r="L3252" s="455">
        <f t="shared" ca="1" si="144"/>
        <v>-314391928068.74133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-314391928068.74133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-1309966366.9530888</v>
      </c>
      <c r="L3253" s="455">
        <f t="shared" ca="1" si="144"/>
        <v>-315701894435.6944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-315701894435.6944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-1315424560.1487267</v>
      </c>
      <c r="L3254" s="455">
        <f t="shared" ca="1" si="144"/>
        <v>-317017318995.84314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-317017318995.84314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-1320905495.8160131</v>
      </c>
      <c r="L3255" s="455">
        <f t="shared" ca="1" si="144"/>
        <v>-318338224491.65918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-318338224491.65918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-1326409268.7152467</v>
      </c>
      <c r="L3256" s="455">
        <f t="shared" ca="1" si="144"/>
        <v>-319664633760.37445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-319664633760.37445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-1331935974.0015602</v>
      </c>
      <c r="L3257" s="455">
        <f t="shared" ca="1" si="144"/>
        <v>-320996569734.37604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-320996569734.37604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-1337485707.2265668</v>
      </c>
      <c r="L3258" s="455">
        <f t="shared" ca="1" si="144"/>
        <v>-322334055441.6026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-322334055441.6026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-1343058564.3400109</v>
      </c>
      <c r="L3259" s="455">
        <f t="shared" ca="1" si="144"/>
        <v>-323677114005.94263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-323677114005.94263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-1348654641.6914277</v>
      </c>
      <c r="L3260" s="455">
        <f t="shared" ca="1" si="144"/>
        <v>-325025768647.63403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-325025768647.63403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-1354274036.0318084</v>
      </c>
      <c r="L3261" s="455">
        <f t="shared" ca="1" si="144"/>
        <v>-326380042683.66583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-326380042683.66583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-1359916844.5152743</v>
      </c>
      <c r="L3262" s="455">
        <f t="shared" ca="1" si="144"/>
        <v>-327739959528.18109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-327739959528.18109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-1365583164.7007546</v>
      </c>
      <c r="L3263" s="455">
        <f t="shared" ca="1" si="144"/>
        <v>-329105542692.88184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-329105542692.88184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-1371273094.5536742</v>
      </c>
      <c r="L3264" s="455">
        <f t="shared" ca="1" si="144"/>
        <v>-330476815787.43549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-330476815787.43549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-1376986732.4476478</v>
      </c>
      <c r="L3265" s="455">
        <f t="shared" ca="1" si="144"/>
        <v>-331853802519.88312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-331853802519.88312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-1382724177.1661797</v>
      </c>
      <c r="L3266" s="455">
        <f t="shared" ca="1" si="144"/>
        <v>-333236526697.04932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-333236526697.04932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-1388485527.9043722</v>
      </c>
      <c r="L3267" s="455">
        <f t="shared" ca="1" si="144"/>
        <v>-334625012224.95367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-334625012224.95367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-1394270884.2706404</v>
      </c>
      <c r="L3268" s="455">
        <f t="shared" ca="1" si="144"/>
        <v>-336019283109.2243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-336019283109.2243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-1400080346.2884345</v>
      </c>
      <c r="L3269" s="455">
        <f t="shared" ca="1" si="144"/>
        <v>-337419363455.51276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-337419363455.51276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-1405914014.3979697</v>
      </c>
      <c r="L3270" s="455">
        <f t="shared" ca="1" si="144"/>
        <v>-338825277469.91071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-338825277469.91071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-1411771989.4579613</v>
      </c>
      <c r="L3271" s="455">
        <f t="shared" ca="1" si="144"/>
        <v>-340237049459.36865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-340237049459.36865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-1417654372.7473693</v>
      </c>
      <c r="L3272" s="455">
        <f t="shared" ca="1" si="144"/>
        <v>-341654703832.11603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-341654703832.11603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-1423561265.9671502</v>
      </c>
      <c r="L3273" s="455">
        <f t="shared" ca="1" si="144"/>
        <v>-343078265098.08319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-343078265098.08319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-1429492771.2420132</v>
      </c>
      <c r="L3274" s="455">
        <f t="shared" ca="1" si="144"/>
        <v>-344507757869.3252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-344507757869.3252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-1435448991.1221883</v>
      </c>
      <c r="L3275" s="455">
        <f t="shared" ca="1" si="144"/>
        <v>-345943206860.44739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-345943206860.44739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-1441430028.5851974</v>
      </c>
      <c r="L3276" s="455">
        <f t="shared" ca="1" si="144"/>
        <v>-347384636889.03259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-347384636889.03259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-1447435987.0376358</v>
      </c>
      <c r="L3277" s="455">
        <f t="shared" ca="1" si="144"/>
        <v>-348832072876.07025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-348832072876.07025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-1453466970.3169594</v>
      </c>
      <c r="L3278" s="455">
        <f t="shared" ca="1" si="144"/>
        <v>-350285539846.38721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-350285539846.38721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-1459523082.69328</v>
      </c>
      <c r="L3279" s="455">
        <f t="shared" ca="1" si="144"/>
        <v>-351745062929.08051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-351745062929.08051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-1465604428.8711689</v>
      </c>
      <c r="L3280" s="455">
        <f t="shared" ca="1" si="144"/>
        <v>-353210667357.95166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-353210667357.95166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-1471711113.9914653</v>
      </c>
      <c r="L3281" s="455">
        <f t="shared" ca="1" si="144"/>
        <v>-354682378471.94312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-354682378471.94312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-1477843243.6330962</v>
      </c>
      <c r="L3282" s="455">
        <f t="shared" ca="1" si="144"/>
        <v>-356160221715.57623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-356160221715.57623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-1484000923.8149009</v>
      </c>
      <c r="L3283" s="455">
        <f t="shared" ca="1" si="144"/>
        <v>-357644222639.39111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-357644222639.39111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-1490184260.997463</v>
      </c>
      <c r="L3284" s="455">
        <f t="shared" ca="1" si="144"/>
        <v>-359134406900.38855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-359134406900.38855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-1496393362.0849524</v>
      </c>
      <c r="L3285" s="455">
        <f t="shared" ca="1" si="144"/>
        <v>-360630800262.47351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-360630800262.47351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-1502628334.4269729</v>
      </c>
      <c r="L3286" s="455">
        <f t="shared" ca="1" si="144"/>
        <v>-362133428596.90051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-362133428596.90051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-1508889285.8204188</v>
      </c>
      <c r="L3287" s="455">
        <f t="shared" ca="1" si="144"/>
        <v>-363642317882.72095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-363642317882.72095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-1515176324.5113373</v>
      </c>
      <c r="L3288" s="455">
        <f t="shared" ca="1" si="144"/>
        <v>-365157494207.2323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-365157494207.2323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-1521489559.1968012</v>
      </c>
      <c r="L3289" s="455">
        <f t="shared" ca="1" si="144"/>
        <v>-366678983766.42908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-366678983766.42908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-1527829099.0267878</v>
      </c>
      <c r="L3290" s="455">
        <f t="shared" ca="1" si="144"/>
        <v>-368206812865.45587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-368206812865.45587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-1534195053.6060662</v>
      </c>
      <c r="L3291" s="455">
        <f t="shared" ca="1" si="144"/>
        <v>-369741007919.06195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-369741007919.06195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-1540587532.9960914</v>
      </c>
      <c r="L3292" s="455">
        <f t="shared" ca="1" si="144"/>
        <v>-371281595452.05804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-371281595452.05804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-1547006647.7169085</v>
      </c>
      <c r="L3293" s="455">
        <f t="shared" ca="1" si="144"/>
        <v>-372828602099.77496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-372828602099.77496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-1553452508.7490623</v>
      </c>
      <c r="L3294" s="455">
        <f t="shared" ca="1" si="144"/>
        <v>-374382054608.52405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-374382054608.52405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-1559925227.5355167</v>
      </c>
      <c r="L3295" s="455">
        <f t="shared" ca="1" si="144"/>
        <v>-375941979836.05957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-375941979836.05957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-1566424915.9835815</v>
      </c>
      <c r="L3296" s="455">
        <f t="shared" ca="1" si="144"/>
        <v>-377508404752.04315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-377508404752.04315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-1572951686.4668465</v>
      </c>
      <c r="L3297" s="455">
        <f t="shared" ca="1" si="144"/>
        <v>-379081356438.51001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-379081356438.51001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-1579505651.8271251</v>
      </c>
      <c r="L3298" s="455">
        <f t="shared" ca="1" si="144"/>
        <v>-380660862090.33716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-380660862090.33716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-1586086925.3764048</v>
      </c>
      <c r="L3299" s="455">
        <f t="shared" ca="1" si="144"/>
        <v>-382246949015.71356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-382246949015.71356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-1592695620.8988066</v>
      </c>
      <c r="L3300" s="455">
        <f t="shared" ca="1" si="144"/>
        <v>-383839644636.61237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-383839644636.61237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-1599331852.6525514</v>
      </c>
      <c r="L3301" s="455">
        <f t="shared" ca="1" si="144"/>
        <v>-385438976489.26489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-385438976489.26489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-1605995735.371937</v>
      </c>
      <c r="L3302" s="455">
        <f t="shared" ca="1" si="144"/>
        <v>-387044972224.63684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-387044972224.63684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-1612687384.2693202</v>
      </c>
      <c r="L3303" s="455">
        <f t="shared" ca="1" si="144"/>
        <v>-388657659608.90619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-388657659608.90619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-1619406915.0371091</v>
      </c>
      <c r="L3304" s="455">
        <f t="shared" ca="1" si="144"/>
        <v>-390277066523.9433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-390277066523.9433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-1626154443.8497636</v>
      </c>
      <c r="L3305" s="455">
        <f t="shared" ca="1" si="144"/>
        <v>-391903220967.79309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-391903220967.79309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-1632930087.3658044</v>
      </c>
      <c r="L3306" s="455">
        <f t="shared" ca="1" si="144"/>
        <v>-393536151055.15887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-393536151055.15887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-1639733962.7298286</v>
      </c>
      <c r="L3307" s="455">
        <f t="shared" ca="1" si="144"/>
        <v>-395175885017.88873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-395175885017.88873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-1646566187.5745363</v>
      </c>
      <c r="L3308" s="455">
        <f t="shared" ca="1" si="144"/>
        <v>-396822451205.46326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-396822451205.46326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-1653426880.0227635</v>
      </c>
      <c r="L3309" s="455">
        <f t="shared" ca="1" si="144"/>
        <v>-398475878085.48602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-398475878085.48602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-1660316158.6895251</v>
      </c>
      <c r="L3310" s="455">
        <f t="shared" ca="1" si="144"/>
        <v>-400136194244.17554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-400136194244.17554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-1667234142.6840646</v>
      </c>
      <c r="L3311" s="455">
        <f t="shared" ca="1" si="144"/>
        <v>-401803428386.85962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-401803428386.85962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-1674180951.6119151</v>
      </c>
      <c r="L3312" s="455">
        <f t="shared" ca="1" si="144"/>
        <v>-403477609338.47156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-403477609338.47156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-1681156705.5769649</v>
      </c>
      <c r="L3313" s="455">
        <f t="shared" ca="1" si="144"/>
        <v>-405158766044.04852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-405158766044.04852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-1688161525.1835356</v>
      </c>
      <c r="L3314" s="455">
        <f t="shared" ca="1" si="144"/>
        <v>-406846927569.23206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-406846927569.23206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-1695195531.5384669</v>
      </c>
      <c r="L3315" s="455">
        <f t="shared" ca="1" si="144"/>
        <v>-408542123100.77051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-408542123100.77051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-1702258846.2532105</v>
      </c>
      <c r="L3316" s="455">
        <f t="shared" ca="1" si="144"/>
        <v>-410244381947.02374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-410244381947.02374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-1709351591.4459321</v>
      </c>
      <c r="L3317" s="455">
        <f t="shared" ca="1" si="144"/>
        <v>-411953733538.46967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-411953733538.46967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-1716473889.7436235</v>
      </c>
      <c r="L3318" s="455">
        <f t="shared" ca="1" si="144"/>
        <v>-413670207428.21332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-413670207428.21332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-1723625864.2842221</v>
      </c>
      <c r="L3319" s="455">
        <f t="shared" ca="1" si="144"/>
        <v>-415393833292.49756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-415393833292.49756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-1730807638.7187397</v>
      </c>
      <c r="L3320" s="455">
        <f t="shared" ca="1" si="144"/>
        <v>-417124640931.21631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-417124640931.21631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-1738019337.2134013</v>
      </c>
      <c r="L3321" s="455">
        <f t="shared" ca="1" si="144"/>
        <v>-418862660268.42969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-418862660268.42969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-1745261084.4517903</v>
      </c>
      <c r="L3322" s="455">
        <f t="shared" ca="1" si="144"/>
        <v>-420607921352.88147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-420607921352.88147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-1752533005.637006</v>
      </c>
      <c r="L3323" s="455">
        <f t="shared" ref="L3323:L3577" ca="1" si="149">I3323-J3323+K3323</f>
        <v>-422360454358.51849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-422360454358.51849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-1759835226.4938271</v>
      </c>
      <c r="L3324" s="455">
        <f t="shared" ca="1" si="149"/>
        <v>-424120289585.01233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-424120289585.01233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-1767167873.2708848</v>
      </c>
      <c r="L3325" s="455">
        <f t="shared" ca="1" si="149"/>
        <v>-425887457458.2832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-425887457458.2832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-1774531072.7428467</v>
      </c>
      <c r="L3326" s="455">
        <f t="shared" ca="1" si="149"/>
        <v>-427661988531.02606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-427661988531.02606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-1781924952.2126086</v>
      </c>
      <c r="L3327" s="455">
        <f t="shared" ca="1" si="149"/>
        <v>-429443913483.23865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-429443913483.23865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-1789349639.5134943</v>
      </c>
      <c r="L3328" s="455">
        <f t="shared" ca="1" si="149"/>
        <v>-431233263122.75214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-431233263122.75214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-1796805263.0114672</v>
      </c>
      <c r="L3329" s="455">
        <f t="shared" ca="1" si="149"/>
        <v>-433030068385.76361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-433030068385.76361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-1804291951.6073484</v>
      </c>
      <c r="L3330" s="455">
        <f t="shared" ca="1" si="149"/>
        <v>-434834360337.37097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-434834360337.37097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-1811809834.7390459</v>
      </c>
      <c r="L3331" s="455">
        <f t="shared" ca="1" si="149"/>
        <v>-436646170172.11005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-436646170172.11005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-1819359042.3837922</v>
      </c>
      <c r="L3332" s="455">
        <f t="shared" ca="1" si="149"/>
        <v>-438465529214.49384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-438465529214.49384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-1826939705.0603909</v>
      </c>
      <c r="L3333" s="455">
        <f t="shared" ca="1" si="149"/>
        <v>-440292468919.5542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-440292468919.5542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-1834551953.8314757</v>
      </c>
      <c r="L3334" s="455">
        <f t="shared" ca="1" si="149"/>
        <v>-442127020873.38568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-442127020873.38568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-1842195920.3057737</v>
      </c>
      <c r="L3335" s="455">
        <f t="shared" ca="1" si="149"/>
        <v>-443969216793.69147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-443969216793.69147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-1849871736.6403811</v>
      </c>
      <c r="L3336" s="455">
        <f t="shared" ca="1" si="149"/>
        <v>-445819088530.33185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-445819088530.33185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-1857579535.5430496</v>
      </c>
      <c r="L3337" s="455">
        <f t="shared" ca="1" si="149"/>
        <v>-447676668065.87488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-447676668065.87488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-1865319450.2744787</v>
      </c>
      <c r="L3338" s="455">
        <f t="shared" ca="1" si="149"/>
        <v>-449541987516.14935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-449541987516.14935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-1873091614.6506224</v>
      </c>
      <c r="L3339" s="455">
        <f t="shared" ca="1" si="149"/>
        <v>-451415079130.79999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-451415079130.79999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-1880896163.0450001</v>
      </c>
      <c r="L3340" s="455">
        <f t="shared" ca="1" si="149"/>
        <v>-453295975293.84497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-453295975293.84497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-1888733230.3910208</v>
      </c>
      <c r="L3341" s="455">
        <f t="shared" ca="1" si="149"/>
        <v>-455184708524.23596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-455184708524.23596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-1896602952.1843164</v>
      </c>
      <c r="L3342" s="455">
        <f t="shared" ca="1" si="149"/>
        <v>-457081311476.42029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-457081311476.42029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-1904505464.4850848</v>
      </c>
      <c r="L3343" s="455">
        <f t="shared" ca="1" si="149"/>
        <v>-458985816940.9054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-458985816940.9054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-1912440903.920439</v>
      </c>
      <c r="L3344" s="455">
        <f t="shared" ca="1" si="149"/>
        <v>-460898257844.82581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-460898257844.82581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-1920409407.6867743</v>
      </c>
      <c r="L3345" s="455">
        <f t="shared" ca="1" si="149"/>
        <v>-462818667252.51257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-462818667252.51257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-1928411113.5521357</v>
      </c>
      <c r="L3346" s="455">
        <f t="shared" ca="1" si="149"/>
        <v>-464747078366.0647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-464747078366.0647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-1936446159.8586025</v>
      </c>
      <c r="L3347" s="455">
        <f t="shared" ca="1" si="149"/>
        <v>-466683524525.92328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-466683524525.92328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-1944514685.5246804</v>
      </c>
      <c r="L3348" s="455">
        <f t="shared" ca="1" si="149"/>
        <v>-468628039211.44794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-468628039211.44794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-1952616830.0476997</v>
      </c>
      <c r="L3349" s="455">
        <f t="shared" ca="1" si="149"/>
        <v>-470580656041.49567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-470580656041.49567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-1960752733.506232</v>
      </c>
      <c r="L3350" s="455">
        <f t="shared" ca="1" si="149"/>
        <v>-472541408775.00189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-472541408775.00189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-1968922536.5625081</v>
      </c>
      <c r="L3351" s="455">
        <f t="shared" ca="1" si="149"/>
        <v>-474510331311.56439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-474510331311.56439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-1977126380.4648516</v>
      </c>
      <c r="L3352" s="455">
        <f t="shared" ca="1" si="149"/>
        <v>-476487457692.02924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-476487457692.02924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-1985364407.0501218</v>
      </c>
      <c r="L3353" s="455">
        <f t="shared" ca="1" si="149"/>
        <v>-478472822099.07935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-478472822099.07935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-1993636758.7461636</v>
      </c>
      <c r="L3354" s="455">
        <f t="shared" ca="1" si="149"/>
        <v>-480466458857.8255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-480466458857.8255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-2001943578.5742726</v>
      </c>
      <c r="L3355" s="455">
        <f t="shared" ca="1" si="149"/>
        <v>-482468402436.39978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-482468402436.39978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-2010285010.1516654</v>
      </c>
      <c r="L3356" s="455">
        <f t="shared" ca="1" si="149"/>
        <v>-484478687446.55145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-484478687446.55145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-2018661197.6939642</v>
      </c>
      <c r="L3357" s="455">
        <f t="shared" ca="1" si="149"/>
        <v>-486497348644.24542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-486497348644.24542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-2027072286.017689</v>
      </c>
      <c r="L3358" s="455">
        <f t="shared" ca="1" si="149"/>
        <v>-488524420930.26312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-488524420930.26312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-2035518420.542763</v>
      </c>
      <c r="L3359" s="455">
        <f t="shared" ca="1" si="149"/>
        <v>-490559939350.80591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-490559939350.80591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-2043999747.2950249</v>
      </c>
      <c r="L3360" s="455">
        <f t="shared" ca="1" si="149"/>
        <v>-492603939098.10095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-492603939098.10095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-2052516412.9087539</v>
      </c>
      <c r="L3361" s="455">
        <f t="shared" ca="1" si="149"/>
        <v>-494656455511.0097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-494656455511.0097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-2061068564.6292071</v>
      </c>
      <c r="L3362" s="455">
        <f t="shared" ca="1" si="149"/>
        <v>-496717524075.63892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-496717524075.63892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-2069656350.3151622</v>
      </c>
      <c r="L3363" s="455">
        <f t="shared" ca="1" si="149"/>
        <v>-498787180425.9541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-498787180425.9541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-2078279918.4414754</v>
      </c>
      <c r="L3364" s="455">
        <f t="shared" ca="1" si="149"/>
        <v>-500865460344.39557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-500865460344.39557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-2086939418.1016479</v>
      </c>
      <c r="L3365" s="455">
        <f t="shared" ca="1" si="149"/>
        <v>-502952399762.49719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-502952399762.49719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-2095634999.0104053</v>
      </c>
      <c r="L3366" s="455">
        <f t="shared" ca="1" si="149"/>
        <v>-505048034761.50757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-505048034761.50757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-2104366811.5062816</v>
      </c>
      <c r="L3367" s="455">
        <f t="shared" ca="1" si="149"/>
        <v>-507152401573.01385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-507152401573.01385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-2113135006.5542243</v>
      </c>
      <c r="L3368" s="455">
        <f t="shared" ca="1" si="149"/>
        <v>-509265536579.56805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-509265536579.56805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-2121939735.7482002</v>
      </c>
      <c r="L3369" s="455">
        <f t="shared" ca="1" si="149"/>
        <v>-511387476315.31628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-511387476315.31628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-2130781151.3138177</v>
      </c>
      <c r="L3370" s="455">
        <f t="shared" ca="1" si="149"/>
        <v>-513518257466.63013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-513518257466.63013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-2139659406.1109588</v>
      </c>
      <c r="L3371" s="455">
        <f t="shared" ca="1" si="149"/>
        <v>-515657916872.74109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-515657916872.74109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-2148574653.6364207</v>
      </c>
      <c r="L3372" s="455">
        <f t="shared" ca="1" si="149"/>
        <v>-517806491526.3775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-517806491526.3775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-2157527048.0265727</v>
      </c>
      <c r="L3373" s="455">
        <f t="shared" ca="1" si="149"/>
        <v>-519964018574.40405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-519964018574.40405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-2166516744.0600166</v>
      </c>
      <c r="L3374" s="455">
        <f t="shared" ca="1" si="149"/>
        <v>-522130535318.46405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-522130535318.46405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-2175543897.1602669</v>
      </c>
      <c r="L3375" s="455">
        <f t="shared" ca="1" si="149"/>
        <v>-524306079215.62433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-524306079215.62433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-2184608663.3984346</v>
      </c>
      <c r="L3376" s="455">
        <f t="shared" ca="1" si="149"/>
        <v>-526490687879.02277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-526490687879.02277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-2193711199.4959283</v>
      </c>
      <c r="L3377" s="455">
        <f t="shared" ca="1" si="149"/>
        <v>-528684399078.51868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-528684399078.51868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-2202851662.8271613</v>
      </c>
      <c r="L3378" s="455">
        <f t="shared" ca="1" si="149"/>
        <v>-530887250741.34583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-530887250741.34583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-2212030211.4222746</v>
      </c>
      <c r="L3379" s="455">
        <f t="shared" ca="1" si="149"/>
        <v>-533099280952.76813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-533099280952.76813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-2221247003.9698672</v>
      </c>
      <c r="L3380" s="455">
        <f t="shared" ca="1" si="149"/>
        <v>-535320527956.73798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-535320527956.73798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-2230502199.8197417</v>
      </c>
      <c r="L3381" s="455">
        <f t="shared" ca="1" si="149"/>
        <v>-537551030156.55774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-537551030156.55774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-2239795958.9856572</v>
      </c>
      <c r="L3382" s="455">
        <f t="shared" ca="1" si="149"/>
        <v>-539790826115.5434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-539790826115.5434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-2249128442.1480975</v>
      </c>
      <c r="L3383" s="455">
        <f t="shared" ca="1" si="149"/>
        <v>-542039954557.69147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-542039954557.69147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-2258499810.6570477</v>
      </c>
      <c r="L3384" s="455">
        <f t="shared" ca="1" si="149"/>
        <v>-544298454368.34851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-544298454368.34851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-2267910226.5347853</v>
      </c>
      <c r="L3385" s="455">
        <f t="shared" ca="1" si="149"/>
        <v>-546566364594.8833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-546566364594.8833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-2277359852.4786806</v>
      </c>
      <c r="L3386" s="455">
        <f t="shared" ca="1" si="149"/>
        <v>-548843724447.362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-548843724447.362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-2286848851.8640084</v>
      </c>
      <c r="L3387" s="455">
        <f t="shared" ca="1" si="149"/>
        <v>-551130573299.22595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-551130573299.22595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-2296377388.7467747</v>
      </c>
      <c r="L3388" s="455">
        <f t="shared" ca="1" si="149"/>
        <v>-553426950687.97278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-553426950687.97278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-2305945627.8665533</v>
      </c>
      <c r="L3389" s="455">
        <f t="shared" ca="1" si="149"/>
        <v>-555732896315.83936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-555732896315.83936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-2315553734.6493306</v>
      </c>
      <c r="L3390" s="455">
        <f t="shared" ca="1" si="149"/>
        <v>-558048450050.48865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-558048450050.48865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-2325201875.2103691</v>
      </c>
      <c r="L3391" s="455">
        <f t="shared" ca="1" si="149"/>
        <v>-560373651925.69897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-560373651925.69897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-2334890216.357079</v>
      </c>
      <c r="L3392" s="455">
        <f t="shared" ca="1" si="149"/>
        <v>-562708542142.05603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-562708542142.05603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-2344618925.5918999</v>
      </c>
      <c r="L3393" s="455">
        <f t="shared" ca="1" si="149"/>
        <v>-565053161067.64795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-565053161067.64795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-2354388171.1151996</v>
      </c>
      <c r="L3394" s="455">
        <f t="shared" ca="1" si="149"/>
        <v>-567407549238.76318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-567407549238.76318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-2364198121.8281798</v>
      </c>
      <c r="L3395" s="455">
        <f t="shared" ca="1" si="149"/>
        <v>-569771747360.59131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-569771747360.59131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-2374048947.3357973</v>
      </c>
      <c r="L3396" s="455">
        <f t="shared" ca="1" si="149"/>
        <v>-572145796307.92712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-572145796307.92712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-2383940817.9496965</v>
      </c>
      <c r="L3397" s="455">
        <f t="shared" ca="1" si="149"/>
        <v>-574529737125.87683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-574529737125.87683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-2393873904.6911535</v>
      </c>
      <c r="L3398" s="455">
        <f t="shared" ca="1" si="149"/>
        <v>-576923611030.56799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-576923611030.56799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-2403848379.2940331</v>
      </c>
      <c r="L3399" s="455">
        <f t="shared" ca="1" si="149"/>
        <v>-579327459409.86206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-579327459409.86206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-2413864414.2077584</v>
      </c>
      <c r="L3400" s="455">
        <f t="shared" ca="1" si="149"/>
        <v>-581741323824.06982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-581741323824.06982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-2423922182.6002908</v>
      </c>
      <c r="L3401" s="455">
        <f t="shared" ca="1" si="149"/>
        <v>-584165246006.67017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-584165246006.67017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-2434021858.3611255</v>
      </c>
      <c r="L3402" s="455">
        <f t="shared" ca="1" si="149"/>
        <v>-586599267865.03125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-586599267865.03125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-2444163616.1042967</v>
      </c>
      <c r="L3403" s="455">
        <f t="shared" ca="1" si="149"/>
        <v>-589043431481.1355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-589043431481.1355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-2454347631.1713977</v>
      </c>
      <c r="L3404" s="455">
        <f t="shared" ca="1" si="149"/>
        <v>-591497779112.30688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-591497779112.30688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-2464574079.6346121</v>
      </c>
      <c r="L3405" s="455">
        <f t="shared" ca="1" si="149"/>
        <v>-593962353191.94153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-593962353191.94153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-2474843138.2997565</v>
      </c>
      <c r="L3406" s="455">
        <f t="shared" ca="1" si="149"/>
        <v>-596437196330.24133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-596437196330.24133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-2485154984.7093387</v>
      </c>
      <c r="L3407" s="455">
        <f t="shared" ca="1" si="149"/>
        <v>-598922351314.95068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-598922351314.95068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-2495509797.145628</v>
      </c>
      <c r="L3408" s="455">
        <f t="shared" ca="1" si="149"/>
        <v>-601417861112.09631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-601417861112.09631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-2505907754.6337347</v>
      </c>
      <c r="L3409" s="455">
        <f t="shared" ca="1" si="149"/>
        <v>-603923768866.7301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-603923768866.7301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-2516349036.9447088</v>
      </c>
      <c r="L3410" s="455">
        <f t="shared" ca="1" si="149"/>
        <v>-606440117903.6748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-606440117903.6748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-2526833824.5986452</v>
      </c>
      <c r="L3411" s="455">
        <f t="shared" ca="1" si="149"/>
        <v>-608966951728.27344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-608966951728.27344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-2537362298.867806</v>
      </c>
      <c r="L3412" s="455">
        <f t="shared" ca="1" si="149"/>
        <v>-611504314027.14124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-611504314027.14124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-2547934641.7797551</v>
      </c>
      <c r="L3413" s="455">
        <f t="shared" ca="1" si="149"/>
        <v>-614052248668.92102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-614052248668.92102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-2558551036.1205044</v>
      </c>
      <c r="L3414" s="455">
        <f t="shared" ca="1" si="149"/>
        <v>-616610799705.0415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-616610799705.0415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-2569211665.4376731</v>
      </c>
      <c r="L3415" s="455">
        <f t="shared" ca="1" si="149"/>
        <v>-619180011370.47913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-619180011370.47913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-2579916714.043663</v>
      </c>
      <c r="L3416" s="455">
        <f t="shared" ca="1" si="149"/>
        <v>-621759928084.52283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-621759928084.52283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-2590666367.0188451</v>
      </c>
      <c r="L3417" s="455">
        <f t="shared" ca="1" si="149"/>
        <v>-624350594451.54163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-624350594451.54163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-2601460810.214757</v>
      </c>
      <c r="L3418" s="455">
        <f t="shared" ca="1" si="149"/>
        <v>-626952055261.75635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-626952055261.75635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-2612300230.257318</v>
      </c>
      <c r="L3419" s="455">
        <f t="shared" ca="1" si="149"/>
        <v>-629564355492.01367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-629564355492.01367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-2623184814.5500569</v>
      </c>
      <c r="L3420" s="455">
        <f t="shared" ca="1" si="149"/>
        <v>-632187540306.56372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-632187540306.56372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-2634114751.277349</v>
      </c>
      <c r="L3421" s="455">
        <f t="shared" ca="1" si="149"/>
        <v>-634821655057.84106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-634821655057.84106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-2645090229.407671</v>
      </c>
      <c r="L3422" s="455">
        <f t="shared" ca="1" si="149"/>
        <v>-637466745287.24878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-637466745287.24878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-2656111438.6968699</v>
      </c>
      <c r="L3423" s="455">
        <f t="shared" ca="1" si="149"/>
        <v>-640122856725.94568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-640122856725.94568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-2667178569.6914401</v>
      </c>
      <c r="L3424" s="455">
        <f t="shared" ca="1" si="149"/>
        <v>-642790035295.63708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-642790035295.63708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-2678291813.7318211</v>
      </c>
      <c r="L3425" s="455">
        <f t="shared" ca="1" si="149"/>
        <v>-645468327109.3689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-645468327109.3689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-2689451362.9557037</v>
      </c>
      <c r="L3426" s="455">
        <f t="shared" ca="1" si="149"/>
        <v>-648157778472.32458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-648157778472.32458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-2700657410.3013525</v>
      </c>
      <c r="L3427" s="455">
        <f t="shared" ca="1" si="149"/>
        <v>-650858435882.62598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-650858435882.62598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-2711910149.5109415</v>
      </c>
      <c r="L3428" s="455">
        <f t="shared" ca="1" si="149"/>
        <v>-653570346032.13696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-653570346032.13696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-2723209775.133904</v>
      </c>
      <c r="L3429" s="455">
        <f t="shared" ca="1" si="149"/>
        <v>-656293555807.27087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-656293555807.27087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-2734556482.5302954</v>
      </c>
      <c r="L3430" s="455">
        <f t="shared" ca="1" si="149"/>
        <v>-659028112289.80115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-659028112289.80115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-2745950467.8741713</v>
      </c>
      <c r="L3431" s="455">
        <f t="shared" ca="1" si="149"/>
        <v>-661774062757.67529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-661774062757.67529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-2757391928.1569805</v>
      </c>
      <c r="L3432" s="455">
        <f t="shared" ca="1" si="149"/>
        <v>-664531454685.83228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-664531454685.83228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-2768881061.1909676</v>
      </c>
      <c r="L3433" s="455">
        <f t="shared" ca="1" si="149"/>
        <v>-667300335747.02319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-667300335747.02319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-2780418065.6125965</v>
      </c>
      <c r="L3434" s="455">
        <f t="shared" ca="1" si="149"/>
        <v>-670080753812.63574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-670080753812.63574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-2792003140.885982</v>
      </c>
      <c r="L3435" s="455">
        <f t="shared" ca="1" si="149"/>
        <v>-672872756953.52173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-672872756953.52173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-2803636487.3063407</v>
      </c>
      <c r="L3436" s="455">
        <f t="shared" ca="1" si="149"/>
        <v>-675676393440.82813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-675676393440.82813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-2815318306.0034504</v>
      </c>
      <c r="L3437" s="455">
        <f t="shared" ca="1" si="149"/>
        <v>-678491711746.83154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-678491711746.83154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-2827048798.9451313</v>
      </c>
      <c r="L3438" s="455">
        <f t="shared" ca="1" si="149"/>
        <v>-681318760545.77673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-681318760545.77673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-2838828168.9407363</v>
      </c>
      <c r="L3439" s="455">
        <f t="shared" ca="1" si="149"/>
        <v>-684157588714.71753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-684157588714.71753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-2850656619.6446562</v>
      </c>
      <c r="L3440" s="455">
        <f t="shared" ca="1" si="149"/>
        <v>-687008245334.36218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-687008245334.36218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-2862534355.5598426</v>
      </c>
      <c r="L3441" s="455">
        <f t="shared" ca="1" si="149"/>
        <v>-689870779689.922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-689870779689.922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-2874461582.0413418</v>
      </c>
      <c r="L3442" s="455">
        <f t="shared" ca="1" si="149"/>
        <v>-692745241271.96338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-692745241271.96338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-2886438505.2998476</v>
      </c>
      <c r="L3443" s="455">
        <f t="shared" ca="1" si="149"/>
        <v>-695631679777.26318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-695631679777.26318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-2898465332.4052634</v>
      </c>
      <c r="L3444" s="455">
        <f t="shared" ca="1" si="149"/>
        <v>-698530145109.66846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-698530145109.66846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-2910542271.2902851</v>
      </c>
      <c r="L3445" s="455">
        <f t="shared" ca="1" si="149"/>
        <v>-701440687380.95874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-701440687380.95874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-2922669530.7539949</v>
      </c>
      <c r="L3446" s="455">
        <f t="shared" ca="1" si="149"/>
        <v>-704363356911.71277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-704363356911.71277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-2934847320.4654698</v>
      </c>
      <c r="L3447" s="455">
        <f t="shared" ca="1" si="149"/>
        <v>-707298204232.17822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-707298204232.17822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-2947075850.9674091</v>
      </c>
      <c r="L3448" s="455">
        <f t="shared" ca="1" si="149"/>
        <v>-710245280083.14563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-710245280083.14563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-2959355333.6797733</v>
      </c>
      <c r="L3449" s="455">
        <f t="shared" ca="1" si="149"/>
        <v>-713204635416.82544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-713204635416.82544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-2971685980.9034395</v>
      </c>
      <c r="L3450" s="455">
        <f t="shared" ca="1" si="149"/>
        <v>-716176321397.72888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-716176321397.72888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-2984068005.8238702</v>
      </c>
      <c r="L3451" s="455">
        <f t="shared" ca="1" si="149"/>
        <v>-719160389403.55273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-719160389403.55273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-2996501622.5148029</v>
      </c>
      <c r="L3452" s="455">
        <f t="shared" ca="1" si="149"/>
        <v>-722156891026.0675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-722156891026.0675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-3008987045.9419479</v>
      </c>
      <c r="L3453" s="455">
        <f t="shared" ca="1" si="149"/>
        <v>-725165878072.0094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-725165878072.0094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-3021524491.9667058</v>
      </c>
      <c r="L3454" s="455">
        <f t="shared" ca="1" si="149"/>
        <v>-728187402563.97607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-728187402563.97607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-3034114177.3499002</v>
      </c>
      <c r="L3455" s="455">
        <f t="shared" ca="1" si="149"/>
        <v>-731221516741.32593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-731221516741.32593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-3046756319.7555246</v>
      </c>
      <c r="L3456" s="455">
        <f t="shared" ca="1" si="149"/>
        <v>-734268273061.08142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-734268273061.08142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-3059451137.7545061</v>
      </c>
      <c r="L3457" s="455">
        <f t="shared" ca="1" si="149"/>
        <v>-737327724198.83594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-737327724198.83594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-3072198850.8284831</v>
      </c>
      <c r="L3458" s="455">
        <f t="shared" ca="1" si="149"/>
        <v>-740399923049.66443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-740399923049.66443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-3084999679.3736019</v>
      </c>
      <c r="L3459" s="455">
        <f t="shared" ca="1" si="149"/>
        <v>-743484922729.03809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-743484922729.03809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-3097853844.7043252</v>
      </c>
      <c r="L3460" s="455">
        <f t="shared" ca="1" si="149"/>
        <v>-746582776573.74243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-746582776573.74243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-3110761569.05726</v>
      </c>
      <c r="L3461" s="455">
        <f t="shared" ca="1" si="149"/>
        <v>-749693538142.79968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-749693538142.79968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-3123723075.5949988</v>
      </c>
      <c r="L3462" s="455">
        <f t="shared" ca="1" si="149"/>
        <v>-752817261218.39465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-752817261218.39465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-3136738588.4099779</v>
      </c>
      <c r="L3463" s="455">
        <f t="shared" ca="1" si="149"/>
        <v>-755953999806.80469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-755953999806.80469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-3149808332.5283527</v>
      </c>
      <c r="L3464" s="455">
        <f t="shared" ca="1" si="149"/>
        <v>-759103808139.33301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-759103808139.33301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-3162932533.9138875</v>
      </c>
      <c r="L3465" s="455">
        <f t="shared" ca="1" si="149"/>
        <v>-762266740673.24695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-762266740673.24695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-3176111419.4718623</v>
      </c>
      <c r="L3466" s="455">
        <f t="shared" ca="1" si="149"/>
        <v>-765442852092.71875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-765442852092.71875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-3189345217.0529947</v>
      </c>
      <c r="L3467" s="455">
        <f t="shared" ca="1" si="149"/>
        <v>-768632197309.77173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-768632197309.77173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-3202634155.4573822</v>
      </c>
      <c r="L3468" s="455">
        <f t="shared" ca="1" si="149"/>
        <v>-771834831465.22913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-771834831465.22913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-3215978464.4384546</v>
      </c>
      <c r="L3469" s="455">
        <f t="shared" ca="1" si="149"/>
        <v>-775050809929.6676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-775050809929.6676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-3229378374.7069483</v>
      </c>
      <c r="L3470" s="455">
        <f t="shared" ca="1" si="149"/>
        <v>-778280188304.37451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-778280188304.37451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-3242834117.9348936</v>
      </c>
      <c r="L3471" s="455">
        <f t="shared" ca="1" si="149"/>
        <v>-781523022422.30945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-781523022422.30945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-3256345926.7596226</v>
      </c>
      <c r="L3472" s="455">
        <f t="shared" ca="1" si="149"/>
        <v>-784779368349.06909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-784779368349.06909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-3269914034.7877879</v>
      </c>
      <c r="L3473" s="455">
        <f t="shared" ca="1" si="149"/>
        <v>-788049282383.85693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-788049282383.85693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-3283538676.5994039</v>
      </c>
      <c r="L3474" s="455">
        <f t="shared" ca="1" si="149"/>
        <v>-791332821060.4563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-791332821060.4563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-3297220087.7519011</v>
      </c>
      <c r="L3475" s="455">
        <f t="shared" ca="1" si="149"/>
        <v>-794630041148.20825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-794630041148.20825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-3310958504.7842011</v>
      </c>
      <c r="L3476" s="455">
        <f t="shared" ca="1" si="149"/>
        <v>-797940999652.99243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-797940999652.99243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-3324754165.2208018</v>
      </c>
      <c r="L3477" s="455">
        <f t="shared" ca="1" si="149"/>
        <v>-801265753818.21326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-801265753818.21326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-3338607307.5758886</v>
      </c>
      <c r="L3478" s="455">
        <f t="shared" ca="1" si="149"/>
        <v>-804604361125.78918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-804604361125.78918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-3352518171.3574548</v>
      </c>
      <c r="L3479" s="455">
        <f t="shared" ca="1" si="149"/>
        <v>-807956879297.14661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-807956879297.14661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-3366486997.071444</v>
      </c>
      <c r="L3480" s="455">
        <f t="shared" ca="1" si="149"/>
        <v>-811323366294.21802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-811323366294.21802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-3380514026.2259083</v>
      </c>
      <c r="L3481" s="455">
        <f t="shared" ca="1" si="149"/>
        <v>-814703880320.44397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-814703880320.44397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-3394599501.3351831</v>
      </c>
      <c r="L3482" s="455">
        <f t="shared" ca="1" si="149"/>
        <v>-818098479821.77917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-818098479821.77917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-3408743665.9240799</v>
      </c>
      <c r="L3483" s="455">
        <f t="shared" ca="1" si="149"/>
        <v>-821507223487.70325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-821507223487.70325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-3422946764.5320969</v>
      </c>
      <c r="L3484" s="455">
        <f t="shared" ca="1" si="149"/>
        <v>-824930170252.23535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-824930170252.23535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-3437209042.7176471</v>
      </c>
      <c r="L3485" s="455">
        <f t="shared" ca="1" si="149"/>
        <v>-828367379294.953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-828367379294.953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-3451530747.062304</v>
      </c>
      <c r="L3486" s="455">
        <f t="shared" ca="1" si="149"/>
        <v>-831818910042.01526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-831818910042.01526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-3465912125.1750636</v>
      </c>
      <c r="L3487" s="455">
        <f t="shared" ca="1" si="149"/>
        <v>-835284822167.19031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-835284822167.19031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-3480353425.6966262</v>
      </c>
      <c r="L3488" s="455">
        <f t="shared" ca="1" si="149"/>
        <v>-838765175592.88696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-838765175592.88696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-3494854898.3036957</v>
      </c>
      <c r="L3489" s="455">
        <f t="shared" ca="1" si="149"/>
        <v>-842260030491.19067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-842260030491.19067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-3509416793.7132945</v>
      </c>
      <c r="L3490" s="455">
        <f t="shared" ca="1" si="149"/>
        <v>-845769447284.90393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-845769447284.90393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-3524039363.6870995</v>
      </c>
      <c r="L3491" s="455">
        <f t="shared" ca="1" si="149"/>
        <v>-849293486648.59106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-849293486648.59106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-3538722861.0357962</v>
      </c>
      <c r="L3492" s="455">
        <f t="shared" ca="1" si="149"/>
        <v>-852832209509.62683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-852832209509.62683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-3553467539.623445</v>
      </c>
      <c r="L3493" s="455">
        <f t="shared" ca="1" si="149"/>
        <v>-856385677049.25024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-856385677049.25024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-3568273654.3718758</v>
      </c>
      <c r="L3494" s="455">
        <f t="shared" ca="1" si="149"/>
        <v>-859953950703.62207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-859953950703.62207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-3583141461.2650914</v>
      </c>
      <c r="L3495" s="455">
        <f t="shared" ca="1" si="149"/>
        <v>-863537092164.88721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-863537092164.88721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-3598071217.3536963</v>
      </c>
      <c r="L3496" s="455">
        <f t="shared" ca="1" si="149"/>
        <v>-867135163382.24084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-867135163382.24084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-3613063180.7593369</v>
      </c>
      <c r="L3497" s="455">
        <f t="shared" ca="1" si="149"/>
        <v>-870748226563.00012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-870748226563.00012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-3628117610.6791673</v>
      </c>
      <c r="L3498" s="455">
        <f t="shared" ca="1" si="149"/>
        <v>-874376344173.67932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-874376344173.67932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-3643234767.3903298</v>
      </c>
      <c r="L3499" s="455">
        <f t="shared" ca="1" si="149"/>
        <v>-878019578941.0697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-878019578941.0697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-3658414912.254457</v>
      </c>
      <c r="L3500" s="455">
        <f t="shared" ca="1" si="149"/>
        <v>-881677993853.32422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-881677993853.32422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-3673658307.7221842</v>
      </c>
      <c r="L3501" s="455">
        <f t="shared" ca="1" si="149"/>
        <v>-885351652161.04639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-885351652161.04639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-3688965217.3376932</v>
      </c>
      <c r="L3502" s="455">
        <f t="shared" ca="1" si="149"/>
        <v>-889040617378.38403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-889040617378.38403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-3704335905.7432666</v>
      </c>
      <c r="L3503" s="455">
        <f t="shared" ca="1" si="149"/>
        <v>-892744953284.12732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-892744953284.12732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-3719770638.6838632</v>
      </c>
      <c r="L3504" s="455">
        <f t="shared" ca="1" si="149"/>
        <v>-896464723922.81116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-896464723922.81116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-3735269683.0117135</v>
      </c>
      <c r="L3505" s="455">
        <f t="shared" ca="1" si="149"/>
        <v>-900199993605.82288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-900199993605.82288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-3750833306.6909285</v>
      </c>
      <c r="L3506" s="455">
        <f t="shared" ca="1" si="149"/>
        <v>-903950826912.51379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-903950826912.51379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-3766461778.8021407</v>
      </c>
      <c r="L3507" s="455">
        <f t="shared" ca="1" si="149"/>
        <v>-907717288691.31592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-907717288691.31592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-3782155369.5471497</v>
      </c>
      <c r="L3508" s="455">
        <f t="shared" ca="1" si="149"/>
        <v>-911499444060.86304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-911499444060.86304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-3797914350.2535958</v>
      </c>
      <c r="L3509" s="455">
        <f t="shared" ca="1" si="149"/>
        <v>-915297358411.11658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-915297358411.11658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-3813738993.3796525</v>
      </c>
      <c r="L3510" s="455">
        <f t="shared" ca="1" si="149"/>
        <v>-919111097404.49622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-919111097404.49622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-3829629572.518734</v>
      </c>
      <c r="L3511" s="455">
        <f t="shared" ca="1" si="149"/>
        <v>-922940726977.01489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-922940726977.01489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-3845586362.4042287</v>
      </c>
      <c r="L3512" s="455">
        <f t="shared" ca="1" si="149"/>
        <v>-926786313339.41907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-926786313339.41907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-3861609638.9142466</v>
      </c>
      <c r="L3513" s="455">
        <f t="shared" ca="1" si="149"/>
        <v>-930647922978.33337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-930647922978.33337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-3877699679.0763888</v>
      </c>
      <c r="L3514" s="455">
        <f t="shared" ca="1" si="149"/>
        <v>-934525622657.40979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-934525622657.40979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-3893856761.0725408</v>
      </c>
      <c r="L3515" s="455">
        <f t="shared" ca="1" si="149"/>
        <v>-938419479418.4823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-938419479418.4823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-3910081164.2436762</v>
      </c>
      <c r="L3516" s="455">
        <f t="shared" ca="1" si="149"/>
        <v>-942329560582.72595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-942329560582.72595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-3926373169.0946908</v>
      </c>
      <c r="L3517" s="455">
        <f t="shared" ca="1" si="149"/>
        <v>-946255933751.82068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-946255933751.82068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-3942733057.299252</v>
      </c>
      <c r="L3518" s="455">
        <f t="shared" ca="1" si="149"/>
        <v>-950198666809.11987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-950198666809.11987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-3959161111.7046657</v>
      </c>
      <c r="L3519" s="455">
        <f t="shared" ca="1" si="149"/>
        <v>-954157827920.82458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-954157827920.82458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-3975657616.3367686</v>
      </c>
      <c r="L3520" s="455">
        <f t="shared" ca="1" si="149"/>
        <v>-958133485537.16138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-958133485537.16138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-3992222856.4048395</v>
      </c>
      <c r="L3521" s="455">
        <f t="shared" ca="1" si="149"/>
        <v>-962125708393.56616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-962125708393.56616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-4008857118.3065252</v>
      </c>
      <c r="L3522" s="455">
        <f t="shared" ca="1" si="149"/>
        <v>-966134565511.87268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-966134565511.87268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-4025560689.632803</v>
      </c>
      <c r="L3523" s="455">
        <f t="shared" ca="1" si="149"/>
        <v>-970160126201.50549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-970160126201.50549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-4042333859.1729393</v>
      </c>
      <c r="L3524" s="455">
        <f t="shared" ca="1" si="149"/>
        <v>-974202460060.67847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-974202460060.67847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-4059176916.9194942</v>
      </c>
      <c r="L3525" s="455">
        <f t="shared" ca="1" si="149"/>
        <v>-978261636977.5979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-978261636977.5979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-4076090154.0733247</v>
      </c>
      <c r="L3526" s="455">
        <f t="shared" ca="1" si="149"/>
        <v>-982337727131.67126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-982337727131.67126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-4093073863.0486307</v>
      </c>
      <c r="L3527" s="455">
        <f t="shared" ca="1" si="149"/>
        <v>-986430800994.71985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-986430800994.71985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-4110128337.4779992</v>
      </c>
      <c r="L3528" s="455">
        <f t="shared" ca="1" si="149"/>
        <v>-990540929332.19788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-990540929332.19788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-4127253872.2174911</v>
      </c>
      <c r="L3529" s="455">
        <f t="shared" ca="1" si="149"/>
        <v>-994668183204.41541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-994668183204.41541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-4144450763.3517308</v>
      </c>
      <c r="L3530" s="455">
        <f t="shared" ca="1" si="149"/>
        <v>-998812633967.76709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-998812633967.76709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-4161719308.1990294</v>
      </c>
      <c r="L3531" s="455">
        <f t="shared" ca="1" si="149"/>
        <v>-1002974353275.9661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-1002974353275.9661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-4179059805.316525</v>
      </c>
      <c r="L3532" s="455">
        <f t="shared" ca="1" si="149"/>
        <v>-1007153413081.2826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-1007153413081.2826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-4196472554.5053434</v>
      </c>
      <c r="L3533" s="455">
        <f t="shared" ca="1" si="149"/>
        <v>-1011349885635.788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-1011349885635.788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-4213957856.815783</v>
      </c>
      <c r="L3534" s="455">
        <f t="shared" ca="1" si="149"/>
        <v>-1015563843492.6038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-1015563843492.6038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-4231516014.552516</v>
      </c>
      <c r="L3535" s="455">
        <f t="shared" ca="1" si="149"/>
        <v>-1019795359507.1563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-1019795359507.1563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-4249147331.2798176</v>
      </c>
      <c r="L3536" s="455">
        <f t="shared" ca="1" si="149"/>
        <v>-1024044506838.436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-1024044506838.436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-4266852111.8268166</v>
      </c>
      <c r="L3537" s="455">
        <f t="shared" ca="1" si="149"/>
        <v>-1028311358950.2628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-1028311358950.2628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-4284630662.2927618</v>
      </c>
      <c r="L3538" s="455">
        <f t="shared" ca="1" si="149"/>
        <v>-1032595989612.5555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-1032595989612.5555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-4302483290.0523148</v>
      </c>
      <c r="L3539" s="455">
        <f t="shared" ca="1" si="149"/>
        <v>-1036898472902.6079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-1036898472902.6079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-4320410303.7608662</v>
      </c>
      <c r="L3540" s="455">
        <f t="shared" ca="1" si="149"/>
        <v>-1041218883206.3688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-1041218883206.3688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-4338412013.35987</v>
      </c>
      <c r="L3541" s="455">
        <f t="shared" ca="1" si="149"/>
        <v>-1045557295219.7286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-1045557295219.7286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-4356488730.0822029</v>
      </c>
      <c r="L3542" s="455">
        <f t="shared" ca="1" si="149"/>
        <v>-1049913783949.8108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-1049913783949.8108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-4374640766.4575453</v>
      </c>
      <c r="L3543" s="455">
        <f t="shared" ca="1" si="149"/>
        <v>-1054288424716.2683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-1054288424716.2683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-4392868436.3177843</v>
      </c>
      <c r="L3544" s="455">
        <f t="shared" ca="1" si="149"/>
        <v>-1058681293152.5861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-1058681293152.5861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-4411172054.8024416</v>
      </c>
      <c r="L3545" s="455">
        <f t="shared" ca="1" si="149"/>
        <v>-1063092465207.3885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-1063092465207.3885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-4429551938.3641186</v>
      </c>
      <c r="L3546" s="455">
        <f t="shared" ca="1" si="149"/>
        <v>-1067522017145.7527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-1067522017145.7527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-4448008404.7739697</v>
      </c>
      <c r="L3547" s="455">
        <f t="shared" ca="1" si="149"/>
        <v>-1071970025550.5266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-1071970025550.5266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-4466541773.1271944</v>
      </c>
      <c r="L3548" s="455">
        <f t="shared" ca="1" si="149"/>
        <v>-1076436567323.6538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-1076436567323.6538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-4485152363.8485584</v>
      </c>
      <c r="L3549" s="455">
        <f t="shared" ca="1" si="149"/>
        <v>-1080921719687.5023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-1080921719687.5023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-4503840498.6979265</v>
      </c>
      <c r="L3550" s="455">
        <f t="shared" ca="1" si="149"/>
        <v>-1085425560186.2002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-1085425560186.2002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-4522606500.775835</v>
      </c>
      <c r="L3551" s="455">
        <f t="shared" ca="1" si="149"/>
        <v>-1089948166686.9761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-1089948166686.9761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-4541450694.529067</v>
      </c>
      <c r="L3552" s="455">
        <f t="shared" ca="1" si="149"/>
        <v>-1094489617381.5051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-1094489617381.5051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-4560373405.7562714</v>
      </c>
      <c r="L3553" s="455">
        <f t="shared" ca="1" si="149"/>
        <v>-1099049990787.2614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-1099049990787.2614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-4579374961.6135893</v>
      </c>
      <c r="L3554" s="455">
        <f t="shared" ca="1" si="149"/>
        <v>-1103629365748.875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-1103629365748.875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-4598455690.6203127</v>
      </c>
      <c r="L3555" s="455">
        <f t="shared" ca="1" si="149"/>
        <v>-1108227821439.4954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-1108227821439.4954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-4617615922.6645641</v>
      </c>
      <c r="L3556" s="455">
        <f t="shared" ca="1" si="149"/>
        <v>-1112845437362.1599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-1112845437362.1599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-4636855989.0089998</v>
      </c>
      <c r="L3557" s="455">
        <f t="shared" ca="1" si="149"/>
        <v>-1117482293351.1689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-1117482293351.1689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-4656176222.2965374</v>
      </c>
      <c r="L3558" s="455">
        <f t="shared" ca="1" si="149"/>
        <v>-1122138469573.4656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-1122138469573.4656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-4675576956.5561066</v>
      </c>
      <c r="L3559" s="455">
        <f t="shared" ca="1" si="149"/>
        <v>-1126814046530.0217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-1126814046530.0217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-4695058527.2084236</v>
      </c>
      <c r="L3560" s="455">
        <f t="shared" ca="1" si="149"/>
        <v>-1131509105057.2302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-1131509105057.2302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-4714621271.0717926</v>
      </c>
      <c r="L3561" s="455">
        <f t="shared" ca="1" si="149"/>
        <v>-1136223726328.302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-1136223726328.302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-4734265526.3679247</v>
      </c>
      <c r="L3562" s="455">
        <f t="shared" ca="1" si="149"/>
        <v>-1140957991854.6699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-1140957991854.6699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-4753991632.7277908</v>
      </c>
      <c r="L3563" s="455">
        <f t="shared" ca="1" si="149"/>
        <v>-1145711983487.3977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-1145711983487.3977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-4773799931.1974907</v>
      </c>
      <c r="L3564" s="455">
        <f t="shared" ca="1" si="149"/>
        <v>-1150485783418.5952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-1150485783418.5952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-4793690764.2441463</v>
      </c>
      <c r="L3565" s="455">
        <f t="shared" ca="1" si="149"/>
        <v>-1155279474182.8394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-1155279474182.8394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-4813664475.7618303</v>
      </c>
      <c r="L3566" s="455">
        <f t="shared" ca="1" si="149"/>
        <v>-1160093138658.6011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-1160093138658.6011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-4833721411.0775042</v>
      </c>
      <c r="L3567" s="455">
        <f t="shared" ca="1" si="149"/>
        <v>-1164926860069.6785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-1164926860069.6785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-4853861916.9569931</v>
      </c>
      <c r="L3568" s="455">
        <f t="shared" ca="1" si="149"/>
        <v>-1169780721986.6355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-1169780721986.6355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-4874086341.610981</v>
      </c>
      <c r="L3569" s="455">
        <f t="shared" ca="1" si="149"/>
        <v>-1174654808328.2466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-1174654808328.2466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-4894395034.7010269</v>
      </c>
      <c r="L3570" s="455">
        <f t="shared" ca="1" si="149"/>
        <v>-1179549203362.9475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-1179549203362.9475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-4914788347.3456144</v>
      </c>
      <c r="L3571" s="455">
        <f t="shared" ca="1" si="149"/>
        <v>-1184463991710.2932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-1184463991710.2932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-4935266632.1262217</v>
      </c>
      <c r="L3572" s="455">
        <f t="shared" ca="1" si="149"/>
        <v>-1189399258342.4194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-1189399258342.4194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-4955830243.0934143</v>
      </c>
      <c r="L3573" s="455">
        <f t="shared" ca="1" si="149"/>
        <v>-1194355088585.5129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-1194355088585.5129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-4976479535.7729702</v>
      </c>
      <c r="L3574" s="455">
        <f t="shared" ca="1" si="149"/>
        <v>-1199331568121.2859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-1199331568121.2859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-4997214867.1720247</v>
      </c>
      <c r="L3575" s="455">
        <f t="shared" ca="1" si="149"/>
        <v>-1204328782988.458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-1204328782988.458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-5018036595.7852421</v>
      </c>
      <c r="L3576" s="455">
        <f t="shared" ca="1" si="149"/>
        <v>-1209346819584.2432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-1209346819584.2432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-5038945081.6010132</v>
      </c>
      <c r="L3577" s="455">
        <f t="shared" ca="1" si="149"/>
        <v>-1214385764665.8442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-1214385764665.8442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-5059940686.1076841</v>
      </c>
      <c r="L3578" s="455">
        <f t="shared" ref="L3578:L3832" ca="1" si="154">I3578-J3578+K3578</f>
        <v>-1219445705351.9519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-1219445705351.9519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-5081023772.2997999</v>
      </c>
      <c r="L3579" s="455">
        <f t="shared" ca="1" si="154"/>
        <v>-1224526729124.2517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-1224526729124.2517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-5102194704.6843824</v>
      </c>
      <c r="L3580" s="455">
        <f t="shared" ca="1" si="154"/>
        <v>-1229628923828.936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-1229628923828.936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-5123453849.2872334</v>
      </c>
      <c r="L3581" s="455">
        <f t="shared" ca="1" si="154"/>
        <v>-1234752377678.2234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-1234752377678.2234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-5144801573.6592636</v>
      </c>
      <c r="L3582" s="455">
        <f t="shared" ca="1" si="154"/>
        <v>-1239897179251.8826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-1239897179251.8826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-5166238246.882844</v>
      </c>
      <c r="L3583" s="455">
        <f t="shared" ca="1" si="154"/>
        <v>-1245063417498.7654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-1245063417498.7654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-5187764239.5781889</v>
      </c>
      <c r="L3584" s="455">
        <f t="shared" ca="1" si="154"/>
        <v>-1250251181738.3435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-1250251181738.3435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-5209379923.9097643</v>
      </c>
      <c r="L3585" s="455">
        <f t="shared" ca="1" si="154"/>
        <v>-1255460561662.2532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-1255460561662.2532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-5231085673.5927219</v>
      </c>
      <c r="L3586" s="455">
        <f t="shared" ca="1" si="154"/>
        <v>-1260691647335.8459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-1260691647335.8459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-5252881863.8993578</v>
      </c>
      <c r="L3587" s="455">
        <f t="shared" ca="1" si="154"/>
        <v>-1265944529199.7454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-1265944529199.7454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-5274768871.6656055</v>
      </c>
      <c r="L3588" s="455">
        <f t="shared" ca="1" si="154"/>
        <v>-1271219298071.4109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-1271219298071.4109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-5296747075.2975454</v>
      </c>
      <c r="L3589" s="455">
        <f t="shared" ca="1" si="154"/>
        <v>-1276516045146.7085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-1276516045146.7085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-5318816854.7779522</v>
      </c>
      <c r="L3590" s="455">
        <f t="shared" ca="1" si="154"/>
        <v>-1281834862001.4863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-1281834862001.4863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-5340978591.6728592</v>
      </c>
      <c r="L3591" s="455">
        <f t="shared" ca="1" si="154"/>
        <v>-1287175840593.1592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-1287175840593.1592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-5363232669.1381636</v>
      </c>
      <c r="L3592" s="455">
        <f t="shared" ca="1" si="154"/>
        <v>-1292539073262.2974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-1292539073262.2974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-5385579471.926239</v>
      </c>
      <c r="L3593" s="455">
        <f t="shared" ca="1" si="154"/>
        <v>-1297924652734.2236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-1297924652734.2236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-5408019386.3925982</v>
      </c>
      <c r="L3594" s="455">
        <f t="shared" ca="1" si="154"/>
        <v>-1303332672120.6162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-1303332672120.6162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-5430552800.5025673</v>
      </c>
      <c r="L3595" s="455">
        <f t="shared" ca="1" si="154"/>
        <v>-1308763224921.1189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-1308763224921.1189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-5453180103.8379955</v>
      </c>
      <c r="L3596" s="455">
        <f t="shared" ca="1" si="154"/>
        <v>-1314216405024.9568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-1314216405024.9568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-5475901687.6039867</v>
      </c>
      <c r="L3597" s="455">
        <f t="shared" ca="1" si="154"/>
        <v>-1319692306712.5608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-1319692306712.5608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-5498717944.6356697</v>
      </c>
      <c r="L3598" s="455">
        <f t="shared" ca="1" si="154"/>
        <v>-1325191024657.1965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-1325191024657.1965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-5521629269.4049854</v>
      </c>
      <c r="L3599" s="455">
        <f t="shared" ca="1" si="154"/>
        <v>-1330712653926.6016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-1330712653926.6016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-5544636058.0275068</v>
      </c>
      <c r="L3600" s="455">
        <f t="shared" ca="1" si="154"/>
        <v>-1336257289984.6292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-1336257289984.6292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-5567738708.2692881</v>
      </c>
      <c r="L3601" s="455">
        <f t="shared" ca="1" si="154"/>
        <v>-1341825028692.8984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-1341825028692.8984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-5590937619.5537434</v>
      </c>
      <c r="L3602" s="455">
        <f t="shared" ca="1" si="154"/>
        <v>-1347415966312.4521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-1347415966312.4521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-5614233192.9685507</v>
      </c>
      <c r="L3603" s="455">
        <f t="shared" ca="1" si="154"/>
        <v>-1353030199505.4207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-1353030199505.4207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-5637625831.2725859</v>
      </c>
      <c r="L3604" s="455">
        <f t="shared" ca="1" si="154"/>
        <v>-1358667825336.6934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-1358667825336.6934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-5661115938.9028893</v>
      </c>
      <c r="L3605" s="455">
        <f t="shared" ca="1" si="154"/>
        <v>-1364328941275.5962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-1364328941275.5962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-5684703921.9816504</v>
      </c>
      <c r="L3606" s="455">
        <f t="shared" ca="1" si="154"/>
        <v>-1370013645197.5779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-1370013645197.5779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-5708390188.3232412</v>
      </c>
      <c r="L3607" s="455">
        <f t="shared" ca="1" si="154"/>
        <v>-1375722035385.9011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-1375722035385.9011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-5732175147.4412546</v>
      </c>
      <c r="L3608" s="455">
        <f t="shared" ca="1" si="154"/>
        <v>-1381454210533.3423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-1381454210533.3423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-5756059210.5555925</v>
      </c>
      <c r="L3609" s="455">
        <f t="shared" ca="1" si="154"/>
        <v>-1387210269743.8979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-1387210269743.8979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-5780042790.599575</v>
      </c>
      <c r="L3610" s="455">
        <f t="shared" ca="1" si="154"/>
        <v>-1392990312534.4976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-1392990312534.4976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-5804126302.2270727</v>
      </c>
      <c r="L3611" s="455">
        <f t="shared" ca="1" si="154"/>
        <v>-1398794438836.7246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-1398794438836.7246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-5828310161.8196859</v>
      </c>
      <c r="L3612" s="455">
        <f t="shared" ca="1" si="154"/>
        <v>-1404622748998.5442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-1404622748998.5442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-5852594787.4939337</v>
      </c>
      <c r="L3613" s="455">
        <f t="shared" ca="1" si="154"/>
        <v>-1410475343786.0381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-1410475343786.0381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-5876980599.1084919</v>
      </c>
      <c r="L3614" s="455">
        <f t="shared" ca="1" si="154"/>
        <v>-1416352324385.1465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-1416352324385.1465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-5901468018.2714434</v>
      </c>
      <c r="L3615" s="455">
        <f t="shared" ca="1" si="154"/>
        <v>-1422253792403.418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-1422253792403.418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-5926057468.3475752</v>
      </c>
      <c r="L3616" s="455">
        <f t="shared" ca="1" si="154"/>
        <v>-1428179849871.7656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-1428179849871.7656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-5950749374.4656897</v>
      </c>
      <c r="L3617" s="455">
        <f t="shared" ca="1" si="154"/>
        <v>-1434130599246.2312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-1434130599246.2312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-5975544163.5259628</v>
      </c>
      <c r="L3618" s="455">
        <f t="shared" ca="1" si="154"/>
        <v>-1440106143409.7571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-1440106143409.7571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-6000442264.2073212</v>
      </c>
      <c r="L3619" s="455">
        <f t="shared" ca="1" si="154"/>
        <v>-1446106585673.9644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-1446106585673.9644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-6025444106.9748516</v>
      </c>
      <c r="L3620" s="455">
        <f t="shared" ca="1" si="154"/>
        <v>-1452132029780.9392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-1452132029780.9392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-6050550124.0872469</v>
      </c>
      <c r="L3621" s="455">
        <f t="shared" ca="1" si="154"/>
        <v>-1458182579905.0264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-1458182579905.0264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-6075760749.6042767</v>
      </c>
      <c r="L3622" s="455">
        <f t="shared" ca="1" si="154"/>
        <v>-1464258340654.6306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-1464258340654.6306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-6101076419.3942938</v>
      </c>
      <c r="L3623" s="455">
        <f t="shared" ca="1" si="154"/>
        <v>-1470359417074.0249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-1470359417074.0249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-6126497571.1417704</v>
      </c>
      <c r="L3624" s="455">
        <f t="shared" ca="1" si="154"/>
        <v>-1476485914645.1667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-1476485914645.1667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-6152024644.3548613</v>
      </c>
      <c r="L3625" s="455">
        <f t="shared" ca="1" si="154"/>
        <v>-1482637939289.5217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-1482637939289.5217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-6177658080.3730068</v>
      </c>
      <c r="L3626" s="455">
        <f t="shared" ca="1" si="154"/>
        <v>-1488815597369.8948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-1488815597369.8948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-6203398322.3745613</v>
      </c>
      <c r="L3627" s="455">
        <f t="shared" ca="1" si="154"/>
        <v>-1495018995692.2693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-1495018995692.2693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-6229245815.3844557</v>
      </c>
      <c r="L3628" s="455">
        <f t="shared" ca="1" si="154"/>
        <v>-1501248241507.6538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-1501248241507.6538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-6255201006.2818909</v>
      </c>
      <c r="L3629" s="455">
        <f t="shared" ca="1" si="154"/>
        <v>-1507503442513.9358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-1507503442513.9358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-6281264343.8080654</v>
      </c>
      <c r="L3630" s="455">
        <f t="shared" ca="1" si="154"/>
        <v>-1513784706857.7439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-1513784706857.7439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-6307436278.5739326</v>
      </c>
      <c r="L3631" s="455">
        <f t="shared" ca="1" si="154"/>
        <v>-1520092143136.3179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-1520092143136.3179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-6333717263.0679913</v>
      </c>
      <c r="L3632" s="455">
        <f t="shared" ca="1" si="154"/>
        <v>-1526425860399.3857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-1526425860399.3857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-6360107751.6641073</v>
      </c>
      <c r="L3633" s="455">
        <f t="shared" ca="1" si="154"/>
        <v>-1532785968151.0498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-1532785968151.0498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-6386608200.6293745</v>
      </c>
      <c r="L3634" s="455">
        <f t="shared" ca="1" si="154"/>
        <v>-1539172576351.6792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-1539172576351.6792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-6413219068.1319962</v>
      </c>
      <c r="L3635" s="455">
        <f t="shared" ca="1" si="154"/>
        <v>-1545585795419.8113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-1545585795419.8113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-6439940814.2492132</v>
      </c>
      <c r="L3636" s="455">
        <f t="shared" ca="1" si="154"/>
        <v>-1552025736234.0605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-1552025736234.0605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-6466773900.9752522</v>
      </c>
      <c r="L3637" s="455">
        <f t="shared" ca="1" si="154"/>
        <v>-1558492510135.0359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-1558492510135.0359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-6493718792.2293158</v>
      </c>
      <c r="L3638" s="455">
        <f t="shared" ca="1" si="154"/>
        <v>-1564986228927.2651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-1564986228927.2651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-6520775953.8636045</v>
      </c>
      <c r="L3639" s="455">
        <f t="shared" ca="1" si="154"/>
        <v>-1571507004881.1287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-1571507004881.1287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-6547945853.6713696</v>
      </c>
      <c r="L3640" s="455">
        <f t="shared" ca="1" si="154"/>
        <v>-1578054950734.8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-1578054950734.8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-6575228961.3950005</v>
      </c>
      <c r="L3641" s="455">
        <f t="shared" ca="1" si="154"/>
        <v>-1584630179696.1951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-1584630179696.1951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-6602625748.7341461</v>
      </c>
      <c r="L3642" s="455">
        <f t="shared" ca="1" si="154"/>
        <v>-1591232805444.9292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-1591232805444.9292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-6630136689.3538713</v>
      </c>
      <c r="L3643" s="455">
        <f t="shared" ca="1" si="154"/>
        <v>-1597862942134.283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-1597862942134.283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-6657762258.8928452</v>
      </c>
      <c r="L3644" s="455">
        <f t="shared" ca="1" si="154"/>
        <v>-1604520704393.1758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-1604520704393.1758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-6685502934.9715652</v>
      </c>
      <c r="L3645" s="455">
        <f t="shared" ca="1" si="154"/>
        <v>-1611206207328.1475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-1611206207328.1475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-6713359197.200614</v>
      </c>
      <c r="L3646" s="455">
        <f t="shared" ca="1" si="154"/>
        <v>-1617919566525.3481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-1617919566525.3481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-6741331527.1889505</v>
      </c>
      <c r="L3647" s="455">
        <f t="shared" ca="1" si="154"/>
        <v>-1624660898052.5371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-1624660898052.5371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-6769420408.5522375</v>
      </c>
      <c r="L3648" s="455">
        <f t="shared" ca="1" si="154"/>
        <v>-1631430318461.0894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-1631430318461.0894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-6797626326.9212055</v>
      </c>
      <c r="L3649" s="455">
        <f t="shared" ca="1" si="154"/>
        <v>-1638227944788.0105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-1638227944788.0105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-6825949769.9500437</v>
      </c>
      <c r="L3650" s="455">
        <f t="shared" ca="1" si="154"/>
        <v>-1645053894557.9604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-1645053894557.9604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-6854391227.3248348</v>
      </c>
      <c r="L3651" s="455">
        <f t="shared" ca="1" si="154"/>
        <v>-1651908285785.2854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-1651908285785.2854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-6882951190.7720222</v>
      </c>
      <c r="L3652" s="455">
        <f t="shared" ca="1" si="154"/>
        <v>-1658791236976.0574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-1658791236976.0574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-6911630154.066906</v>
      </c>
      <c r="L3653" s="455">
        <f t="shared" ca="1" si="154"/>
        <v>-1665702867130.1243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-1665702867130.1243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-6940428613.0421839</v>
      </c>
      <c r="L3654" s="455">
        <f t="shared" ca="1" si="154"/>
        <v>-1672643295743.1665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-1672643295743.1665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-6969347065.5965271</v>
      </c>
      <c r="L3655" s="455">
        <f t="shared" ca="1" si="154"/>
        <v>-1679612642808.7629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-1679612642808.7629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-6998386011.7031784</v>
      </c>
      <c r="L3656" s="455">
        <f t="shared" ca="1" si="154"/>
        <v>-1686611028820.4661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-1686611028820.4661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-7027545953.4186087</v>
      </c>
      <c r="L3657" s="455">
        <f t="shared" ca="1" si="154"/>
        <v>-1693638574773.8848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-1693638574773.8848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-7056827394.8911867</v>
      </c>
      <c r="L3658" s="455">
        <f t="shared" ca="1" si="154"/>
        <v>-1700695402168.7759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-1700695402168.7759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-7086230842.3698997</v>
      </c>
      <c r="L3659" s="455">
        <f t="shared" ca="1" si="154"/>
        <v>-1707781633011.1458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-1707781633011.1458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-7115756804.2131071</v>
      </c>
      <c r="L3660" s="455">
        <f t="shared" ca="1" si="154"/>
        <v>-1714897389815.3589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-1714897389815.3589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-7145405790.8973274</v>
      </c>
      <c r="L3661" s="455">
        <f t="shared" ca="1" si="154"/>
        <v>-1722042795606.2561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-1722042795606.2561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-7175178315.0260668</v>
      </c>
      <c r="L3662" s="455">
        <f t="shared" ca="1" si="154"/>
        <v>-1729217973921.2822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-1729217973921.2822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-7205074891.3386745</v>
      </c>
      <c r="L3663" s="455">
        <f t="shared" ca="1" si="154"/>
        <v>-1736423048812.6208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-1736423048812.6208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-7235096036.7192535</v>
      </c>
      <c r="L3664" s="455">
        <f t="shared" ca="1" si="154"/>
        <v>-1743658144849.3401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-1743658144849.3401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-7265242270.2055826</v>
      </c>
      <c r="L3665" s="455">
        <f t="shared" ca="1" si="154"/>
        <v>-1750923387119.5457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-1750923387119.5457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-7295514112.998107</v>
      </c>
      <c r="L3666" s="455">
        <f t="shared" ca="1" si="154"/>
        <v>-1758218901232.5437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-1758218901232.5437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-7325912088.4689322</v>
      </c>
      <c r="L3667" s="455">
        <f t="shared" ca="1" si="154"/>
        <v>-1765544813321.0127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-1765544813321.0127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-7356436722.170887</v>
      </c>
      <c r="L3668" s="455">
        <f t="shared" ca="1" si="154"/>
        <v>-1772901250043.1836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-1772901250043.1836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-7387088541.8465996</v>
      </c>
      <c r="L3669" s="455">
        <f t="shared" ca="1" si="154"/>
        <v>-1780288338585.0303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-1780288338585.0303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-7417868077.4376259</v>
      </c>
      <c r="L3670" s="455">
        <f t="shared" ca="1" si="154"/>
        <v>-1787706206662.468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-1787706206662.468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-7448775861.0936165</v>
      </c>
      <c r="L3671" s="455">
        <f t="shared" ca="1" si="154"/>
        <v>-1795154982523.5615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-1795154982523.5615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-7479812427.1815062</v>
      </c>
      <c r="L3672" s="455">
        <f t="shared" ca="1" si="154"/>
        <v>-1802634794950.7429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-1802634794950.7429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-7510978312.2947617</v>
      </c>
      <c r="L3673" s="455">
        <f t="shared" ca="1" si="154"/>
        <v>-1810145773263.0376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-1810145773263.0376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-7542274055.2626562</v>
      </c>
      <c r="L3674" s="455">
        <f t="shared" ca="1" si="154"/>
        <v>-1817688047318.3003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-1817688047318.3003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-7573700197.1595831</v>
      </c>
      <c r="L3675" s="455">
        <f t="shared" ca="1" si="154"/>
        <v>-1825261747515.46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-1825261747515.46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-7605257281.3144159</v>
      </c>
      <c r="L3676" s="455">
        <f t="shared" ca="1" si="154"/>
        <v>-1832867004796.7744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-1832867004796.7744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-7636945853.3198929</v>
      </c>
      <c r="L3677" s="455">
        <f t="shared" ca="1" si="154"/>
        <v>-1840503950650.0942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-1840503950650.0942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-7668766461.0420589</v>
      </c>
      <c r="L3678" s="455">
        <f t="shared" ca="1" si="154"/>
        <v>-1848172717111.1362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-1848172717111.1362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-7700719654.629734</v>
      </c>
      <c r="L3679" s="455">
        <f t="shared" ca="1" si="154"/>
        <v>-1855873436765.7659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-1855873436765.7659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-7732805986.524024</v>
      </c>
      <c r="L3680" s="455">
        <f t="shared" ca="1" si="154"/>
        <v>-1863606242752.2898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-1863606242752.2898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-7765026011.4678736</v>
      </c>
      <c r="L3681" s="455">
        <f t="shared" ca="1" si="154"/>
        <v>-1871371268763.7576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-1871371268763.7576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-7797380286.5156565</v>
      </c>
      <c r="L3682" s="455">
        <f t="shared" ca="1" si="154"/>
        <v>-1879168649050.2732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-1879168649050.2732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-7829869371.0428057</v>
      </c>
      <c r="L3683" s="455">
        <f t="shared" ca="1" si="154"/>
        <v>-1886998518421.3159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-1886998518421.3159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-7862493826.7554827</v>
      </c>
      <c r="L3684" s="455">
        <f t="shared" ca="1" si="154"/>
        <v>-1894861012248.0713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-1894861012248.0713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-7895254217.7002974</v>
      </c>
      <c r="L3685" s="455">
        <f t="shared" ca="1" si="154"/>
        <v>-1902756266465.7715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-1902756266465.7715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-7928151110.2740488</v>
      </c>
      <c r="L3686" s="455">
        <f t="shared" ca="1" si="154"/>
        <v>-1910684417576.0457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-1910684417576.0457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-7961185073.2335234</v>
      </c>
      <c r="L3687" s="455">
        <f t="shared" ca="1" si="154"/>
        <v>-1918645602649.2793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-1918645602649.2793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-7994356677.7053289</v>
      </c>
      <c r="L3688" s="455">
        <f t="shared" ca="1" si="154"/>
        <v>-1926639959326.9846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-1926639959326.9846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-8027666497.1957684</v>
      </c>
      <c r="L3689" s="455">
        <f t="shared" ca="1" si="154"/>
        <v>-1934667625824.1804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-1934667625824.1804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-8061115107.6007519</v>
      </c>
      <c r="L3690" s="455">
        <f t="shared" ca="1" si="154"/>
        <v>-1942728740931.7813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-1942728740931.7813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-8094703087.2157564</v>
      </c>
      <c r="L3691" s="455">
        <f t="shared" ca="1" si="154"/>
        <v>-1950823444018.9971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-1950823444018.9971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-8128431016.745822</v>
      </c>
      <c r="L3692" s="455">
        <f t="shared" ca="1" si="154"/>
        <v>-1958951875035.7429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-1958951875035.7429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-8162299479.3155956</v>
      </c>
      <c r="L3693" s="455">
        <f t="shared" ca="1" si="154"/>
        <v>-1967114174515.0586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-1967114174515.0586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-8196309060.4794111</v>
      </c>
      <c r="L3694" s="455">
        <f t="shared" ca="1" si="154"/>
        <v>-1975310483575.5381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-1975310483575.5381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-8230460348.2314081</v>
      </c>
      <c r="L3695" s="455">
        <f t="shared" ca="1" si="154"/>
        <v>-1983540943923.7695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-1983540943923.7695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-8264753933.0157061</v>
      </c>
      <c r="L3696" s="455">
        <f t="shared" ca="1" si="154"/>
        <v>-1991805697856.7852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-1991805697856.7852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-8299190407.7366056</v>
      </c>
      <c r="L3697" s="455">
        <f t="shared" ca="1" si="154"/>
        <v>-2000104888264.5217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-2000104888264.5217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-8333770367.7688408</v>
      </c>
      <c r="L3698" s="455">
        <f t="shared" ca="1" si="154"/>
        <v>-2008438658632.2905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-2008438658632.2905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-8368494410.9678774</v>
      </c>
      <c r="L3699" s="455">
        <f t="shared" ca="1" si="154"/>
        <v>-2016807153043.2583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-2016807153043.2583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-8403363137.6802425</v>
      </c>
      <c r="L3700" s="455">
        <f t="shared" ca="1" si="154"/>
        <v>-2025210516180.9385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-2025210516180.9385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-8438377150.7539101</v>
      </c>
      <c r="L3701" s="455">
        <f t="shared" ca="1" si="154"/>
        <v>-2033648893331.6924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-2033648893331.6924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-8473537055.5487194</v>
      </c>
      <c r="L3702" s="455">
        <f t="shared" ca="1" si="154"/>
        <v>-2042122430387.2412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-2042122430387.2412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-8508843459.9468393</v>
      </c>
      <c r="L3703" s="455">
        <f t="shared" ca="1" si="154"/>
        <v>-2050631273847.188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-2050631273847.188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-8544296974.3632841</v>
      </c>
      <c r="L3704" s="455">
        <f t="shared" ca="1" si="154"/>
        <v>-2059175570821.5513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-2059175570821.5513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-8579898211.756465</v>
      </c>
      <c r="L3705" s="455">
        <f t="shared" ca="1" si="154"/>
        <v>-2067755469033.3076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-2067755469033.3076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-8615647787.6387825</v>
      </c>
      <c r="L3706" s="455">
        <f t="shared" ca="1" si="154"/>
        <v>-2076371116820.9463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-2076371116820.9463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-8651546320.0872765</v>
      </c>
      <c r="L3707" s="455">
        <f t="shared" ca="1" si="154"/>
        <v>-2085022663141.0334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-2085022663141.0334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-8687594429.7543049</v>
      </c>
      <c r="L3708" s="455">
        <f t="shared" ca="1" si="154"/>
        <v>-2093710257570.7878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-2093710257570.7878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-8723792739.8782825</v>
      </c>
      <c r="L3709" s="455">
        <f t="shared" ca="1" si="154"/>
        <v>-2102434050310.666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-2102434050310.666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-8760141876.2944412</v>
      </c>
      <c r="L3710" s="455">
        <f t="shared" ca="1" si="154"/>
        <v>-2111194192186.9604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-2111194192186.9604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-8796642467.4456692</v>
      </c>
      <c r="L3711" s="455">
        <f t="shared" ca="1" si="154"/>
        <v>-2119990834654.406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-2119990834654.406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-8833295144.3933601</v>
      </c>
      <c r="L3712" s="455">
        <f t="shared" ca="1" si="154"/>
        <v>-2128824129798.7993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-2128824129798.7993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-8870100540.828331</v>
      </c>
      <c r="L3713" s="455">
        <f t="shared" ca="1" si="154"/>
        <v>-2137694230339.6277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-2137694230339.6277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-8907059293.0817814</v>
      </c>
      <c r="L3714" s="455">
        <f t="shared" ca="1" si="154"/>
        <v>-2146601289632.7095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-2146601289632.7095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-8944172040.1362896</v>
      </c>
      <c r="L3715" s="455">
        <f t="shared" ca="1" si="154"/>
        <v>-2155545461672.8457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-2155545461672.8457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-8981439423.6368561</v>
      </c>
      <c r="L3716" s="455">
        <f t="shared" ca="1" si="154"/>
        <v>-2164526901096.4827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-2164526901096.4827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-9018862087.9020119</v>
      </c>
      <c r="L3717" s="455">
        <f t="shared" ca="1" si="154"/>
        <v>-2173545763184.3848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-2173545763184.3848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-9056440679.9349346</v>
      </c>
      <c r="L3718" s="455">
        <f t="shared" ca="1" si="154"/>
        <v>-2182602203864.3196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-2182602203864.3196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-9094175849.4346657</v>
      </c>
      <c r="L3719" s="455">
        <f t="shared" ca="1" si="154"/>
        <v>-2191696379713.7542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-2191696379713.7542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-9132068248.8073082</v>
      </c>
      <c r="L3720" s="455">
        <f t="shared" ca="1" si="154"/>
        <v>-2200828447962.5615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-2200828447962.5615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-9170118533.1773396</v>
      </c>
      <c r="L3721" s="455">
        <f t="shared" ca="1" si="154"/>
        <v>-2209998566495.7388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-2209998566495.7388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-9208327360.3989105</v>
      </c>
      <c r="L3722" s="455">
        <f t="shared" ca="1" si="154"/>
        <v>-2219206893856.1377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-2219206893856.1377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-9246695391.0672398</v>
      </c>
      <c r="L3723" s="455">
        <f t="shared" ca="1" si="154"/>
        <v>-2228453589247.2051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-2228453589247.2051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-9285223288.5300217</v>
      </c>
      <c r="L3724" s="455">
        <f t="shared" ca="1" si="154"/>
        <v>-2237738812535.7349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-2237738812535.7349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-9323911718.8988953</v>
      </c>
      <c r="L3725" s="455">
        <f t="shared" ca="1" si="154"/>
        <v>-2247062724254.6338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-2247062724254.6338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-9362761351.0609741</v>
      </c>
      <c r="L3726" s="455">
        <f t="shared" ca="1" si="154"/>
        <v>-2256425485605.6948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-2256425485605.6948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-9401772856.6903954</v>
      </c>
      <c r="L3727" s="455">
        <f t="shared" ca="1" si="154"/>
        <v>-2265827258462.3853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-2265827258462.3853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-9440946910.2599392</v>
      </c>
      <c r="L3728" s="455">
        <f t="shared" ca="1" si="154"/>
        <v>-2275268205372.645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-2275268205372.645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-9480284189.0526867</v>
      </c>
      <c r="L3729" s="455">
        <f t="shared" ca="1" si="154"/>
        <v>-2284748489561.6978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-2284748489561.6978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-9519785373.1737404</v>
      </c>
      <c r="L3730" s="455">
        <f t="shared" ca="1" si="154"/>
        <v>-2294268274934.8716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-2294268274934.8716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-9559451145.561964</v>
      </c>
      <c r="L3731" s="455">
        <f t="shared" ca="1" si="154"/>
        <v>-2303827726080.4336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-2303827726080.4336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-9599282192.0018063</v>
      </c>
      <c r="L3732" s="455">
        <f t="shared" ca="1" si="154"/>
        <v>-2313427008272.4355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-2313427008272.4355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-9639279201.1351471</v>
      </c>
      <c r="L3733" s="455">
        <f t="shared" ca="1" si="154"/>
        <v>-2323066287473.5708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-2323066287473.5708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-9679442864.4732113</v>
      </c>
      <c r="L3734" s="455">
        <f t="shared" ca="1" si="154"/>
        <v>-2332745730338.0439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-2332745730338.0439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-9719773876.4085159</v>
      </c>
      <c r="L3735" s="455">
        <f t="shared" ca="1" si="154"/>
        <v>-2342465504214.4526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-2342465504214.4526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-9760272934.2268867</v>
      </c>
      <c r="L3736" s="455">
        <f t="shared" ca="1" si="154"/>
        <v>-2352225777148.6797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-2352225777148.6797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-9800940738.1194992</v>
      </c>
      <c r="L3737" s="455">
        <f t="shared" ca="1" si="154"/>
        <v>-2362026717886.7993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-2362026717886.7993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-9841777991.1949978</v>
      </c>
      <c r="L3738" s="455">
        <f t="shared" ca="1" si="154"/>
        <v>-2371868495877.9941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-2371868495877.9941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-9882785399.491642</v>
      </c>
      <c r="L3739" s="455">
        <f t="shared" ca="1" si="154"/>
        <v>-2381751281277.4858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-2381751281277.4858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-9923963671.9895248</v>
      </c>
      <c r="L3740" s="455">
        <f t="shared" ca="1" si="154"/>
        <v>-2391675244949.4756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-2391675244949.4756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-9965313520.6228142</v>
      </c>
      <c r="L3741" s="455">
        <f t="shared" ca="1" si="154"/>
        <v>-2401640558470.0986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-2401640558470.0986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-10006835660.292078</v>
      </c>
      <c r="L3742" s="455">
        <f t="shared" ca="1" si="154"/>
        <v>-2411647394130.3906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-2411647394130.3906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-10048530808.876627</v>
      </c>
      <c r="L3743" s="455">
        <f t="shared" ca="1" si="154"/>
        <v>-2421695924939.2671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-2421695924939.2671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-10090399687.246946</v>
      </c>
      <c r="L3744" s="455">
        <f t="shared" ca="1" si="154"/>
        <v>-2431786324626.5142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-2431786324626.5142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-10132443019.277142</v>
      </c>
      <c r="L3745" s="455">
        <f t="shared" ca="1" si="154"/>
        <v>-2441918767645.7915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-2441918767645.7915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-10174661531.857464</v>
      </c>
      <c r="L3746" s="455">
        <f t="shared" ca="1" si="154"/>
        <v>-2452093429177.6489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-2452093429177.6489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-10217055954.90687</v>
      </c>
      <c r="L3747" s="455">
        <f t="shared" ca="1" si="154"/>
        <v>-2462310485132.5557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-2462310485132.5557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-10259627021.385649</v>
      </c>
      <c r="L3748" s="455">
        <f t="shared" ca="1" si="154"/>
        <v>-2472570112153.9414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-2472570112153.9414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-10302375467.308088</v>
      </c>
      <c r="L3749" s="455">
        <f t="shared" ca="1" si="154"/>
        <v>-2482872487621.2495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-2482872487621.2495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-10345302031.755207</v>
      </c>
      <c r="L3750" s="455">
        <f t="shared" ca="1" si="154"/>
        <v>-2493217789653.0049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-2493217789653.0049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-10388407456.88752</v>
      </c>
      <c r="L3751" s="455">
        <f t="shared" ca="1" si="154"/>
        <v>-2503606197109.8926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-2503606197109.8926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-10431692487.957886</v>
      </c>
      <c r="L3752" s="455">
        <f t="shared" ca="1" si="154"/>
        <v>-2514037889597.8506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-2514037889597.8506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-10475157873.324377</v>
      </c>
      <c r="L3753" s="455">
        <f t="shared" ca="1" si="154"/>
        <v>-2524513047471.1748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-2524513047471.1748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-10518804364.463228</v>
      </c>
      <c r="L3754" s="455">
        <f t="shared" ca="1" si="154"/>
        <v>-2535031851835.6382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-2535031851835.6382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-10562632715.981825</v>
      </c>
      <c r="L3755" s="455">
        <f t="shared" ca="1" si="154"/>
        <v>-2545594484551.6201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-2545594484551.6201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-10606643685.63175</v>
      </c>
      <c r="L3756" s="455">
        <f t="shared" ca="1" si="154"/>
        <v>-2556201128237.252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-2556201128237.252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-10650838034.321882</v>
      </c>
      <c r="L3757" s="455">
        <f t="shared" ca="1" si="154"/>
        <v>-2566851966271.5737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-2566851966271.5737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-10695216526.131557</v>
      </c>
      <c r="L3758" s="455">
        <f t="shared" ca="1" si="154"/>
        <v>-2577547182797.7051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-2577547182797.7051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-10739779928.323771</v>
      </c>
      <c r="L3759" s="455">
        <f t="shared" ca="1" si="154"/>
        <v>-2588286962726.0288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-2588286962726.0288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-10784529011.358454</v>
      </c>
      <c r="L3760" s="455">
        <f t="shared" ca="1" si="154"/>
        <v>-2599071491737.3872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-2599071491737.3872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-10829464548.905781</v>
      </c>
      <c r="L3761" s="455">
        <f t="shared" ca="1" si="154"/>
        <v>-2609900956286.293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-2609900956286.293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-10874587317.859554</v>
      </c>
      <c r="L3762" s="455">
        <f t="shared" ca="1" si="154"/>
        <v>-2620775543604.1523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-2620775543604.1523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-10919898098.350636</v>
      </c>
      <c r="L3763" s="455">
        <f t="shared" ca="1" si="154"/>
        <v>-2631695441702.5029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-2631695441702.5029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-10965397673.760429</v>
      </c>
      <c r="L3764" s="455">
        <f t="shared" ca="1" si="154"/>
        <v>-2642660839376.2632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-2642660839376.2632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-11011086830.73443</v>
      </c>
      <c r="L3765" s="455">
        <f t="shared" ca="1" si="154"/>
        <v>-2653671926206.9976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-2653671926206.9976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-11056966359.195824</v>
      </c>
      <c r="L3766" s="455">
        <f t="shared" ca="1" si="154"/>
        <v>-2664728892566.1934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-2664728892566.1934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-11103037052.359138</v>
      </c>
      <c r="L3767" s="455">
        <f t="shared" ca="1" si="154"/>
        <v>-2675831929618.5527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-2675831929618.5527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-11149299706.743969</v>
      </c>
      <c r="L3768" s="455">
        <f t="shared" ca="1" si="154"/>
        <v>-2686981229325.2969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-2686981229325.2969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-11195755122.188736</v>
      </c>
      <c r="L3769" s="455">
        <f t="shared" ca="1" si="154"/>
        <v>-2698176984447.4858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-2698176984447.4858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-11242404101.864525</v>
      </c>
      <c r="L3770" s="455">
        <f t="shared" ca="1" si="154"/>
        <v>-2709419388549.3506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-2709419388549.3506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-11289247452.288961</v>
      </c>
      <c r="L3771" s="455">
        <f t="shared" ca="1" si="154"/>
        <v>-2720708636001.6396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-2720708636001.6396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-11336285983.340164</v>
      </c>
      <c r="L3772" s="455">
        <f t="shared" ca="1" si="154"/>
        <v>-2732044921984.98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-2732044921984.98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-11383520508.27075</v>
      </c>
      <c r="L3773" s="455">
        <f t="shared" ca="1" si="154"/>
        <v>-2743428442493.2505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-2743428442493.2505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-11430951843.721876</v>
      </c>
      <c r="L3774" s="455">
        <f t="shared" ca="1" si="154"/>
        <v>-2754859394336.9722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-2754859394336.9722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-11478580809.737385</v>
      </c>
      <c r="L3775" s="455">
        <f t="shared" ca="1" si="154"/>
        <v>-2766337975146.7095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-2766337975146.7095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-11526408229.777956</v>
      </c>
      <c r="L3776" s="455">
        <f t="shared" ca="1" si="154"/>
        <v>-2777864383376.4873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-2777864383376.4873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-11574434930.735363</v>
      </c>
      <c r="L3777" s="455">
        <f t="shared" ca="1" si="154"/>
        <v>-2789438818307.2227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-2789438818307.2227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-11622661742.94676</v>
      </c>
      <c r="L3778" s="455">
        <f t="shared" ca="1" si="154"/>
        <v>-2801061480050.1694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-2801061480050.1694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-11671089500.20904</v>
      </c>
      <c r="L3779" s="455">
        <f t="shared" ca="1" si="154"/>
        <v>-2812732569550.3784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-2812732569550.3784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-11719719039.793243</v>
      </c>
      <c r="L3780" s="455">
        <f t="shared" ca="1" si="154"/>
        <v>-2824452288590.1719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-2824452288590.1719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-11768551202.459049</v>
      </c>
      <c r="L3781" s="455">
        <f t="shared" ca="1" si="154"/>
        <v>-2836220839792.6309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-2836220839792.6309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-11817586832.469296</v>
      </c>
      <c r="L3782" s="455">
        <f t="shared" ca="1" si="154"/>
        <v>-2848038426625.1001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-2848038426625.1001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-11866826777.604584</v>
      </c>
      <c r="L3783" s="455">
        <f t="shared" ca="1" si="154"/>
        <v>-2859905253402.7046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-2859905253402.7046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-11916271889.177937</v>
      </c>
      <c r="L3784" s="455">
        <f t="shared" ca="1" si="154"/>
        <v>-2871821525291.8823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-2871821525291.8823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-11965923022.049509</v>
      </c>
      <c r="L3785" s="455">
        <f t="shared" ca="1" si="154"/>
        <v>-2883787448313.9316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-2883787448313.9316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-12015781034.641382</v>
      </c>
      <c r="L3786" s="455">
        <f t="shared" ca="1" si="154"/>
        <v>-2895803229348.5732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-2895803229348.5732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-12065846788.952389</v>
      </c>
      <c r="L3787" s="455">
        <f t="shared" ca="1" si="154"/>
        <v>-2907869076137.5254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-2907869076137.5254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-12116121150.573023</v>
      </c>
      <c r="L3788" s="455">
        <f t="shared" ca="1" si="154"/>
        <v>-2919985197288.0986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-2919985197288.0986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-12166604988.700411</v>
      </c>
      <c r="L3789" s="455">
        <f t="shared" ca="1" si="154"/>
        <v>-2932151802276.7988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-2932151802276.7988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-12217299176.153328</v>
      </c>
      <c r="L3790" s="455">
        <f t="shared" ca="1" si="154"/>
        <v>-2944369101452.9521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-2944369101452.9521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-12268204589.3873</v>
      </c>
      <c r="L3791" s="455">
        <f t="shared" ca="1" si="154"/>
        <v>-2956637306042.3394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-2956637306042.3394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-12319322108.509747</v>
      </c>
      <c r="L3792" s="455">
        <f t="shared" ca="1" si="154"/>
        <v>-2968956628150.8491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-2968956628150.8491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-12370652617.295204</v>
      </c>
      <c r="L3793" s="455">
        <f t="shared" ca="1" si="154"/>
        <v>-2981327280768.1445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-2981327280768.1445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-12422197003.200602</v>
      </c>
      <c r="L3794" s="455">
        <f t="shared" ca="1" si="154"/>
        <v>-2993749477771.3452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-2993749477771.3452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-12473956157.380606</v>
      </c>
      <c r="L3795" s="455">
        <f t="shared" ca="1" si="154"/>
        <v>-3006223433928.7256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-3006223433928.7256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-12525930974.703024</v>
      </c>
      <c r="L3796" s="455">
        <f t="shared" ca="1" si="154"/>
        <v>-3018749364903.4287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-3018749364903.4287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-12578122353.764286</v>
      </c>
      <c r="L3797" s="455">
        <f t="shared" ca="1" si="154"/>
        <v>-3031327487257.1929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-3031327487257.1929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-12630531196.90497</v>
      </c>
      <c r="L3798" s="455">
        <f t="shared" ca="1" si="154"/>
        <v>-3043958018454.0977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-3043958018454.0977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-12683158410.225407</v>
      </c>
      <c r="L3799" s="455">
        <f t="shared" ca="1" si="154"/>
        <v>-3056641176864.3232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-3056641176864.3232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-12736004903.601347</v>
      </c>
      <c r="L3800" s="455">
        <f t="shared" ca="1" si="154"/>
        <v>-3069377181767.9248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-3069377181767.9248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-12789071590.699686</v>
      </c>
      <c r="L3801" s="455">
        <f t="shared" ca="1" si="154"/>
        <v>-3082166253358.6245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-3082166253358.6245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-12842359388.994268</v>
      </c>
      <c r="L3802" s="455">
        <f t="shared" ca="1" si="154"/>
        <v>-3095008612747.6187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-3095008612747.6187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-12895869219.781744</v>
      </c>
      <c r="L3803" s="455">
        <f t="shared" ca="1" si="154"/>
        <v>-3107904481967.4004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-3107904481967.4004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-12949602008.197502</v>
      </c>
      <c r="L3804" s="455">
        <f t="shared" ca="1" si="154"/>
        <v>-3120854083975.5977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-3120854083975.5977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-13003558683.231657</v>
      </c>
      <c r="L3805" s="455">
        <f t="shared" ca="1" si="154"/>
        <v>-3133857642658.8291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-3133857642658.8291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-13057740177.745121</v>
      </c>
      <c r="L3806" s="455">
        <f t="shared" ca="1" si="154"/>
        <v>-3146915382836.5742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-3146915382836.5742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-13112147428.485725</v>
      </c>
      <c r="L3807" s="455">
        <f t="shared" ca="1" si="154"/>
        <v>-3160027530265.0601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-3160027530265.0601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-13166781376.104416</v>
      </c>
      <c r="L3808" s="455">
        <f t="shared" ca="1" si="154"/>
        <v>-3173194311641.1646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-3173194311641.1646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-13221642965.171518</v>
      </c>
      <c r="L3809" s="455">
        <f t="shared" ca="1" si="154"/>
        <v>-3186415954606.3359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-3186415954606.3359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-13276733144.193066</v>
      </c>
      <c r="L3810" s="455">
        <f t="shared" ca="1" si="154"/>
        <v>-3199692687750.5288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-3199692687750.5288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-13332052865.627203</v>
      </c>
      <c r="L3811" s="455">
        <f t="shared" ca="1" si="154"/>
        <v>-3213024740616.1563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-3213024740616.1563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-13387603085.90065</v>
      </c>
      <c r="L3812" s="455">
        <f t="shared" ca="1" si="154"/>
        <v>-3226412343702.0571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-3226412343702.0571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-13443384765.425238</v>
      </c>
      <c r="L3813" s="455">
        <f t="shared" ca="1" si="154"/>
        <v>-3239855728467.4824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-3239855728467.4824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-13499398868.61451</v>
      </c>
      <c r="L3814" s="455">
        <f t="shared" ca="1" si="154"/>
        <v>-3253355127336.0972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-3253355127336.0972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-13555646363.900404</v>
      </c>
      <c r="L3815" s="455">
        <f t="shared" ca="1" si="154"/>
        <v>-3266910773699.9976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-3266910773699.9976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-13612128223.74999</v>
      </c>
      <c r="L3816" s="455">
        <f t="shared" ca="1" si="154"/>
        <v>-3280522901923.7476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-3280522901923.7476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-13668845424.682281</v>
      </c>
      <c r="L3817" s="455">
        <f t="shared" ca="1" si="154"/>
        <v>-3294191747348.4297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-3294191747348.4297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-13725798947.285124</v>
      </c>
      <c r="L3818" s="455">
        <f t="shared" ca="1" si="154"/>
        <v>-3307917546295.7148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-3307917546295.7148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-13782989776.232145</v>
      </c>
      <c r="L3819" s="455">
        <f t="shared" ca="1" si="154"/>
        <v>-3321700536071.9468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-3321700536071.9468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-13840418900.299778</v>
      </c>
      <c r="L3820" s="455">
        <f t="shared" ca="1" si="154"/>
        <v>-3335540954972.2466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-3335540954972.2466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-13898087312.384361</v>
      </c>
      <c r="L3821" s="455">
        <f t="shared" ca="1" si="154"/>
        <v>-3349439042284.6309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-3349439042284.6309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-13955996009.519295</v>
      </c>
      <c r="L3822" s="455">
        <f t="shared" ca="1" si="154"/>
        <v>-3363395038294.1504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-3363395038294.1504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-14014145992.892294</v>
      </c>
      <c r="L3823" s="455">
        <f t="shared" ca="1" si="154"/>
        <v>-3377409184287.0425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-3377409184287.0425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-14072538267.862677</v>
      </c>
      <c r="L3824" s="455">
        <f t="shared" ca="1" si="154"/>
        <v>-3391481722554.9053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-3391481722554.9053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-14131173843.978771</v>
      </c>
      <c r="L3825" s="455">
        <f t="shared" ca="1" si="154"/>
        <v>-3405612896398.8843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-3405612896398.8843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-14190053734.995352</v>
      </c>
      <c r="L3826" s="455">
        <f t="shared" ca="1" si="154"/>
        <v>-3419802950133.8794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-3419802950133.8794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-14249178958.891165</v>
      </c>
      <c r="L3827" s="455">
        <f t="shared" ca="1" si="154"/>
        <v>-3434052129092.7705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-3434052129092.7705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-14308550537.886543</v>
      </c>
      <c r="L3828" s="455">
        <f t="shared" ca="1" si="154"/>
        <v>-3448360679630.6572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-3448360679630.6572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-14368169498.461069</v>
      </c>
      <c r="L3829" s="455">
        <f t="shared" ca="1" si="154"/>
        <v>-3462728849129.1182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-3462728849129.1182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-14428036871.371323</v>
      </c>
      <c r="L3830" s="455">
        <f t="shared" ca="1" si="154"/>
        <v>-3477156886000.4893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-3477156886000.4893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-14488153691.668705</v>
      </c>
      <c r="L3831" s="455">
        <f t="shared" ca="1" si="154"/>
        <v>-3491645039692.1582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-3491645039692.1582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-14548520998.717325</v>
      </c>
      <c r="L3832" s="455">
        <f t="shared" ca="1" si="154"/>
        <v>-3506193560690.8755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-3506193560690.8755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-14609139836.211981</v>
      </c>
      <c r="L3833" s="455">
        <f t="shared" ref="L3833:L4087" ca="1" si="159">I3833-J3833+K3833</f>
        <v>-3520802700527.0874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-3520802700527.0874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-14670011252.196198</v>
      </c>
      <c r="L3834" s="455">
        <f t="shared" ca="1" si="159"/>
        <v>-3535472711779.2837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-3535472711779.2837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-14731136299.080349</v>
      </c>
      <c r="L3835" s="455">
        <f t="shared" ca="1" si="159"/>
        <v>-3550203848078.3643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-3550203848078.3643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-14792516033.659853</v>
      </c>
      <c r="L3836" s="455">
        <f t="shared" ca="1" si="159"/>
        <v>-3564996364112.0239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-3564996364112.0239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-14854151517.133432</v>
      </c>
      <c r="L3837" s="455">
        <f t="shared" ca="1" si="159"/>
        <v>-3579850515629.1572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-3579850515629.1572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-14916043815.121489</v>
      </c>
      <c r="L3838" s="455">
        <f t="shared" ca="1" si="159"/>
        <v>-3594766559444.2788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-3594766559444.2788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-14978193997.684494</v>
      </c>
      <c r="L3839" s="455">
        <f t="shared" ca="1" si="159"/>
        <v>-3609744753441.9634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-3609744753441.9634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-15040603139.341515</v>
      </c>
      <c r="L3840" s="455">
        <f t="shared" ca="1" si="159"/>
        <v>-3624785356581.3047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-3624785356581.3047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-15103272319.088772</v>
      </c>
      <c r="L3841" s="455">
        <f t="shared" ca="1" si="159"/>
        <v>-3639888628900.3936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-3639888628900.3936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-15166202620.418308</v>
      </c>
      <c r="L3842" s="455">
        <f t="shared" ca="1" si="159"/>
        <v>-3655054831520.812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-3655054831520.812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-15229395131.336718</v>
      </c>
      <c r="L3843" s="455">
        <f t="shared" ca="1" si="159"/>
        <v>-3670284226652.1489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-3670284226652.1489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-15292850944.383953</v>
      </c>
      <c r="L3844" s="455">
        <f t="shared" ca="1" si="159"/>
        <v>-3685577077596.5327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-3685577077596.5327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-15356571156.652222</v>
      </c>
      <c r="L3845" s="455">
        <f t="shared" ca="1" si="159"/>
        <v>-3700933648753.1851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-3700933648753.1851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-15420556869.804937</v>
      </c>
      <c r="L3846" s="455">
        <f t="shared" ca="1" si="159"/>
        <v>-3716354205622.9902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-3716354205622.9902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-15484809190.095793</v>
      </c>
      <c r="L3847" s="455">
        <f t="shared" ca="1" si="159"/>
        <v>-3731839014813.0859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-3731839014813.0859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-15549329228.387856</v>
      </c>
      <c r="L3848" s="455">
        <f t="shared" ca="1" si="159"/>
        <v>-3747388344041.4736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-3747388344041.4736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-15614118100.172806</v>
      </c>
      <c r="L3849" s="455">
        <f t="shared" ca="1" si="159"/>
        <v>-3763002462141.6465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-3763002462141.6465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-15679176925.590193</v>
      </c>
      <c r="L3850" s="455">
        <f t="shared" ca="1" si="159"/>
        <v>-3778681639067.2368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-3778681639067.2368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-15744506829.446819</v>
      </c>
      <c r="L3851" s="455">
        <f t="shared" ca="1" si="159"/>
        <v>-3794426145896.6836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-3794426145896.6836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-15810108941.236181</v>
      </c>
      <c r="L3852" s="455">
        <f t="shared" ca="1" si="159"/>
        <v>-3810236254837.9199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-3810236254837.9199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-15875984395.157997</v>
      </c>
      <c r="L3853" s="455">
        <f t="shared" ca="1" si="159"/>
        <v>-3826112239233.0781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-3826112239233.0781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-15942134330.137827</v>
      </c>
      <c r="L3854" s="455">
        <f t="shared" ca="1" si="159"/>
        <v>-3842054373563.2158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-3842054373563.2158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-16008559889.846733</v>
      </c>
      <c r="L3855" s="455">
        <f t="shared" ca="1" si="159"/>
        <v>-3858062933453.0625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-3858062933453.0625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-16075262222.721094</v>
      </c>
      <c r="L3856" s="455">
        <f t="shared" ca="1" si="159"/>
        <v>-3874138195675.7837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-3874138195675.7837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-16142242481.98243</v>
      </c>
      <c r="L3857" s="455">
        <f t="shared" ca="1" si="159"/>
        <v>-3890280438157.7661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-3890280438157.7661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-16209501825.657358</v>
      </c>
      <c r="L3858" s="455">
        <f t="shared" ca="1" si="159"/>
        <v>-3906489939983.4233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-3906489939983.4233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-16277041416.597595</v>
      </c>
      <c r="L3859" s="455">
        <f t="shared" ca="1" si="159"/>
        <v>-3922766981400.021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-3922766981400.021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-16344862422.500088</v>
      </c>
      <c r="L3860" s="455">
        <f t="shared" ca="1" si="159"/>
        <v>-3939111843822.521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-3939111843822.521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-16412966015.927168</v>
      </c>
      <c r="L3861" s="455">
        <f t="shared" ca="1" si="159"/>
        <v>-3955524809838.4482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-3955524809838.4482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-16481353374.326868</v>
      </c>
      <c r="L3862" s="455">
        <f t="shared" ca="1" si="159"/>
        <v>-3972006163212.7749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-3972006163212.7749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-16550025680.053226</v>
      </c>
      <c r="L3863" s="455">
        <f t="shared" ca="1" si="159"/>
        <v>-3988556188892.8281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-3988556188892.8281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-16618984120.386784</v>
      </c>
      <c r="L3864" s="455">
        <f t="shared" ca="1" si="159"/>
        <v>-4005175173013.2148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-4005175173013.2148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-16688229887.555061</v>
      </c>
      <c r="L3865" s="455">
        <f t="shared" ca="1" si="159"/>
        <v>-4021863402900.77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-4021863402900.77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-16757764178.753206</v>
      </c>
      <c r="L3866" s="455">
        <f t="shared" ca="1" si="159"/>
        <v>-4038621167079.5234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-4038621167079.5234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-16827588196.164682</v>
      </c>
      <c r="L3867" s="455">
        <f t="shared" ca="1" si="159"/>
        <v>-4055448755275.688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-4055448755275.688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-16897703146.982033</v>
      </c>
      <c r="L3868" s="455">
        <f t="shared" ca="1" si="159"/>
        <v>-4072346458422.6699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-4072346458422.6699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-16968110243.427792</v>
      </c>
      <c r="L3869" s="455">
        <f t="shared" ca="1" si="159"/>
        <v>-4089314568666.0977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-4089314568666.0977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-17038810702.775406</v>
      </c>
      <c r="L3870" s="455">
        <f t="shared" ca="1" si="159"/>
        <v>-4106353379368.873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-4106353379368.873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-17109805747.370304</v>
      </c>
      <c r="L3871" s="455">
        <f t="shared" ca="1" si="159"/>
        <v>-4123463185116.2432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-4123463185116.2432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-17181096604.651012</v>
      </c>
      <c r="L3872" s="455">
        <f t="shared" ca="1" si="159"/>
        <v>-4140644281720.894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-4140644281720.894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-17252684507.170391</v>
      </c>
      <c r="L3873" s="455">
        <f t="shared" ca="1" si="159"/>
        <v>-4157896966228.0645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-4157896966228.0645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-17324570692.616932</v>
      </c>
      <c r="L3874" s="455">
        <f t="shared" ca="1" si="159"/>
        <v>-4175221536920.6812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-4175221536920.6812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-17396756403.83617</v>
      </c>
      <c r="L3875" s="455">
        <f t="shared" ca="1" si="159"/>
        <v>-4192618293324.5171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-4192618293324.5171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-17469242888.852154</v>
      </c>
      <c r="L3876" s="455">
        <f t="shared" ca="1" si="159"/>
        <v>-4210087536213.3691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-4210087536213.3691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-17542031400.889038</v>
      </c>
      <c r="L3877" s="455">
        <f t="shared" ca="1" si="159"/>
        <v>-4227629567614.2583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-4227629567614.2583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-17615123198.392742</v>
      </c>
      <c r="L3878" s="455">
        <f t="shared" ca="1" si="159"/>
        <v>-4245244690812.6509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-4245244690812.6509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-17688519545.052711</v>
      </c>
      <c r="L3879" s="455">
        <f t="shared" ca="1" si="159"/>
        <v>-4262933210357.7036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-4262933210357.7036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-17762221709.823765</v>
      </c>
      <c r="L3880" s="455">
        <f t="shared" ca="1" si="159"/>
        <v>-4280695432067.5273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-4280695432067.5273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-17836230966.948029</v>
      </c>
      <c r="L3881" s="455">
        <f t="shared" ca="1" si="159"/>
        <v>-4298531663034.4756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-4298531663034.4756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-17910548595.976982</v>
      </c>
      <c r="L3882" s="455">
        <f t="shared" ca="1" si="159"/>
        <v>-4316442211630.4526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-4316442211630.4526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-17985175881.793552</v>
      </c>
      <c r="L3883" s="455">
        <f t="shared" ca="1" si="159"/>
        <v>-4334427387512.2461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-4334427387512.2461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-18060114114.634357</v>
      </c>
      <c r="L3884" s="455">
        <f t="shared" ca="1" si="159"/>
        <v>-4352487501626.8804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-4352487501626.8804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-18135364590.112</v>
      </c>
      <c r="L3885" s="455">
        <f t="shared" ca="1" si="159"/>
        <v>-4370622866216.9922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-4370622866216.9922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-18210928609.237469</v>
      </c>
      <c r="L3886" s="455">
        <f t="shared" ca="1" si="159"/>
        <v>-4388833794826.2295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-4388833794826.2295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-18286807478.442623</v>
      </c>
      <c r="L3887" s="455">
        <f t="shared" ca="1" si="159"/>
        <v>-4407120602304.6719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-4407120602304.6719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-18363002509.602798</v>
      </c>
      <c r="L3888" s="455">
        <f t="shared" ca="1" si="159"/>
        <v>-4425483604814.2744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-4425483604814.2744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-18439515020.059475</v>
      </c>
      <c r="L3889" s="455">
        <f t="shared" ca="1" si="159"/>
        <v>-4443923119834.334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-4443923119834.334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-18516346332.643059</v>
      </c>
      <c r="L3890" s="455">
        <f t="shared" ca="1" si="159"/>
        <v>-4462439466166.9766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-4462439466166.9766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-18593497775.695736</v>
      </c>
      <c r="L3891" s="455">
        <f t="shared" ca="1" si="159"/>
        <v>-4481032963942.6719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-4481032963942.6719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-18670970683.094467</v>
      </c>
      <c r="L3892" s="455">
        <f t="shared" ca="1" si="159"/>
        <v>-4499703934625.7666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-4499703934625.7666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-18748766394.274029</v>
      </c>
      <c r="L3893" s="455">
        <f t="shared" ca="1" si="159"/>
        <v>-4518452701020.041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-4518452701020.041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-18826886254.250172</v>
      </c>
      <c r="L3894" s="455">
        <f t="shared" ca="1" si="159"/>
        <v>-4537279587274.291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-4537279587274.291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-18905331613.642879</v>
      </c>
      <c r="L3895" s="455">
        <f t="shared" ca="1" si="159"/>
        <v>-4556184918887.9336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-4556184918887.9336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-18984103828.699722</v>
      </c>
      <c r="L3896" s="455">
        <f t="shared" ca="1" si="159"/>
        <v>-4575169022716.6338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-4575169022716.6338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-19063204261.319305</v>
      </c>
      <c r="L3897" s="455">
        <f t="shared" ca="1" si="159"/>
        <v>-4594232226977.9531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-4594232226977.9531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-19142634279.074806</v>
      </c>
      <c r="L3898" s="455">
        <f t="shared" ca="1" si="159"/>
        <v>-4613374861257.0283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-4613374861257.0283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-19222395255.237617</v>
      </c>
      <c r="L3899" s="455">
        <f t="shared" ca="1" si="159"/>
        <v>-4632597256512.2656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-4632597256512.2656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-19302488568.801105</v>
      </c>
      <c r="L3900" s="455">
        <f t="shared" ca="1" si="159"/>
        <v>-4651899745081.0664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-4651899745081.0664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-19382915604.504444</v>
      </c>
      <c r="L3901" s="455">
        <f t="shared" ca="1" si="159"/>
        <v>-4671282660685.5713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-4671282660685.5713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-19463677752.856548</v>
      </c>
      <c r="L3902" s="455">
        <f t="shared" ca="1" si="159"/>
        <v>-4690746338438.4277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-4690746338438.4277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-19544776410.160114</v>
      </c>
      <c r="L3903" s="455">
        <f t="shared" ca="1" si="159"/>
        <v>-4710291114848.5879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-4710291114848.5879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-19626212978.535782</v>
      </c>
      <c r="L3904" s="455">
        <f t="shared" ca="1" si="159"/>
        <v>-4729917327827.124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-4729917327827.124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-19707988865.94635</v>
      </c>
      <c r="L3905" s="455">
        <f t="shared" ca="1" si="159"/>
        <v>-4749625316693.0703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-4749625316693.0703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-19790105486.221127</v>
      </c>
      <c r="L3906" s="455">
        <f t="shared" ca="1" si="159"/>
        <v>-4769415422179.291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-4769415422179.291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-19872564259.080379</v>
      </c>
      <c r="L3907" s="455">
        <f t="shared" ca="1" si="159"/>
        <v>-4789287986438.3711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-4789287986438.3711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-19955366610.159878</v>
      </c>
      <c r="L3908" s="455">
        <f t="shared" ca="1" si="159"/>
        <v>-4809243353048.5313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-4809243353048.5313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-20038513971.035545</v>
      </c>
      <c r="L3909" s="455">
        <f t="shared" ca="1" si="159"/>
        <v>-4829281867019.5664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-4829281867019.5664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-20122007779.248192</v>
      </c>
      <c r="L3910" s="455">
        <f t="shared" ca="1" si="159"/>
        <v>-4849403874798.8145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-4849403874798.8145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-20205849478.328392</v>
      </c>
      <c r="L3911" s="455">
        <f t="shared" ca="1" si="159"/>
        <v>-4869609724277.1426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-4869609724277.1426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-20290040517.821426</v>
      </c>
      <c r="L3912" s="455">
        <f t="shared" ca="1" si="159"/>
        <v>-4889899764794.9639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-4889899764794.9639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-20374582353.312347</v>
      </c>
      <c r="L3913" s="455">
        <f t="shared" ca="1" si="159"/>
        <v>-4910274347148.2764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-4910274347148.2764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-20459476446.451153</v>
      </c>
      <c r="L3914" s="455">
        <f t="shared" ca="1" si="159"/>
        <v>-4930733823594.7275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-4930733823594.7275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-20544724264.978031</v>
      </c>
      <c r="L3915" s="455">
        <f t="shared" ca="1" si="159"/>
        <v>-4951278547859.7061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-4951278547859.7061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-20630327282.748775</v>
      </c>
      <c r="L3916" s="455">
        <f t="shared" ca="1" si="159"/>
        <v>-4971908875142.4551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-4971908875142.4551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-20716286979.760231</v>
      </c>
      <c r="L3917" s="455">
        <f t="shared" ca="1" si="159"/>
        <v>-4992625162122.2148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-4992625162122.2148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-20802604842.175896</v>
      </c>
      <c r="L3918" s="455">
        <f t="shared" ca="1" si="159"/>
        <v>-5013427766964.3906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-5013427766964.3906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-20889282362.351627</v>
      </c>
      <c r="L3919" s="455">
        <f t="shared" ca="1" si="159"/>
        <v>-5034317049326.7422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-5034317049326.7422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-20976321038.861427</v>
      </c>
      <c r="L3920" s="455">
        <f t="shared" ca="1" si="159"/>
        <v>-5055293370365.6035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-5055293370365.6035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-21063722376.523346</v>
      </c>
      <c r="L3921" s="455">
        <f t="shared" ca="1" si="159"/>
        <v>-5076357092742.127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-5076357092742.127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-21151487886.425529</v>
      </c>
      <c r="L3922" s="455">
        <f t="shared" ca="1" si="159"/>
        <v>-5097508580628.5527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-5097508580628.5527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-21239619085.952301</v>
      </c>
      <c r="L3923" s="455">
        <f t="shared" ca="1" si="159"/>
        <v>-5118748199714.5049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-5118748199714.5049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-21328117498.810436</v>
      </c>
      <c r="L3924" s="455">
        <f t="shared" ca="1" si="159"/>
        <v>-5140076317213.3154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-5140076317213.3154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-21416984655.055481</v>
      </c>
      <c r="L3925" s="455">
        <f t="shared" ca="1" si="159"/>
        <v>-5161493301868.3711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-5161493301868.3711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-21506222091.118214</v>
      </c>
      <c r="L3926" s="455">
        <f t="shared" ca="1" si="159"/>
        <v>-5182999523959.4893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-5182999523959.4893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-21595831349.831203</v>
      </c>
      <c r="L3927" s="455">
        <f t="shared" ca="1" si="159"/>
        <v>-5204595355309.3203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-5204595355309.3203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-21685813980.455502</v>
      </c>
      <c r="L3928" s="455">
        <f t="shared" ca="1" si="159"/>
        <v>-5226281169289.7754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-5226281169289.7754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-21776171538.707397</v>
      </c>
      <c r="L3929" s="455">
        <f t="shared" ca="1" si="159"/>
        <v>-5248057340828.4824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-5248057340828.4824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-21866905586.785343</v>
      </c>
      <c r="L3930" s="455">
        <f t="shared" ca="1" si="159"/>
        <v>-5269924246415.2676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-5269924246415.2676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-21958017693.39695</v>
      </c>
      <c r="L3931" s="455">
        <f t="shared" ca="1" si="159"/>
        <v>-5291882264108.6641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-5291882264108.6641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-22049509433.786098</v>
      </c>
      <c r="L3932" s="455">
        <f t="shared" ca="1" si="159"/>
        <v>-5313931773542.4502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-5313931773542.4502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-22141382389.760208</v>
      </c>
      <c r="L3933" s="455">
        <f t="shared" ca="1" si="159"/>
        <v>-5336073155932.21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-5336073155932.21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-22233638149.717541</v>
      </c>
      <c r="L3934" s="455">
        <f t="shared" ca="1" si="159"/>
        <v>-5358306794081.9277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-5358306794081.9277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-22326278308.674698</v>
      </c>
      <c r="L3935" s="455">
        <f t="shared" ca="1" si="159"/>
        <v>-5380633072390.6025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-5380633072390.6025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-22419304468.294178</v>
      </c>
      <c r="L3936" s="455">
        <f t="shared" ca="1" si="159"/>
        <v>-5403052376858.8965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-5403052376858.8965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-22512718236.912067</v>
      </c>
      <c r="L3937" s="455">
        <f t="shared" ca="1" si="159"/>
        <v>-5425565095095.8086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-5425565095095.8086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-22606521229.565868</v>
      </c>
      <c r="L3938" s="455">
        <f t="shared" ca="1" si="159"/>
        <v>-5448171616325.374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-5448171616325.374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-22700715068.022392</v>
      </c>
      <c r="L3939" s="455">
        <f t="shared" ca="1" si="159"/>
        <v>-5470872331393.3965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-5470872331393.3965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-22795301380.805817</v>
      </c>
      <c r="L3940" s="455">
        <f t="shared" ca="1" si="159"/>
        <v>-5493667632774.2021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-5493667632774.2021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-22890281803.225842</v>
      </c>
      <c r="L3941" s="455">
        <f t="shared" ca="1" si="159"/>
        <v>-5516557914577.4277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-5516557914577.4277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-22985657977.405949</v>
      </c>
      <c r="L3942" s="455">
        <f t="shared" ca="1" si="159"/>
        <v>-5539543572554.834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-5539543572554.834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-23081431552.31181</v>
      </c>
      <c r="L3943" s="455">
        <f t="shared" ca="1" si="159"/>
        <v>-5562625004107.1455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-5562625004107.1455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-23177604183.779774</v>
      </c>
      <c r="L3944" s="455">
        <f t="shared" ca="1" si="159"/>
        <v>-5585802608290.9248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-5585802608290.9248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-23274177534.545521</v>
      </c>
      <c r="L3945" s="455">
        <f t="shared" ca="1" si="159"/>
        <v>-5609076785825.4707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-5609076785825.4707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-23371153274.272793</v>
      </c>
      <c r="L3946" s="455">
        <f t="shared" ca="1" si="159"/>
        <v>-5632447939099.7432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-5632447939099.7432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-23468533079.582264</v>
      </c>
      <c r="L3947" s="455">
        <f t="shared" ca="1" si="159"/>
        <v>-5655916472179.3252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-5655916472179.3252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-23566318634.080521</v>
      </c>
      <c r="L3948" s="455">
        <f t="shared" ca="1" si="159"/>
        <v>-5679482790813.4053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-5679482790813.4053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-23664511628.389187</v>
      </c>
      <c r="L3949" s="455">
        <f t="shared" ca="1" si="159"/>
        <v>-5703147302441.7949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-5703147302441.7949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-23763113760.174145</v>
      </c>
      <c r="L3950" s="455">
        <f t="shared" ca="1" si="159"/>
        <v>-5726910416201.9688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-5726910416201.9688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-23862126734.17487</v>
      </c>
      <c r="L3951" s="455">
        <f t="shared" ca="1" si="159"/>
        <v>-5750772542936.1436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-5750772542936.1436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-23961552262.233932</v>
      </c>
      <c r="L3952" s="455">
        <f t="shared" ca="1" si="159"/>
        <v>-5774734095198.3779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-5774734095198.3779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-24061392063.326576</v>
      </c>
      <c r="L3953" s="455">
        <f t="shared" ca="1" si="159"/>
        <v>-5798795487261.7041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-5798795487261.7041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-24161647863.590435</v>
      </c>
      <c r="L3954" s="455">
        <f t="shared" ca="1" si="159"/>
        <v>-5822957135125.2949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-5822957135125.2949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-24262321396.355396</v>
      </c>
      <c r="L3955" s="455">
        <f t="shared" ca="1" si="159"/>
        <v>-5847219456521.6504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-5847219456521.6504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-24363414402.173542</v>
      </c>
      <c r="L3956" s="455">
        <f t="shared" ca="1" si="159"/>
        <v>-5871582870923.8242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-5871582870923.8242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-24464928628.849266</v>
      </c>
      <c r="L3957" s="455">
        <f t="shared" ca="1" si="159"/>
        <v>-5896047799552.6738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-5896047799552.6738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-24566865831.469475</v>
      </c>
      <c r="L3958" s="455">
        <f t="shared" ca="1" si="159"/>
        <v>-5920614665384.1436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-5920614665384.1436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-24669227772.433929</v>
      </c>
      <c r="L3959" s="455">
        <f t="shared" ca="1" si="159"/>
        <v>-5945283893156.5771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-5945283893156.5771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-24772016221.485737</v>
      </c>
      <c r="L3960" s="455">
        <f t="shared" ca="1" si="159"/>
        <v>-5970055909378.0625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-5970055909378.0625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-24875232955.741928</v>
      </c>
      <c r="L3961" s="455">
        <f t="shared" ca="1" si="159"/>
        <v>-5994931142333.8047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-5994931142333.8047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-24978879759.724186</v>
      </c>
      <c r="L3962" s="455">
        <f t="shared" ca="1" si="159"/>
        <v>-6019910022093.5293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-6019910022093.5293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-25082958425.389706</v>
      </c>
      <c r="L3963" s="455">
        <f t="shared" ca="1" si="159"/>
        <v>-6044992980518.9189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-6044992980518.9189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-25187470752.162163</v>
      </c>
      <c r="L3964" s="455">
        <f t="shared" ca="1" si="159"/>
        <v>-6070180451271.0811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-6070180451271.0811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-25292418546.962837</v>
      </c>
      <c r="L3965" s="455">
        <f t="shared" ca="1" si="159"/>
        <v>-6095472869818.0439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-6095472869818.0439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-25397803624.241848</v>
      </c>
      <c r="L3966" s="455">
        <f t="shared" ca="1" si="159"/>
        <v>-6120870673442.2861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-6120870673442.2861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-25503627806.009525</v>
      </c>
      <c r="L3967" s="455">
        <f t="shared" ca="1" si="159"/>
        <v>-6146374301248.2959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-6146374301248.2959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-25609892921.867901</v>
      </c>
      <c r="L3968" s="455">
        <f t="shared" ca="1" si="159"/>
        <v>-6171984194170.1641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-6171984194170.1641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-25716600809.042351</v>
      </c>
      <c r="L3969" s="455">
        <f t="shared" ca="1" si="159"/>
        <v>-6197700794979.2061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-6197700794979.2061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-25823753312.413357</v>
      </c>
      <c r="L3970" s="455">
        <f t="shared" ca="1" si="159"/>
        <v>-6223524548291.6191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-6223524548291.6191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-25931352284.548412</v>
      </c>
      <c r="L3971" s="455">
        <f t="shared" ca="1" si="159"/>
        <v>-6249455900576.168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-6249455900576.168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-26039399585.734032</v>
      </c>
      <c r="L3972" s="455">
        <f t="shared" ca="1" si="159"/>
        <v>-6275495300161.9023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-6275495300161.9023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-26147897084.007927</v>
      </c>
      <c r="L3973" s="455">
        <f t="shared" ca="1" si="159"/>
        <v>-6301643197245.9102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-6301643197245.9102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-26256846655.191292</v>
      </c>
      <c r="L3974" s="455">
        <f t="shared" ca="1" si="159"/>
        <v>-6327900043901.1016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-6327900043901.1016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-26366250182.921257</v>
      </c>
      <c r="L3975" s="455">
        <f t="shared" ca="1" si="159"/>
        <v>-6354266294084.0225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-6354266294084.0225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-26476109558.683426</v>
      </c>
      <c r="L3976" s="455">
        <f t="shared" ca="1" si="159"/>
        <v>-6380742403642.7061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-6380742403642.7061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-26586426681.844608</v>
      </c>
      <c r="L3977" s="455">
        <f t="shared" ca="1" si="159"/>
        <v>-6407328830324.5508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-6407328830324.5508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-26697203459.685627</v>
      </c>
      <c r="L3978" s="455">
        <f t="shared" ca="1" si="159"/>
        <v>-6434026033784.2363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-6434026033784.2363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-26808441807.434319</v>
      </c>
      <c r="L3979" s="455">
        <f t="shared" ca="1" si="159"/>
        <v>-6460834475591.6709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-6460834475591.6709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-26920143648.29863</v>
      </c>
      <c r="L3980" s="455">
        <f t="shared" ca="1" si="159"/>
        <v>-6487754619239.9697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-6487754619239.9697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-27032310913.499874</v>
      </c>
      <c r="L3981" s="455">
        <f t="shared" ca="1" si="159"/>
        <v>-6514786930153.4697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-6514786930153.4697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-27144945542.306122</v>
      </c>
      <c r="L3982" s="455">
        <f t="shared" ca="1" si="159"/>
        <v>-6541931875695.7754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-6541931875695.7754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-27258049482.065731</v>
      </c>
      <c r="L3983" s="455">
        <f t="shared" ca="1" si="159"/>
        <v>-6569189925177.8408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-6569189925177.8408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-27371624688.241005</v>
      </c>
      <c r="L3984" s="455">
        <f t="shared" ca="1" si="159"/>
        <v>-6596561549866.082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-6596561549866.082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-27485673124.442009</v>
      </c>
      <c r="L3985" s="455">
        <f t="shared" ca="1" si="159"/>
        <v>-6624047222990.5244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-6624047222990.5244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-27600196762.460518</v>
      </c>
      <c r="L3986" s="455">
        <f t="shared" ca="1" si="159"/>
        <v>-6651647419752.9854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-6651647419752.9854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-27715197582.304104</v>
      </c>
      <c r="L3987" s="455">
        <f t="shared" ca="1" si="159"/>
        <v>-6679362617335.2891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-6679362617335.2891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-27830677572.23037</v>
      </c>
      <c r="L3988" s="455">
        <f t="shared" ca="1" si="159"/>
        <v>-6707193294907.5195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-6707193294907.5195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-27946638728.78133</v>
      </c>
      <c r="L3989" s="455">
        <f t="shared" ca="1" si="159"/>
        <v>-6735139933636.3008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-6735139933636.3008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-28063083056.817921</v>
      </c>
      <c r="L3990" s="455">
        <f t="shared" ca="1" si="159"/>
        <v>-6763203016693.1191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-6763203016693.1191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-28180012569.554661</v>
      </c>
      <c r="L3991" s="455">
        <f t="shared" ca="1" si="159"/>
        <v>-6791383029262.6738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-6791383029262.6738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-28297429288.594475</v>
      </c>
      <c r="L3992" s="455">
        <f t="shared" ca="1" si="159"/>
        <v>-6819680458551.2686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-6819680458551.2686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-28415335243.963619</v>
      </c>
      <c r="L3993" s="455">
        <f t="shared" ca="1" si="159"/>
        <v>-6848095793795.2324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-6848095793795.2324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-28533732474.146801</v>
      </c>
      <c r="L3994" s="455">
        <f t="shared" ca="1" si="159"/>
        <v>-6876629526269.3789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-6876629526269.3789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-28652623026.122406</v>
      </c>
      <c r="L3995" s="455">
        <f t="shared" ca="1" si="159"/>
        <v>-6905282149295.501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-6905282149295.501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-28772008955.397919</v>
      </c>
      <c r="L3996" s="455">
        <f t="shared" ca="1" si="159"/>
        <v>-6934054158250.8984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-6934054158250.8984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-28891892326.04541</v>
      </c>
      <c r="L3997" s="455">
        <f t="shared" ca="1" si="159"/>
        <v>-6962946050576.9434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-6962946050576.9434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-29012275210.737263</v>
      </c>
      <c r="L3998" s="455">
        <f t="shared" ca="1" si="159"/>
        <v>-6991958325787.6807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-6991958325787.6807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-29133159690.782001</v>
      </c>
      <c r="L3999" s="455">
        <f t="shared" ca="1" si="159"/>
        <v>-7021091485478.4629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-7021091485478.4629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-29254547856.160263</v>
      </c>
      <c r="L4000" s="455">
        <f t="shared" ca="1" si="159"/>
        <v>-7050346033334.623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-7050346033334.623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-29376441805.560925</v>
      </c>
      <c r="L4001" s="455">
        <f t="shared" ca="1" si="159"/>
        <v>-7079722475140.1836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-7079722475140.1836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-29498843646.417431</v>
      </c>
      <c r="L4002" s="455">
        <f t="shared" ca="1" si="159"/>
        <v>-7109221318786.6006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-7109221318786.6006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-29621755494.944164</v>
      </c>
      <c r="L4003" s="455">
        <f t="shared" ca="1" si="159"/>
        <v>-7138843074281.5449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-7138843074281.5449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-29745179476.173103</v>
      </c>
      <c r="L4004" s="455">
        <f t="shared" ca="1" si="159"/>
        <v>-7168588253757.7178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-7168588253757.7178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-29869117723.99049</v>
      </c>
      <c r="L4005" s="455">
        <f t="shared" ca="1" si="159"/>
        <v>-7198457371481.708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-7198457371481.708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-29993572381.173786</v>
      </c>
      <c r="L4006" s="455">
        <f t="shared" ca="1" si="159"/>
        <v>-7228450943862.8818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-7228450943862.8818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-30118545599.428673</v>
      </c>
      <c r="L4007" s="455">
        <f t="shared" ca="1" si="159"/>
        <v>-7258569489462.3105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-7258569489462.3105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-30244039539.426289</v>
      </c>
      <c r="L4008" s="455">
        <f t="shared" ca="1" si="159"/>
        <v>-7288813529001.7373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-7288813529001.7373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-30370056370.840572</v>
      </c>
      <c r="L4009" s="455">
        <f t="shared" ca="1" si="159"/>
        <v>-7319183585372.5781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-7319183585372.5781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-30496598272.385738</v>
      </c>
      <c r="L4010" s="455">
        <f t="shared" ca="1" si="159"/>
        <v>-7349680183644.9639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-7349680183644.9639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-30623667431.854015</v>
      </c>
      <c r="L4011" s="455">
        <f t="shared" ca="1" si="159"/>
        <v>-7380303851076.8184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-7380303851076.8184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-30751266046.153404</v>
      </c>
      <c r="L4012" s="455">
        <f t="shared" ca="1" si="159"/>
        <v>-7411055117122.9717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-7411055117122.9717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-30879396321.345718</v>
      </c>
      <c r="L4013" s="455">
        <f t="shared" ca="1" si="159"/>
        <v>-7441934513444.3174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-7441934513444.3174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-31008060472.684654</v>
      </c>
      <c r="L4014" s="455">
        <f t="shared" ca="1" si="159"/>
        <v>-7472942573917.002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-7472942573917.002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-31137260724.654175</v>
      </c>
      <c r="L4015" s="455">
        <f t="shared" ca="1" si="159"/>
        <v>-7504079834641.6563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-7504079834641.6563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-31266999311.006905</v>
      </c>
      <c r="L4016" s="455">
        <f t="shared" ca="1" si="159"/>
        <v>-7535346833952.6631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-7535346833952.6631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-31397278474.802761</v>
      </c>
      <c r="L4017" s="455">
        <f t="shared" ca="1" si="159"/>
        <v>-7566744112427.4658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-7566744112427.4658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-31528100468.447773</v>
      </c>
      <c r="L4018" s="455">
        <f t="shared" ca="1" si="159"/>
        <v>-7598272212895.9141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-7598272212895.9141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-31659467553.732971</v>
      </c>
      <c r="L4019" s="455">
        <f t="shared" ca="1" si="159"/>
        <v>-7629931680449.6475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-7629931680449.6475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-31791382001.873528</v>
      </c>
      <c r="L4020" s="455">
        <f t="shared" ca="1" si="159"/>
        <v>-7661723062451.5205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-7661723062451.5205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-31923846093.548</v>
      </c>
      <c r="L4021" s="455">
        <f t="shared" ca="1" si="159"/>
        <v>-7693646908545.0684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-7693646908545.0684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-32056862118.937786</v>
      </c>
      <c r="L4022" s="455">
        <f t="shared" ca="1" si="159"/>
        <v>-7725703770664.0059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-7725703770664.0059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-32190432377.766689</v>
      </c>
      <c r="L4023" s="455">
        <f t="shared" ca="1" si="159"/>
        <v>-7757894203041.7725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-7757894203041.7725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-32324559179.340717</v>
      </c>
      <c r="L4024" s="455">
        <f t="shared" ca="1" si="159"/>
        <v>-7790218762221.1133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-7790218762221.1133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-32459244842.587971</v>
      </c>
      <c r="L4025" s="455">
        <f t="shared" ca="1" si="159"/>
        <v>-7822678007063.7012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-7822678007063.7012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-32594491696.098755</v>
      </c>
      <c r="L4026" s="455">
        <f t="shared" ca="1" si="159"/>
        <v>-7855272498759.7998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-7855272498759.7998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-32730302078.165836</v>
      </c>
      <c r="L4027" s="455">
        <f t="shared" ca="1" si="159"/>
        <v>-7888002800837.9658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-7888002800837.9658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-32866678336.82486</v>
      </c>
      <c r="L4028" s="455">
        <f t="shared" ca="1" si="159"/>
        <v>-7920869479174.791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-7920869479174.791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-33003622829.894958</v>
      </c>
      <c r="L4029" s="455">
        <f t="shared" ca="1" si="159"/>
        <v>-7953873102004.6855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-7953873102004.6855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-33141137925.019524</v>
      </c>
      <c r="L4030" s="455">
        <f t="shared" ca="1" si="159"/>
        <v>-7987014239929.7051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-7987014239929.7051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-33279225999.707104</v>
      </c>
      <c r="L4031" s="455">
        <f t="shared" ca="1" si="159"/>
        <v>-8020293465929.4121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-8020293465929.4121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-33417889441.372551</v>
      </c>
      <c r="L4032" s="455">
        <f t="shared" ca="1" si="159"/>
        <v>-8053711355370.7842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-8053711355370.7842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-33557130647.378269</v>
      </c>
      <c r="L4033" s="455">
        <f t="shared" ca="1" si="159"/>
        <v>-8087268486018.1621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-8087268486018.1621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-33696952025.07568</v>
      </c>
      <c r="L4034" s="455">
        <f t="shared" ca="1" si="159"/>
        <v>-8120965438043.2373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-8120965438043.2373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-33837355991.846821</v>
      </c>
      <c r="L4035" s="455">
        <f t="shared" ca="1" si="159"/>
        <v>-8154802794035.084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-8154802794035.084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-33978344975.146183</v>
      </c>
      <c r="L4036" s="455">
        <f t="shared" ca="1" si="159"/>
        <v>-8188781139010.2305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-8188781139010.2305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-34119921412.542625</v>
      </c>
      <c r="L4037" s="455">
        <f t="shared" ca="1" si="159"/>
        <v>-8222901060422.7734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-8222901060422.7734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-34262087751.761555</v>
      </c>
      <c r="L4038" s="455">
        <f t="shared" ca="1" si="159"/>
        <v>-8257163148174.5352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-8257163148174.5352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-34404846450.727226</v>
      </c>
      <c r="L4039" s="455">
        <f t="shared" ca="1" si="159"/>
        <v>-8291567994625.2627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-8291567994625.2627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-34548199977.605263</v>
      </c>
      <c r="L4040" s="455">
        <f t="shared" ca="1" si="159"/>
        <v>-8326116194602.8682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-8326116194602.8682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-34692150810.845284</v>
      </c>
      <c r="L4041" s="455">
        <f t="shared" ca="1" si="159"/>
        <v>-8360808345413.7139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-8360808345413.7139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-34836701439.223808</v>
      </c>
      <c r="L4042" s="455">
        <f t="shared" ca="1" si="159"/>
        <v>-8395645046852.9375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-8395645046852.9375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-34981854361.887238</v>
      </c>
      <c r="L4043" s="455">
        <f t="shared" ca="1" si="159"/>
        <v>-8430626901214.8252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-8430626901214.8252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-35127612088.395103</v>
      </c>
      <c r="L4044" s="455">
        <f t="shared" ca="1" si="159"/>
        <v>-8465754513303.2207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-8465754513303.2207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-35273977138.76342</v>
      </c>
      <c r="L4045" s="455">
        <f t="shared" ca="1" si="159"/>
        <v>-8501028490441.9844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-8501028490441.9844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-35420952043.508263</v>
      </c>
      <c r="L4046" s="455">
        <f t="shared" ca="1" si="159"/>
        <v>-8536449442485.4922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-8536449442485.4922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-35568539343.689552</v>
      </c>
      <c r="L4047" s="455">
        <f t="shared" ca="1" si="159"/>
        <v>-8572017981829.1816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-8572017981829.1816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-35716741590.954926</v>
      </c>
      <c r="L4048" s="455">
        <f t="shared" ca="1" si="159"/>
        <v>-8607734723420.1367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-8607734723420.1367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-35865561347.5839</v>
      </c>
      <c r="L4049" s="455">
        <f t="shared" ca="1" si="159"/>
        <v>-8643600284767.7207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-8643600284767.7207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-36015001186.532166</v>
      </c>
      <c r="L4050" s="455">
        <f t="shared" ca="1" si="159"/>
        <v>-8679615285954.2529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-8679615285954.2529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-36165063691.476059</v>
      </c>
      <c r="L4051" s="455">
        <f t="shared" ca="1" si="159"/>
        <v>-8715780349645.7285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-8715780349645.7285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-36315751456.857208</v>
      </c>
      <c r="L4052" s="455">
        <f t="shared" ca="1" si="159"/>
        <v>-8752096101102.5859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-8752096101102.5859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-36467067087.927444</v>
      </c>
      <c r="L4053" s="455">
        <f t="shared" ca="1" si="159"/>
        <v>-8788563168190.5137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-8788563168190.5137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-36619013200.793808</v>
      </c>
      <c r="L4054" s="455">
        <f t="shared" ca="1" si="159"/>
        <v>-8825182181391.3066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-8825182181391.3066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-36771592422.463776</v>
      </c>
      <c r="L4055" s="455">
        <f t="shared" ca="1" si="159"/>
        <v>-8861953773813.7695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-8861953773813.7695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-36924807390.890709</v>
      </c>
      <c r="L4056" s="455">
        <f t="shared" ca="1" si="159"/>
        <v>-8898878581204.6602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-8898878581204.6602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-37078660755.019417</v>
      </c>
      <c r="L4057" s="455">
        <f t="shared" ca="1" si="159"/>
        <v>-8935957241959.6797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-8935957241959.6797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-37233155174.832001</v>
      </c>
      <c r="L4058" s="455">
        <f t="shared" ca="1" si="159"/>
        <v>-8973190397134.5117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-8973190397134.5117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-37388293321.393799</v>
      </c>
      <c r="L4059" s="455">
        <f t="shared" ca="1" si="159"/>
        <v>-9010578690455.9063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-9010578690455.9063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-37544077876.899612</v>
      </c>
      <c r="L4060" s="455">
        <f t="shared" ca="1" si="159"/>
        <v>-9048122768332.8066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-9048122768332.8066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-37700511534.720024</v>
      </c>
      <c r="L4061" s="455">
        <f t="shared" ca="1" si="159"/>
        <v>-9085823279867.5273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-9085823279867.5273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-37857596999.448029</v>
      </c>
      <c r="L4062" s="455">
        <f t="shared" ca="1" si="159"/>
        <v>-9123680876866.9746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-9123680876866.9746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-38015336986.945724</v>
      </c>
      <c r="L4063" s="455">
        <f t="shared" ca="1" si="159"/>
        <v>-9161696213853.9199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-9161696213853.9199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-38173734224.391335</v>
      </c>
      <c r="L4064" s="455">
        <f t="shared" ca="1" si="159"/>
        <v>-9199869948078.3105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-9199869948078.3105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-38332791450.326294</v>
      </c>
      <c r="L4065" s="455">
        <f t="shared" ca="1" si="159"/>
        <v>-9238202739528.6367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-9238202739528.6367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-38492511414.702652</v>
      </c>
      <c r="L4066" s="455">
        <f t="shared" ca="1" si="159"/>
        <v>-9276695250943.3398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-9276695250943.3398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-38652896878.93058</v>
      </c>
      <c r="L4067" s="455">
        <f t="shared" ca="1" si="159"/>
        <v>-9315348147822.2695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-9315348147822.2695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-38813950615.926125</v>
      </c>
      <c r="L4068" s="455">
        <f t="shared" ca="1" si="159"/>
        <v>-9354162098438.1953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-9354162098438.1953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-38975675410.159149</v>
      </c>
      <c r="L4069" s="455">
        <f t="shared" ca="1" si="159"/>
        <v>-9393137773848.3535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-9393137773848.3535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-39138074057.701469</v>
      </c>
      <c r="L4070" s="455">
        <f t="shared" ca="1" si="159"/>
        <v>-9432275847906.0547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-9432275847906.0547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-39301149366.27523</v>
      </c>
      <c r="L4071" s="455">
        <f t="shared" ca="1" si="159"/>
        <v>-9471576997272.3301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-9471576997272.3301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-39464904155.301376</v>
      </c>
      <c r="L4072" s="455">
        <f t="shared" ca="1" si="159"/>
        <v>-9511041901427.6309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-9511041901427.6309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-39629341255.948463</v>
      </c>
      <c r="L4073" s="455">
        <f t="shared" ca="1" si="159"/>
        <v>-9550671242683.5801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-9550671242683.5801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-39794463511.18158</v>
      </c>
      <c r="L4074" s="455">
        <f t="shared" ca="1" si="159"/>
        <v>-9590465706194.7617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-9590465706194.7617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-39960273775.811508</v>
      </c>
      <c r="L4075" s="455">
        <f t="shared" ca="1" si="159"/>
        <v>-9630425979970.5723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-9630425979970.5723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-40126774916.544052</v>
      </c>
      <c r="L4076" s="455">
        <f t="shared" ca="1" si="159"/>
        <v>-9670552754887.1172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-9670552754887.1172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-40293969812.029655</v>
      </c>
      <c r="L4077" s="455">
        <f t="shared" ca="1" si="159"/>
        <v>-9710846724699.1465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-9710846724699.1465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-40461861352.913109</v>
      </c>
      <c r="L4078" s="455">
        <f t="shared" ca="1" si="159"/>
        <v>-9751308586052.0605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-9751308586052.0605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-40630452441.883583</v>
      </c>
      <c r="L4079" s="455">
        <f t="shared" ca="1" si="159"/>
        <v>-9791939038493.9434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-9791939038493.9434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-40799745993.724762</v>
      </c>
      <c r="L4080" s="455">
        <f t="shared" ca="1" si="159"/>
        <v>-9832738784487.668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-9832738784487.668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-40969744935.36528</v>
      </c>
      <c r="L4081" s="455">
        <f t="shared" ca="1" si="159"/>
        <v>-9873708529423.0332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-9873708529423.0332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-41140452205.929306</v>
      </c>
      <c r="L4082" s="455">
        <f t="shared" ca="1" si="159"/>
        <v>-9914848981628.9629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-9914848981628.9629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-41311870756.787346</v>
      </c>
      <c r="L4083" s="455">
        <f t="shared" ca="1" si="159"/>
        <v>-9956160852385.75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-9956160852385.75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-41484003551.607292</v>
      </c>
      <c r="L4084" s="455">
        <f t="shared" ca="1" si="159"/>
        <v>-9997644855937.3574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-9997644855937.3574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-41656853566.405655</v>
      </c>
      <c r="L4085" s="455">
        <f t="shared" ca="1" si="159"/>
        <v>-10039301709503.764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-10039301709503.764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-41830423789.599014</v>
      </c>
      <c r="L4086" s="455">
        <f t="shared" ca="1" si="159"/>
        <v>-10081132133293.363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-10081132133293.363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-42004717222.055679</v>
      </c>
      <c r="L4087" s="455">
        <f t="shared" ca="1" si="159"/>
        <v>-10123136850515.42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-10123136850515.42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-42179736877.147583</v>
      </c>
      <c r="L4088" s="455">
        <f t="shared" ref="L4088:L4342" ca="1" si="164">I4088-J4088+K4088</f>
        <v>-10165316587392.568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-10165316587392.568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-42355485780.802368</v>
      </c>
      <c r="L4089" s="455">
        <f t="shared" ca="1" si="164"/>
        <v>-10207672073173.371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-10207672073173.371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-42531966971.55571</v>
      </c>
      <c r="L4090" s="455">
        <f t="shared" ca="1" si="164"/>
        <v>-10250204040144.928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-10250204040144.928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-42709183500.603867</v>
      </c>
      <c r="L4091" s="455">
        <f t="shared" ca="1" si="164"/>
        <v>-10292913223645.531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-10292913223645.531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-42887138431.856377</v>
      </c>
      <c r="L4092" s="455">
        <f t="shared" ca="1" si="164"/>
        <v>-10335800362077.387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-10335800362077.387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-43065834841.989113</v>
      </c>
      <c r="L4093" s="455">
        <f t="shared" ca="1" si="164"/>
        <v>-10378866196919.375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-10378866196919.375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-43245275820.497398</v>
      </c>
      <c r="L4094" s="455">
        <f t="shared" ca="1" si="164"/>
        <v>-10422111472739.873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-10422111472739.873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-43425464469.749474</v>
      </c>
      <c r="L4095" s="455">
        <f t="shared" ca="1" si="164"/>
        <v>-10465536937209.623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-10465536937209.623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-43606403905.040092</v>
      </c>
      <c r="L4096" s="455">
        <f t="shared" ca="1" si="164"/>
        <v>-10509143341114.664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-10509143341114.664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-43788097254.644432</v>
      </c>
      <c r="L4097" s="455">
        <f t="shared" ca="1" si="164"/>
        <v>-10552931438369.309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-10552931438369.309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-43970547659.872116</v>
      </c>
      <c r="L4098" s="455">
        <f t="shared" ca="1" si="164"/>
        <v>-10596901986029.182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-10596901986029.182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-44153758275.12159</v>
      </c>
      <c r="L4099" s="455">
        <f t="shared" ca="1" si="164"/>
        <v>-10641055744304.303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-10641055744304.303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-44337732267.934593</v>
      </c>
      <c r="L4100" s="455">
        <f t="shared" ca="1" si="164"/>
        <v>-10685393476572.238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-10685393476572.238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-44522472819.050995</v>
      </c>
      <c r="L4101" s="455">
        <f t="shared" ca="1" si="164"/>
        <v>-10729915949391.289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-10729915949391.289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-44707983122.463707</v>
      </c>
      <c r="L4102" s="455">
        <f t="shared" ca="1" si="164"/>
        <v>-10774623932513.752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-10774623932513.752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-44894266385.473969</v>
      </c>
      <c r="L4103" s="455">
        <f t="shared" ca="1" si="164"/>
        <v>-10819518198899.227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-10819518198899.227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-45081325828.74678</v>
      </c>
      <c r="L4104" s="455">
        <f t="shared" ca="1" si="164"/>
        <v>-10864599524727.973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-10864599524727.973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-45269164686.366554</v>
      </c>
      <c r="L4105" s="455">
        <f t="shared" ca="1" si="164"/>
        <v>-10909868689414.34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-10909868689414.34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-45457786205.893082</v>
      </c>
      <c r="L4106" s="455">
        <f t="shared" ca="1" si="164"/>
        <v>-10955326475620.232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-10955326475620.232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-45647193648.417633</v>
      </c>
      <c r="L4107" s="455">
        <f t="shared" ca="1" si="164"/>
        <v>-11000973669268.65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-11000973669268.65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-45837390288.619377</v>
      </c>
      <c r="L4108" s="455">
        <f t="shared" ca="1" si="164"/>
        <v>-11046811059557.27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-11046811059557.27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-46028379414.821953</v>
      </c>
      <c r="L4109" s="455">
        <f t="shared" ca="1" si="164"/>
        <v>-11092839438972.092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-11092839438972.092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-46220164329.050385</v>
      </c>
      <c r="L4110" s="455">
        <f t="shared" ca="1" si="164"/>
        <v>-11139059603301.143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-11139059603301.143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-46412748347.088097</v>
      </c>
      <c r="L4111" s="455">
        <f t="shared" ca="1" si="164"/>
        <v>-11185472351648.23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-11185472351648.23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-46606134798.534294</v>
      </c>
      <c r="L4112" s="455">
        <f t="shared" ca="1" si="164"/>
        <v>-11232078486446.766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-11232078486446.766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-46800327026.861526</v>
      </c>
      <c r="L4113" s="455">
        <f t="shared" ca="1" si="164"/>
        <v>-11278878813473.627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-11278878813473.627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-46995328389.473442</v>
      </c>
      <c r="L4114" s="455">
        <f t="shared" ca="1" si="164"/>
        <v>-11325874141863.1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-11325874141863.1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-47191142257.762917</v>
      </c>
      <c r="L4115" s="455">
        <f t="shared" ca="1" si="164"/>
        <v>-11373065284120.863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-11373065284120.863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-47387772017.170265</v>
      </c>
      <c r="L4116" s="455">
        <f t="shared" ca="1" si="164"/>
        <v>-11420453056138.033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-11420453056138.033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-47585221067.241806</v>
      </c>
      <c r="L4117" s="455">
        <f t="shared" ca="1" si="164"/>
        <v>-11468038277205.275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-11468038277205.275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-47783492821.688644</v>
      </c>
      <c r="L4118" s="455">
        <f t="shared" ca="1" si="164"/>
        <v>-11515821770026.965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-11515821770026.965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-47982590708.445686</v>
      </c>
      <c r="L4119" s="455">
        <f t="shared" ca="1" si="164"/>
        <v>-11563804360735.41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-11563804360735.41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-48182518169.730873</v>
      </c>
      <c r="L4120" s="455">
        <f t="shared" ca="1" si="164"/>
        <v>-11611986878905.141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-11611986878905.141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-48383278662.104752</v>
      </c>
      <c r="L4121" s="455">
        <f t="shared" ca="1" si="164"/>
        <v>-11660370157567.246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-11660370157567.246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-48584875656.53019</v>
      </c>
      <c r="L4122" s="455">
        <f t="shared" ca="1" si="164"/>
        <v>-11708955033223.775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-11708955033223.775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-48787312638.432396</v>
      </c>
      <c r="L4123" s="455">
        <f t="shared" ca="1" si="164"/>
        <v>-11757742345862.207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-11757742345862.207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-48990593107.759193</v>
      </c>
      <c r="L4124" s="455">
        <f t="shared" ca="1" si="164"/>
        <v>-11806732938969.967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-11806732938969.967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-49194720579.041527</v>
      </c>
      <c r="L4125" s="455">
        <f t="shared" ca="1" si="164"/>
        <v>-11855927659549.008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-11855927659549.008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-49399698581.454201</v>
      </c>
      <c r="L4126" s="455">
        <f t="shared" ca="1" si="164"/>
        <v>-11905327358130.463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-11905327358130.463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-49605530658.87693</v>
      </c>
      <c r="L4127" s="455">
        <f t="shared" ca="1" si="164"/>
        <v>-11954932888789.34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-11954932888789.34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-49812220369.955582</v>
      </c>
      <c r="L4128" s="455">
        <f t="shared" ca="1" si="164"/>
        <v>-12004745109159.295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-12004745109159.295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-50019771288.163727</v>
      </c>
      <c r="L4129" s="455">
        <f t="shared" ca="1" si="164"/>
        <v>-12054764880447.459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-12054764880447.459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-50228187001.86441</v>
      </c>
      <c r="L4130" s="455">
        <f t="shared" ca="1" si="164"/>
        <v>-12104993067449.324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-12104993067449.324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-50437471114.372185</v>
      </c>
      <c r="L4131" s="455">
        <f t="shared" ca="1" si="164"/>
        <v>-12155430538563.697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-12155430538563.697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-50647627244.015404</v>
      </c>
      <c r="L4132" s="455">
        <f t="shared" ca="1" si="164"/>
        <v>-12206078165807.713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-12206078165807.713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-50858659024.198807</v>
      </c>
      <c r="L4133" s="455">
        <f t="shared" ca="1" si="164"/>
        <v>-12256936824831.912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-12256936824831.912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-51070570103.466301</v>
      </c>
      <c r="L4134" s="455">
        <f t="shared" ca="1" si="164"/>
        <v>-12308007394935.379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-12308007394935.379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-51283364145.564079</v>
      </c>
      <c r="L4135" s="455">
        <f t="shared" ca="1" si="164"/>
        <v>-12359290759080.943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-12359290759080.943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-51497044829.503929</v>
      </c>
      <c r="L4136" s="455">
        <f t="shared" ca="1" si="164"/>
        <v>-12410787803910.447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-12410787803910.447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-51711615849.626862</v>
      </c>
      <c r="L4137" s="455">
        <f t="shared" ca="1" si="164"/>
        <v>-12462499419760.074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-12462499419760.074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-51927080915.666977</v>
      </c>
      <c r="L4138" s="455">
        <f t="shared" ca="1" si="164"/>
        <v>-12514426500675.74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-12514426500675.74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-52143443752.815582</v>
      </c>
      <c r="L4139" s="455">
        <f t="shared" ca="1" si="164"/>
        <v>-12566569944428.557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-12566569944428.557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-52360708101.785652</v>
      </c>
      <c r="L4140" s="455">
        <f t="shared" ca="1" si="164"/>
        <v>-12618930652530.342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-12618930652530.342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-52578877718.876427</v>
      </c>
      <c r="L4141" s="455">
        <f t="shared" ca="1" si="164"/>
        <v>-12671509530249.219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-12671509530249.219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-52797956376.038414</v>
      </c>
      <c r="L4142" s="455">
        <f t="shared" ca="1" si="164"/>
        <v>-12724307486625.258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-12724307486625.258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-53017947860.938576</v>
      </c>
      <c r="L4143" s="455">
        <f t="shared" ca="1" si="164"/>
        <v>-12777325434486.197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-12777325434486.197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-53238855977.025818</v>
      </c>
      <c r="L4144" s="455">
        <f t="shared" ca="1" si="164"/>
        <v>-12830564290463.223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-12830564290463.223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-53460684543.596764</v>
      </c>
      <c r="L4145" s="455">
        <f t="shared" ca="1" si="164"/>
        <v>-12884024975006.82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-12884024975006.82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-53683437395.861748</v>
      </c>
      <c r="L4146" s="455">
        <f t="shared" ca="1" si="164"/>
        <v>-12937708412402.682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-12937708412402.682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-53907118385.011169</v>
      </c>
      <c r="L4147" s="455">
        <f t="shared" ca="1" si="164"/>
        <v>-12991615530787.693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-12991615530787.693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-54131731378.282059</v>
      </c>
      <c r="L4148" s="455">
        <f t="shared" ca="1" si="164"/>
        <v>-13045747262165.975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-13045747262165.975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-54357280259.024895</v>
      </c>
      <c r="L4149" s="455">
        <f t="shared" ca="1" si="164"/>
        <v>-13100104542425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-13100104542425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-54583768926.770836</v>
      </c>
      <c r="L4150" s="455">
        <f t="shared" ca="1" si="164"/>
        <v>-13154688311351.771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-13154688311351.771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-54811201297.299049</v>
      </c>
      <c r="L4151" s="455">
        <f t="shared" ca="1" si="164"/>
        <v>-13209499512649.07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-13209499512649.07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-55039581302.70446</v>
      </c>
      <c r="L4152" s="455">
        <f t="shared" ca="1" si="164"/>
        <v>-13264539093951.775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-13264539093951.775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-55268912891.465729</v>
      </c>
      <c r="L4153" s="455">
        <f t="shared" ca="1" si="164"/>
        <v>-13319808006843.24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-13319808006843.24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-55499200028.513496</v>
      </c>
      <c r="L4154" s="455">
        <f t="shared" ca="1" si="164"/>
        <v>-13375307206871.754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-13375307206871.754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-55730446695.298973</v>
      </c>
      <c r="L4155" s="455">
        <f t="shared" ca="1" si="164"/>
        <v>-13431037653567.053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-13431037653567.053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-55962656889.862717</v>
      </c>
      <c r="L4156" s="455">
        <f t="shared" ca="1" si="164"/>
        <v>-13487000310456.916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-13487000310456.916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-56195834626.903816</v>
      </c>
      <c r="L4157" s="455">
        <f t="shared" ca="1" si="164"/>
        <v>-13543196145083.82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-13543196145083.82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-56429983937.849251</v>
      </c>
      <c r="L4158" s="455">
        <f t="shared" ca="1" si="164"/>
        <v>-13599626129021.67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-13599626129021.67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-56665108870.923622</v>
      </c>
      <c r="L4159" s="455">
        <f t="shared" ca="1" si="164"/>
        <v>-13656291237892.594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-13656291237892.594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-56901213491.219139</v>
      </c>
      <c r="L4160" s="455">
        <f t="shared" ca="1" si="164"/>
        <v>-13713192451383.813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-13713192451383.813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-57138301880.765884</v>
      </c>
      <c r="L4161" s="455">
        <f t="shared" ca="1" si="164"/>
        <v>-13770330753264.578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-13770330753264.578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-57376378138.602409</v>
      </c>
      <c r="L4162" s="455">
        <f t="shared" ca="1" si="164"/>
        <v>-13827707131403.18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-13827707131403.18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-57615446380.846581</v>
      </c>
      <c r="L4163" s="455">
        <f t="shared" ca="1" si="164"/>
        <v>-13885322577784.025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-13885322577784.025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-57855510740.766777</v>
      </c>
      <c r="L4164" s="455">
        <f t="shared" ca="1" si="164"/>
        <v>-13943178088524.793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-13943178088524.793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-58096575368.853302</v>
      </c>
      <c r="L4165" s="455">
        <f t="shared" ca="1" si="164"/>
        <v>-14001274663893.646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-14001274663893.646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-58338644432.89019</v>
      </c>
      <c r="L4166" s="455">
        <f t="shared" ca="1" si="164"/>
        <v>-14059613308326.537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-14059613308326.537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-58581722118.027237</v>
      </c>
      <c r="L4167" s="455">
        <f t="shared" ca="1" si="164"/>
        <v>-14118195030444.564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-14118195030444.564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-58825812626.852348</v>
      </c>
      <c r="L4168" s="455">
        <f t="shared" ca="1" si="164"/>
        <v>-14177020843071.416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-14177020843071.416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-59070920179.464233</v>
      </c>
      <c r="L4169" s="455">
        <f t="shared" ca="1" si="164"/>
        <v>-14236091763250.881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-14236091763250.881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-59317049013.545334</v>
      </c>
      <c r="L4170" s="455">
        <f t="shared" ca="1" si="164"/>
        <v>-14295408812264.426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-14295408812264.426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-59564203384.435104</v>
      </c>
      <c r="L4171" s="455">
        <f t="shared" ca="1" si="164"/>
        <v>-14354973015648.861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-14354973015648.861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-59812387565.203583</v>
      </c>
      <c r="L4172" s="455">
        <f t="shared" ca="1" si="164"/>
        <v>-14414785403214.064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-14414785403214.064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-60061605846.725266</v>
      </c>
      <c r="L4173" s="455">
        <f t="shared" ca="1" si="164"/>
        <v>-14474847009060.789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-14474847009060.789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-60311862537.753281</v>
      </c>
      <c r="L4174" s="455">
        <f t="shared" ca="1" si="164"/>
        <v>-14535158871598.543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-14535158871598.543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-60563161964.993927</v>
      </c>
      <c r="L4175" s="455">
        <f t="shared" ca="1" si="164"/>
        <v>-14595722033563.537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-14595722033563.537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-60815508473.181412</v>
      </c>
      <c r="L4176" s="455">
        <f t="shared" ca="1" si="164"/>
        <v>-14656537542036.719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-14656537542036.719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-61068906425.152992</v>
      </c>
      <c r="L4177" s="455">
        <f t="shared" ca="1" si="164"/>
        <v>-14717606448461.871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-14717606448461.871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-61323360201.924461</v>
      </c>
      <c r="L4178" s="455">
        <f t="shared" ca="1" si="164"/>
        <v>-14778929808663.795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-14778929808663.795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-61578874202.765808</v>
      </c>
      <c r="L4179" s="455">
        <f t="shared" ca="1" si="164"/>
        <v>-14840508682866.561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-14840508682866.561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-61835452845.277344</v>
      </c>
      <c r="L4180" s="455">
        <f t="shared" ca="1" si="164"/>
        <v>-14902344135711.838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-14902344135711.838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-62093100565.465988</v>
      </c>
      <c r="L4181" s="455">
        <f t="shared" ca="1" si="164"/>
        <v>-14964437236277.305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-14964437236277.305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-62351821817.822105</v>
      </c>
      <c r="L4182" s="455">
        <f t="shared" ca="1" si="164"/>
        <v>-15026789058095.127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-15026789058095.127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-62611621075.396355</v>
      </c>
      <c r="L4183" s="455">
        <f t="shared" ca="1" si="164"/>
        <v>-15089400679170.523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-15089400679170.523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-62872502829.87719</v>
      </c>
      <c r="L4184" s="455">
        <f t="shared" ca="1" si="164"/>
        <v>-15152273182000.4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-15152273182000.4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-63134471591.668335</v>
      </c>
      <c r="L4185" s="455">
        <f t="shared" ca="1" si="164"/>
        <v>-15215407653592.068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-15215407653592.068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-63397531889.966957</v>
      </c>
      <c r="L4186" s="455">
        <f t="shared" ca="1" si="164"/>
        <v>-15278805185482.035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-15278805185482.035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-63661688272.841805</v>
      </c>
      <c r="L4187" s="455">
        <f t="shared" ca="1" si="164"/>
        <v>-15342466873754.877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-15342466873754.877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-63926945307.311981</v>
      </c>
      <c r="L4188" s="455">
        <f t="shared" ca="1" si="164"/>
        <v>-15406393819062.189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-15406393819062.189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-64193307579.425789</v>
      </c>
      <c r="L4189" s="455">
        <f t="shared" ca="1" si="164"/>
        <v>-15470587126641.615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-15470587126641.615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-64460779694.340065</v>
      </c>
      <c r="L4190" s="455">
        <f t="shared" ca="1" si="164"/>
        <v>-15535047906335.955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-15535047906335.955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-64729366276.399818</v>
      </c>
      <c r="L4191" s="455">
        <f t="shared" ca="1" si="164"/>
        <v>-15599777272612.355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-15599777272612.355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-64999071969.218147</v>
      </c>
      <c r="L4192" s="455">
        <f t="shared" ca="1" si="164"/>
        <v>-15664776344581.574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-15664776344581.574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-65269901435.756561</v>
      </c>
      <c r="L4193" s="455">
        <f t="shared" ca="1" si="164"/>
        <v>-15730046246017.33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-15730046246017.33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-65541859358.405533</v>
      </c>
      <c r="L4194" s="455">
        <f t="shared" ca="1" si="164"/>
        <v>-15795588105375.736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-15795588105375.736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-65814950439.065559</v>
      </c>
      <c r="L4195" s="455">
        <f t="shared" ca="1" si="164"/>
        <v>-15861403055814.803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-15861403055814.803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-66089179399.22834</v>
      </c>
      <c r="L4196" s="455">
        <f t="shared" ca="1" si="164"/>
        <v>-15927492235214.031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-15927492235214.031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-66364550980.058464</v>
      </c>
      <c r="L4197" s="455">
        <f t="shared" ca="1" si="164"/>
        <v>-15993856786194.09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-15993856786194.09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-66641069942.475372</v>
      </c>
      <c r="L4198" s="455">
        <f t="shared" ca="1" si="164"/>
        <v>-16060497856136.564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-16060497856136.564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-66918741067.235687</v>
      </c>
      <c r="L4199" s="455">
        <f t="shared" ca="1" si="164"/>
        <v>-16127416597203.801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-16127416597203.801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-67197569155.015839</v>
      </c>
      <c r="L4200" s="455">
        <f t="shared" ca="1" si="164"/>
        <v>-16194614166358.816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-16194614166358.816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-67477559026.495056</v>
      </c>
      <c r="L4201" s="455">
        <f t="shared" ca="1" si="164"/>
        <v>-16262091725385.311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-16262091725385.311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-67758715522.438789</v>
      </c>
      <c r="L4202" s="455">
        <f t="shared" ca="1" si="164"/>
        <v>-16329850440907.75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-16329850440907.75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-68041043503.782288</v>
      </c>
      <c r="L4203" s="455">
        <f t="shared" ca="1" si="164"/>
        <v>-16397891484411.533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-16397891484411.533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-68324547851.714722</v>
      </c>
      <c r="L4204" s="455">
        <f t="shared" ca="1" si="164"/>
        <v>-16466216032263.248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-16466216032263.248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-68609233467.763535</v>
      </c>
      <c r="L4205" s="455">
        <f t="shared" ca="1" si="164"/>
        <v>-16534825265731.012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-16534825265731.012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-68895105273.879211</v>
      </c>
      <c r="L4206" s="455">
        <f t="shared" ca="1" si="164"/>
        <v>-16603720371004.891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-16603720371004.891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-69182168212.52037</v>
      </c>
      <c r="L4207" s="455">
        <f t="shared" ca="1" si="164"/>
        <v>-16672902539217.41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-16672902539217.41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-69470427246.739212</v>
      </c>
      <c r="L4208" s="455">
        <f t="shared" ca="1" si="164"/>
        <v>-16742372966464.148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-16742372966464.148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-69759887360.267288</v>
      </c>
      <c r="L4209" s="455">
        <f t="shared" ca="1" si="164"/>
        <v>-16812132853824.416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-16812132853824.416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-70050553557.60173</v>
      </c>
      <c r="L4210" s="455">
        <f t="shared" ca="1" si="164"/>
        <v>-16882183407382.018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-16882183407382.018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-70342430864.091736</v>
      </c>
      <c r="L4211" s="455">
        <f t="shared" ca="1" si="164"/>
        <v>-16952525838246.109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-16952525838246.109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-70635524326.025467</v>
      </c>
      <c r="L4212" s="455">
        <f t="shared" ca="1" si="164"/>
        <v>-17023161362572.135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-17023161362572.135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-70929839010.717224</v>
      </c>
      <c r="L4213" s="455">
        <f t="shared" ca="1" si="164"/>
        <v>-17094091201582.852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-17094091201582.852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-71225380006.595215</v>
      </c>
      <c r="L4214" s="455">
        <f t="shared" ca="1" si="164"/>
        <v>-17165316581589.447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-17165316581589.447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-71522152423.289368</v>
      </c>
      <c r="L4215" s="455">
        <f t="shared" ca="1" si="164"/>
        <v>-17236838734012.736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-17236838734012.736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-71820161391.719727</v>
      </c>
      <c r="L4216" s="455">
        <f t="shared" ca="1" si="164"/>
        <v>-17308658895404.457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-17308658895404.457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-72119412064.185242</v>
      </c>
      <c r="L4217" s="455">
        <f t="shared" ca="1" si="164"/>
        <v>-17380778307468.643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-17380778307468.643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-72419909614.452667</v>
      </c>
      <c r="L4218" s="455">
        <f t="shared" ca="1" si="164"/>
        <v>-17453198217083.096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-17453198217083.096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-72721659237.846237</v>
      </c>
      <c r="L4219" s="455">
        <f t="shared" ca="1" si="164"/>
        <v>-17525919876320.941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-17525919876320.941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-73024666151.337265</v>
      </c>
      <c r="L4220" s="455">
        <f t="shared" ca="1" si="164"/>
        <v>-17598944542472.277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-17598944542472.277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-73328935593.634491</v>
      </c>
      <c r="L4221" s="455">
        <f t="shared" ca="1" si="164"/>
        <v>-17672273478065.91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-17672273478065.91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-73634472825.274628</v>
      </c>
      <c r="L4222" s="455">
        <f t="shared" ca="1" si="164"/>
        <v>-17745907950891.184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-17745907950891.184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-73941283128.713257</v>
      </c>
      <c r="L4223" s="455">
        <f t="shared" ca="1" si="164"/>
        <v>-17819849234019.898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-17819849234019.898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-74249371808.416245</v>
      </c>
      <c r="L4224" s="455">
        <f t="shared" ca="1" si="164"/>
        <v>-17894098605828.316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-17894098605828.316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-74558744190.951324</v>
      </c>
      <c r="L4225" s="455">
        <f t="shared" ca="1" si="164"/>
        <v>-17968657350019.27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-17968657350019.27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-74869405625.080292</v>
      </c>
      <c r="L4226" s="455">
        <f t="shared" ca="1" si="164"/>
        <v>-18043526755644.352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-18043526755644.352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-75181361481.851471</v>
      </c>
      <c r="L4227" s="455">
        <f t="shared" ca="1" si="164"/>
        <v>-18118708117126.203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-18118708117126.203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-75494617154.692505</v>
      </c>
      <c r="L4228" s="455">
        <f t="shared" ca="1" si="164"/>
        <v>-18194202734280.895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-18194202734280.895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-75809178059.503723</v>
      </c>
      <c r="L4229" s="455">
        <f t="shared" ca="1" si="164"/>
        <v>-18270011912340.398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-18270011912340.398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-76125049634.751663</v>
      </c>
      <c r="L4230" s="455">
        <f t="shared" ca="1" si="164"/>
        <v>-18346136961975.148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-18346136961975.148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-76442237341.56311</v>
      </c>
      <c r="L4231" s="455">
        <f t="shared" ca="1" si="164"/>
        <v>-18422579199316.711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-18422579199316.711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-76760746663.819626</v>
      </c>
      <c r="L4232" s="455">
        <f t="shared" ca="1" si="164"/>
        <v>-18499339945980.531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-18499339945980.531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-77080583108.252213</v>
      </c>
      <c r="L4233" s="455">
        <f t="shared" ca="1" si="164"/>
        <v>-18576420529088.785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-18576420529088.785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-77401752204.536606</v>
      </c>
      <c r="L4234" s="455">
        <f t="shared" ca="1" si="164"/>
        <v>-18653822281293.32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-18653822281293.32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-77724259505.38884</v>
      </c>
      <c r="L4235" s="455">
        <f t="shared" ca="1" si="164"/>
        <v>-18731546540798.711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-18731546540798.711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-78048110586.661301</v>
      </c>
      <c r="L4236" s="455">
        <f t="shared" ca="1" si="164"/>
        <v>-18809594651385.371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-18809594651385.371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-78373311047.439041</v>
      </c>
      <c r="L4237" s="455">
        <f t="shared" ca="1" si="164"/>
        <v>-18887967962432.809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-18887967962432.809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-78699866510.136703</v>
      </c>
      <c r="L4238" s="455">
        <f t="shared" ca="1" si="164"/>
        <v>-18966667828942.945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-18966667828942.945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-79027782620.595612</v>
      </c>
      <c r="L4239" s="455">
        <f t="shared" ca="1" si="164"/>
        <v>-19045695611563.539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-19045695611563.539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-79357065048.181412</v>
      </c>
      <c r="L4240" s="455">
        <f t="shared" ca="1" si="164"/>
        <v>-19125052676611.719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-19125052676611.719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-79687719485.882156</v>
      </c>
      <c r="L4241" s="455">
        <f t="shared" ca="1" si="164"/>
        <v>-19204740396097.602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-19204740396097.602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-80019751650.406677</v>
      </c>
      <c r="L4242" s="455">
        <f t="shared" ca="1" si="164"/>
        <v>-19284760147748.008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-19284760147748.008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-80353167282.283371</v>
      </c>
      <c r="L4243" s="455">
        <f t="shared" ca="1" si="164"/>
        <v>-19365113315030.293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-19365113315030.293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-80687972145.959549</v>
      </c>
      <c r="L4244" s="455">
        <f t="shared" ca="1" si="164"/>
        <v>-19445801287176.254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-19445801287176.254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-81024172029.901062</v>
      </c>
      <c r="L4245" s="455">
        <f t="shared" ca="1" si="164"/>
        <v>-19526825459206.156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-19526825459206.156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-81361772746.692322</v>
      </c>
      <c r="L4246" s="455">
        <f t="shared" ca="1" si="164"/>
        <v>-19608187231952.848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-19608187231952.848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-81700780133.136871</v>
      </c>
      <c r="L4247" s="455">
        <f t="shared" ca="1" si="164"/>
        <v>-19689888012085.984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-19689888012085.984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-82041200050.358261</v>
      </c>
      <c r="L4248" s="455">
        <f t="shared" ca="1" si="164"/>
        <v>-19771929212136.344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-19771929212136.344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-82383038383.901428</v>
      </c>
      <c r="L4249" s="455">
        <f t="shared" ca="1" si="164"/>
        <v>-19854312250520.246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-19854312250520.246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-82726301043.834351</v>
      </c>
      <c r="L4250" s="455">
        <f t="shared" ca="1" si="164"/>
        <v>-19937038551564.082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-19937038551564.082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-83070993964.850342</v>
      </c>
      <c r="L4251" s="455">
        <f t="shared" ca="1" si="164"/>
        <v>-20020109545528.934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-20020109545528.934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-83417123106.37056</v>
      </c>
      <c r="L4252" s="455">
        <f t="shared" ca="1" si="164"/>
        <v>-20103526668635.305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-20103526668635.305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-83764694452.647095</v>
      </c>
      <c r="L4253" s="455">
        <f t="shared" ca="1" si="164"/>
        <v>-20187291363087.953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-20187291363087.953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-84113714012.86647</v>
      </c>
      <c r="L4254" s="455">
        <f t="shared" ca="1" si="164"/>
        <v>-20271405077100.82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-20271405077100.82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-84464187821.253418</v>
      </c>
      <c r="L4255" s="455">
        <f t="shared" ca="1" si="164"/>
        <v>-20355869264922.074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-20355869264922.074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-84816121937.175308</v>
      </c>
      <c r="L4256" s="455">
        <f t="shared" ca="1" si="164"/>
        <v>-20440685386859.25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-20440685386859.25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-85169522445.246872</v>
      </c>
      <c r="L4257" s="455">
        <f t="shared" ca="1" si="164"/>
        <v>-20525854909304.496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-20525854909304.496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-85524395455.435394</v>
      </c>
      <c r="L4258" s="455">
        <f t="shared" ca="1" si="164"/>
        <v>-20611379304759.93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-20611379304759.93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-85880747103.166367</v>
      </c>
      <c r="L4259" s="455">
        <f t="shared" ca="1" si="164"/>
        <v>-20697260051863.098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-20697260051863.098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-86238583549.429565</v>
      </c>
      <c r="L4260" s="455">
        <f t="shared" ca="1" si="164"/>
        <v>-20783498635412.527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-20783498635412.527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-86597910980.885529</v>
      </c>
      <c r="L4261" s="455">
        <f t="shared" ca="1" si="164"/>
        <v>-20870096546393.414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-20870096546393.414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-86958735609.972565</v>
      </c>
      <c r="L4262" s="455">
        <f t="shared" ca="1" si="164"/>
        <v>-20957055282003.387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-20957055282003.387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-87321063675.014114</v>
      </c>
      <c r="L4263" s="455">
        <f t="shared" ca="1" si="164"/>
        <v>-21044376345678.402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-21044376345678.402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-87684901440.326675</v>
      </c>
      <c r="L4264" s="455">
        <f t="shared" ca="1" si="164"/>
        <v>-21132061247118.73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-21132061247118.73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-88050255196.328049</v>
      </c>
      <c r="L4265" s="455">
        <f t="shared" ca="1" si="164"/>
        <v>-21220111502315.059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-21220111502315.059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-88417131259.646072</v>
      </c>
      <c r="L4266" s="455">
        <f t="shared" ca="1" si="164"/>
        <v>-21308528633574.703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-21308528633574.703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-88785535973.227936</v>
      </c>
      <c r="L4267" s="455">
        <f t="shared" ca="1" si="164"/>
        <v>-21397314169547.93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-21397314169547.93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-89155475706.449707</v>
      </c>
      <c r="L4268" s="455">
        <f t="shared" ca="1" si="164"/>
        <v>-21486469645254.379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-21486469645254.379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-89526956855.226578</v>
      </c>
      <c r="L4269" s="455">
        <f t="shared" ca="1" si="164"/>
        <v>-21575996602109.605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-21575996602109.605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-89899985842.123352</v>
      </c>
      <c r="L4270" s="455">
        <f t="shared" ca="1" si="164"/>
        <v>-21665896587951.73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-21665896587951.73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-90274569116.465546</v>
      </c>
      <c r="L4271" s="455">
        <f t="shared" ca="1" si="164"/>
        <v>-21756171157068.195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-21756171157068.195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-90650713154.450806</v>
      </c>
      <c r="L4272" s="455">
        <f t="shared" ca="1" si="164"/>
        <v>-21846821870222.645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-21846821870222.645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-91028424459.261017</v>
      </c>
      <c r="L4273" s="455">
        <f t="shared" ca="1" si="164"/>
        <v>-21937850294681.906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-21937850294681.906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-91407709561.174606</v>
      </c>
      <c r="L4274" s="455">
        <f t="shared" ca="1" si="164"/>
        <v>-22029258004243.082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-22029258004243.082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-91788575017.679504</v>
      </c>
      <c r="L4275" s="455">
        <f t="shared" ca="1" si="164"/>
        <v>-22121046579260.762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-22121046579260.762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-92171027413.586502</v>
      </c>
      <c r="L4276" s="455">
        <f t="shared" ca="1" si="164"/>
        <v>-22213217606674.348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-22213217606674.348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-92555073361.143112</v>
      </c>
      <c r="L4277" s="455">
        <f t="shared" ca="1" si="164"/>
        <v>-22305772680035.492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-22305772680035.492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-92940719500.147888</v>
      </c>
      <c r="L4278" s="455">
        <f t="shared" ca="1" si="164"/>
        <v>-22398713399535.641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-22398713399535.641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-93327972498.06517</v>
      </c>
      <c r="L4279" s="455">
        <f t="shared" ca="1" si="164"/>
        <v>-22492041372033.707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-22492041372033.707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-93716839050.140442</v>
      </c>
      <c r="L4280" s="455">
        <f t="shared" ca="1" si="164"/>
        <v>-22585758211083.848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-22585758211083.848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-94107325879.516037</v>
      </c>
      <c r="L4281" s="455">
        <f t="shared" ca="1" si="164"/>
        <v>-22679865536963.363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-22679865536963.363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-94499439737.347351</v>
      </c>
      <c r="L4282" s="455">
        <f t="shared" ca="1" si="164"/>
        <v>-22774364976700.711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-22774364976700.711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-94893187402.919632</v>
      </c>
      <c r="L4283" s="455">
        <f t="shared" ca="1" si="164"/>
        <v>-22869258164103.629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-22869258164103.629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-95288575683.765121</v>
      </c>
      <c r="L4284" s="455">
        <f t="shared" ca="1" si="164"/>
        <v>-22964546739787.395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-22964546739787.395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-95685611415.780807</v>
      </c>
      <c r="L4285" s="455">
        <f t="shared" ca="1" si="164"/>
        <v>-23060232351203.176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-23060232351203.176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-96084301463.346558</v>
      </c>
      <c r="L4286" s="455">
        <f t="shared" ca="1" si="164"/>
        <v>-23156316652666.523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-23156316652666.523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-96484652719.443848</v>
      </c>
      <c r="L4287" s="455">
        <f t="shared" ca="1" si="164"/>
        <v>-23252801305385.969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-23252801305385.969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-96886672105.774872</v>
      </c>
      <c r="L4288" s="455">
        <f t="shared" ca="1" si="164"/>
        <v>-23349687977491.742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-23349687977491.742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-97290366572.882263</v>
      </c>
      <c r="L4289" s="455">
        <f t="shared" ca="1" si="164"/>
        <v>-23446978344064.625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-23446978344064.625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-97695743100.269272</v>
      </c>
      <c r="L4290" s="455">
        <f t="shared" ca="1" si="164"/>
        <v>-23544674087164.895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-23544674087164.895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-98102808696.520386</v>
      </c>
      <c r="L4291" s="455">
        <f t="shared" ca="1" si="164"/>
        <v>-23642776895861.414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-23642776895861.414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-98511570399.422562</v>
      </c>
      <c r="L4292" s="455">
        <f t="shared" ca="1" si="164"/>
        <v>-23741288466260.836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-23741288466260.836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-98922035276.086823</v>
      </c>
      <c r="L4293" s="455">
        <f t="shared" ca="1" si="164"/>
        <v>-23840210501536.922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-23840210501536.922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-99334210423.070511</v>
      </c>
      <c r="L4294" s="455">
        <f t="shared" ca="1" si="164"/>
        <v>-23939544711959.992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-23939544711959.992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-99748102966.499969</v>
      </c>
      <c r="L4295" s="455">
        <f t="shared" ca="1" si="164"/>
        <v>-24039292814926.492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-24039292814926.492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-100163720062.19371</v>
      </c>
      <c r="L4296" s="455">
        <f t="shared" ca="1" si="164"/>
        <v>-24139456534988.688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-24139456534988.688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-100581068895.78619</v>
      </c>
      <c r="L4297" s="455">
        <f t="shared" ca="1" si="164"/>
        <v>-24240037603884.473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-24240037603884.473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-101000156682.85197</v>
      </c>
      <c r="L4298" s="455">
        <f t="shared" ca="1" si="164"/>
        <v>-24341037760567.324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-24341037760567.324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-101420990669.03052</v>
      </c>
      <c r="L4299" s="455">
        <f t="shared" ca="1" si="164"/>
        <v>-24442458751236.355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-24442458751236.355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-101843578130.15147</v>
      </c>
      <c r="L4300" s="455">
        <f t="shared" ca="1" si="164"/>
        <v>-24544302329366.508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-24544302329366.508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-102267926372.36044</v>
      </c>
      <c r="L4301" s="455">
        <f t="shared" ca="1" si="164"/>
        <v>-24646570255738.867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-24646570255738.867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-102694042732.24529</v>
      </c>
      <c r="L4302" s="455">
        <f t="shared" ca="1" si="164"/>
        <v>-24749264298471.113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-24749264298471.113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-103121934576.96297</v>
      </c>
      <c r="L4303" s="455">
        <f t="shared" ca="1" si="164"/>
        <v>-24852386233048.078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-24852386233048.078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-103551609304.36699</v>
      </c>
      <c r="L4304" s="455">
        <f t="shared" ca="1" si="164"/>
        <v>-24955937842352.445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-24955937842352.445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-103983074343.13519</v>
      </c>
      <c r="L4305" s="455">
        <f t="shared" ca="1" si="164"/>
        <v>-25059920916695.582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-25059920916695.582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-104416337152.89825</v>
      </c>
      <c r="L4306" s="455">
        <f t="shared" ca="1" si="164"/>
        <v>-25164337253848.48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-25164337253848.48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-104851405224.36867</v>
      </c>
      <c r="L4307" s="455">
        <f t="shared" ca="1" si="164"/>
        <v>-25269188659072.848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-25269188659072.848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-105288286079.4702</v>
      </c>
      <c r="L4308" s="455">
        <f t="shared" ca="1" si="164"/>
        <v>-25374476945152.316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-25374476945152.316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-105726987271.46799</v>
      </c>
      <c r="L4309" s="455">
        <f t="shared" ca="1" si="164"/>
        <v>-25480203932423.785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-25480203932423.785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-106167516385.09911</v>
      </c>
      <c r="L4310" s="455">
        <f t="shared" ca="1" si="164"/>
        <v>-25586371448808.883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-25586371448808.883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-106609881036.70367</v>
      </c>
      <c r="L4311" s="455">
        <f t="shared" ca="1" si="164"/>
        <v>-25692981329845.586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-25692981329845.586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-107054088874.35661</v>
      </c>
      <c r="L4312" s="455">
        <f t="shared" ca="1" si="164"/>
        <v>-25800035418719.941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-25800035418719.941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-107500147577.99976</v>
      </c>
      <c r="L4313" s="455">
        <f t="shared" ca="1" si="164"/>
        <v>-25907535566297.941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-25907535566297.941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-107948064859.57475</v>
      </c>
      <c r="L4314" s="455">
        <f t="shared" ca="1" si="164"/>
        <v>-26015483631157.516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-26015483631157.516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-108397848463.15631</v>
      </c>
      <c r="L4315" s="455">
        <f t="shared" ca="1" si="164"/>
        <v>-26123881479620.672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-26123881479620.672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-108849506165.08614</v>
      </c>
      <c r="L4316" s="455">
        <f t="shared" ca="1" si="164"/>
        <v>-26232730985785.758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-26232730985785.758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-109303045774.10733</v>
      </c>
      <c r="L4317" s="455">
        <f t="shared" ca="1" si="164"/>
        <v>-26342034031559.863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-26342034031559.863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-109758475131.49944</v>
      </c>
      <c r="L4318" s="455">
        <f t="shared" ca="1" si="164"/>
        <v>-26451792506691.363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-26451792506691.363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-110215802111.21402</v>
      </c>
      <c r="L4319" s="455">
        <f t="shared" ca="1" si="164"/>
        <v>-26562008308802.578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-26562008308802.578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-110675034620.01074</v>
      </c>
      <c r="L4320" s="455">
        <f t="shared" ca="1" si="164"/>
        <v>-26672683343422.59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-26672683343422.59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-111136180597.59412</v>
      </c>
      <c r="L4321" s="455">
        <f t="shared" ca="1" si="164"/>
        <v>-26783819524020.184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-26783819524020.184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-111599248016.75076</v>
      </c>
      <c r="L4322" s="455">
        <f t="shared" ca="1" si="164"/>
        <v>-26895418772036.934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-26895418772036.934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-112064244883.48723</v>
      </c>
      <c r="L4323" s="455">
        <f t="shared" ca="1" si="164"/>
        <v>-27007483016920.422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-27007483016920.422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-112531179237.16843</v>
      </c>
      <c r="L4324" s="455">
        <f t="shared" ca="1" si="164"/>
        <v>-27120014196157.59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-27120014196157.59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-113000059150.65662</v>
      </c>
      <c r="L4325" s="455">
        <f t="shared" ca="1" si="164"/>
        <v>-27233014255308.246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-27233014255308.246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-113470892730.45102</v>
      </c>
      <c r="L4326" s="455">
        <f t="shared" ca="1" si="164"/>
        <v>-27346485148038.695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-27346485148038.695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-113943688116.8279</v>
      </c>
      <c r="L4327" s="455">
        <f t="shared" ca="1" si="164"/>
        <v>-27460428836155.523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-27460428836155.523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-114418453483.98137</v>
      </c>
      <c r="L4328" s="455">
        <f t="shared" ca="1" si="164"/>
        <v>-27574847289639.504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-27574847289639.504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-114895197040.1646</v>
      </c>
      <c r="L4329" s="455">
        <f t="shared" ca="1" si="164"/>
        <v>-27689742486679.668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-27689742486679.668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-115373927027.83192</v>
      </c>
      <c r="L4330" s="455">
        <f t="shared" ca="1" si="164"/>
        <v>-27805116413707.5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-27805116413707.5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-115854651723.78127</v>
      </c>
      <c r="L4331" s="455">
        <f t="shared" ca="1" si="164"/>
        <v>-27920971065431.281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-27920971065431.281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-116337379439.297</v>
      </c>
      <c r="L4332" s="455">
        <f t="shared" ca="1" si="164"/>
        <v>-28037308444870.578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-28037308444870.578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-116822118520.29407</v>
      </c>
      <c r="L4333" s="455">
        <f t="shared" ca="1" si="164"/>
        <v>-28154130563390.871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-28154130563390.871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-117308877347.46196</v>
      </c>
      <c r="L4334" s="455">
        <f t="shared" ca="1" si="164"/>
        <v>-28271439440738.332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-28271439440738.332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-117797664336.40973</v>
      </c>
      <c r="L4335" s="455">
        <f t="shared" ca="1" si="164"/>
        <v>-28389237105074.742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-28389237105074.742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-118288487937.81145</v>
      </c>
      <c r="L4336" s="455">
        <f t="shared" ca="1" si="164"/>
        <v>-28507525593012.555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-28507525593012.555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-118781356637.55231</v>
      </c>
      <c r="L4337" s="455">
        <f t="shared" ca="1" si="164"/>
        <v>-28626306949650.105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-28626306949650.105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-119276278956.87546</v>
      </c>
      <c r="L4338" s="455">
        <f t="shared" ca="1" si="164"/>
        <v>-28745583228606.98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-28745583228606.98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-119773263452.52907</v>
      </c>
      <c r="L4339" s="455">
        <f t="shared" ca="1" si="164"/>
        <v>-28865356492059.508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-28865356492059.508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-120272318716.91461</v>
      </c>
      <c r="L4340" s="455">
        <f t="shared" ca="1" si="164"/>
        <v>-28985628810776.422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-28985628810776.422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-120773453378.23508</v>
      </c>
      <c r="L4341" s="455">
        <f t="shared" ca="1" si="164"/>
        <v>-29106402264154.656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-29106402264154.656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-121276676100.64439</v>
      </c>
      <c r="L4342" s="455">
        <f t="shared" ca="1" si="164"/>
        <v>-29227678940255.301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-29227678940255.301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-121781995584.39708</v>
      </c>
      <c r="L4343" s="455">
        <f t="shared" ref="L4343:L4597" ca="1" si="169">I4343-J4343+K4343</f>
        <v>-29349460935839.699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-29349460935839.699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-122289420565.99875</v>
      </c>
      <c r="L4344" s="455">
        <f t="shared" ca="1" si="169"/>
        <v>-29471750356405.699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-29471750356405.699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-122798959818.35707</v>
      </c>
      <c r="L4345" s="455">
        <f t="shared" ca="1" si="169"/>
        <v>-29594549316224.055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-29594549316224.055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-123310622150.93356</v>
      </c>
      <c r="L4346" s="455">
        <f t="shared" ca="1" si="169"/>
        <v>-29717859938374.988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-29717859938374.988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-123824416409.89578</v>
      </c>
      <c r="L4347" s="455">
        <f t="shared" ca="1" si="169"/>
        <v>-29841684354784.883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-29841684354784.883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-124340351478.27034</v>
      </c>
      <c r="L4348" s="455">
        <f t="shared" ca="1" si="169"/>
        <v>-29966024706263.152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-29966024706263.152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-124858436276.09645</v>
      </c>
      <c r="L4349" s="455">
        <f t="shared" ca="1" si="169"/>
        <v>-30090883142539.25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-30090883142539.25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-125378679760.5802</v>
      </c>
      <c r="L4350" s="455">
        <f t="shared" ca="1" si="169"/>
        <v>-30216261822299.832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-30216261822299.832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-125901090926.2493</v>
      </c>
      <c r="L4351" s="455">
        <f t="shared" ca="1" si="169"/>
        <v>-30342162913226.082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-30342162913226.082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-126425678805.10867</v>
      </c>
      <c r="L4352" s="455">
        <f t="shared" ca="1" si="169"/>
        <v>-30468588592031.191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-30468588592031.191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-126952452466.79665</v>
      </c>
      <c r="L4353" s="455">
        <f t="shared" ca="1" si="169"/>
        <v>-30595541044497.988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-30595541044497.988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-127481421018.74159</v>
      </c>
      <c r="L4354" s="455">
        <f t="shared" ca="1" si="169"/>
        <v>-30723022465516.73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-30723022465516.73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-128012593606.3197</v>
      </c>
      <c r="L4355" s="455">
        <f t="shared" ca="1" si="169"/>
        <v>-30851035059123.051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-30851035059123.051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-128545979413.01271</v>
      </c>
      <c r="L4356" s="455">
        <f t="shared" ca="1" si="169"/>
        <v>-30979581038536.063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-30979581038536.063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-129081587660.56693</v>
      </c>
      <c r="L4357" s="455">
        <f t="shared" ca="1" si="169"/>
        <v>-31108662626196.629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-31108662626196.629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-129619427609.15262</v>
      </c>
      <c r="L4358" s="455">
        <f t="shared" ca="1" si="169"/>
        <v>-31238282053805.781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-31238282053805.781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-130159508557.52409</v>
      </c>
      <c r="L4359" s="455">
        <f t="shared" ca="1" si="169"/>
        <v>-31368441562363.305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-31368441562363.305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-130701839843.18044</v>
      </c>
      <c r="L4360" s="455">
        <f t="shared" ca="1" si="169"/>
        <v>-31499143402206.484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-31499143402206.484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-131246430842.52702</v>
      </c>
      <c r="L4361" s="455">
        <f t="shared" ca="1" si="169"/>
        <v>-31630389833049.012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-31630389833049.012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-131793290971.03757</v>
      </c>
      <c r="L4362" s="455">
        <f t="shared" ca="1" si="169"/>
        <v>-31762183124020.051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-31762183124020.051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-132342429683.41689</v>
      </c>
      <c r="L4363" s="455">
        <f t="shared" ca="1" si="169"/>
        <v>-31894525553703.469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-31894525553703.469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-132893856473.76445</v>
      </c>
      <c r="L4364" s="455">
        <f t="shared" ca="1" si="169"/>
        <v>-32027419410177.234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-32027419410177.234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-133447580875.73848</v>
      </c>
      <c r="L4365" s="455">
        <f t="shared" ca="1" si="169"/>
        <v>-32160866991052.973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-32160866991052.973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-134003612462.72073</v>
      </c>
      <c r="L4366" s="455">
        <f t="shared" ca="1" si="169"/>
        <v>-32294870603515.695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-32294870603515.695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-134561960847.98206</v>
      </c>
      <c r="L4367" s="455">
        <f t="shared" ca="1" si="169"/>
        <v>-32429432564363.676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-32429432564363.676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-135122635684.84866</v>
      </c>
      <c r="L4368" s="455">
        <f t="shared" ca="1" si="169"/>
        <v>-32564555200048.523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-32564555200048.523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-135685646666.86885</v>
      </c>
      <c r="L4369" s="455">
        <f t="shared" ca="1" si="169"/>
        <v>-32700240846715.391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-32700240846715.391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-136251003527.98077</v>
      </c>
      <c r="L4370" s="455">
        <f t="shared" ca="1" si="169"/>
        <v>-32836491850243.371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-32836491850243.371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-136818716042.68071</v>
      </c>
      <c r="L4371" s="455">
        <f t="shared" ca="1" si="169"/>
        <v>-32973310566286.051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-32973310566286.051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-137388794026.19186</v>
      </c>
      <c r="L4372" s="455">
        <f t="shared" ca="1" si="169"/>
        <v>-33110699360312.242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-33110699360312.242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-137961247334.63434</v>
      </c>
      <c r="L4373" s="455">
        <f t="shared" ca="1" si="169"/>
        <v>-33248660607646.875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-33248660607646.875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-138536085865.19531</v>
      </c>
      <c r="L4374" s="455">
        <f t="shared" ca="1" si="169"/>
        <v>-33387196693512.07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-33387196693512.07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-139113319556.30029</v>
      </c>
      <c r="L4375" s="455">
        <f t="shared" ca="1" si="169"/>
        <v>-33526310013068.371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-33526310013068.371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-139692958387.78488</v>
      </c>
      <c r="L4376" s="455">
        <f t="shared" ca="1" si="169"/>
        <v>-33666002971456.156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-33666002971456.156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-140275012381.06732</v>
      </c>
      <c r="L4377" s="455">
        <f t="shared" ca="1" si="169"/>
        <v>-33806277983837.223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-33806277983837.223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-140859491599.32175</v>
      </c>
      <c r="L4378" s="455">
        <f t="shared" ca="1" si="169"/>
        <v>-33947137475436.543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-33947137475436.543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-141446406147.65225</v>
      </c>
      <c r="L4379" s="455">
        <f t="shared" ca="1" si="169"/>
        <v>-34088583881584.195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-34088583881584.195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-142035766173.26749</v>
      </c>
      <c r="L4380" s="455">
        <f t="shared" ca="1" si="169"/>
        <v>-34230619647757.461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-34230619647757.461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-142627581865.6561</v>
      </c>
      <c r="L4381" s="455">
        <f t="shared" ca="1" si="169"/>
        <v>-34373247229623.117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-34373247229623.117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-143221863456.763</v>
      </c>
      <c r="L4382" s="455">
        <f t="shared" ca="1" si="169"/>
        <v>-34516469093079.879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-34516469093079.879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-143818621221.16617</v>
      </c>
      <c r="L4383" s="455">
        <f t="shared" ca="1" si="169"/>
        <v>-34660287714301.047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-34660287714301.047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-144417865476.25436</v>
      </c>
      <c r="L4384" s="455">
        <f t="shared" ca="1" si="169"/>
        <v>-34804705579777.301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-34804705579777.301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-145019606582.4054</v>
      </c>
      <c r="L4385" s="455">
        <f t="shared" ca="1" si="169"/>
        <v>-34949725186359.707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-34949725186359.707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-145623854943.16547</v>
      </c>
      <c r="L4386" s="455">
        <f t="shared" ca="1" si="169"/>
        <v>-35095349041302.871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-35095349041302.871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-146230621005.42862</v>
      </c>
      <c r="L4387" s="455">
        <f t="shared" ca="1" si="169"/>
        <v>-35241579662308.297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-35241579662308.297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-146839915259.61789</v>
      </c>
      <c r="L4388" s="455">
        <f t="shared" ca="1" si="169"/>
        <v>-35388419577567.914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-35388419577567.914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-147451748239.8663</v>
      </c>
      <c r="L4389" s="455">
        <f t="shared" ca="1" si="169"/>
        <v>-35535871325807.781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-35535871325807.781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-148066130524.1991</v>
      </c>
      <c r="L4390" s="455">
        <f t="shared" ca="1" si="169"/>
        <v>-35683937456331.977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-35683937456331.977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-148683072734.71655</v>
      </c>
      <c r="L4391" s="455">
        <f t="shared" ca="1" si="169"/>
        <v>-35832620529066.695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-35832620529066.695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-149302585537.77789</v>
      </c>
      <c r="L4392" s="455">
        <f t="shared" ca="1" si="169"/>
        <v>-35981923114604.477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-35981923114604.477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-149924679644.1853</v>
      </c>
      <c r="L4393" s="455">
        <f t="shared" ca="1" si="169"/>
        <v>-36131847794248.664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-36131847794248.664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-150549365809.36945</v>
      </c>
      <c r="L4394" s="455">
        <f t="shared" ca="1" si="169"/>
        <v>-36282397160058.031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-36282397160058.031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-151176654833.57513</v>
      </c>
      <c r="L4395" s="455">
        <f t="shared" ca="1" si="169"/>
        <v>-36433573814891.609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-36433573814891.609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-151806557562.04837</v>
      </c>
      <c r="L4396" s="455">
        <f t="shared" ca="1" si="169"/>
        <v>-36585380372453.656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-36585380372453.656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-152439084885.22357</v>
      </c>
      <c r="L4397" s="455">
        <f t="shared" ca="1" si="169"/>
        <v>-36737819457338.883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-36737819457338.883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-153074247738.91202</v>
      </c>
      <c r="L4398" s="455">
        <f t="shared" ca="1" si="169"/>
        <v>-36890893705077.797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-36890893705077.797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-153712057104.49081</v>
      </c>
      <c r="L4399" s="455">
        <f t="shared" ca="1" si="169"/>
        <v>-37044605762182.289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-37044605762182.289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-154352524009.09286</v>
      </c>
      <c r="L4400" s="455">
        <f t="shared" ca="1" si="169"/>
        <v>-37198958286191.383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-37198958286191.383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-154995659525.79742</v>
      </c>
      <c r="L4401" s="455">
        <f t="shared" ca="1" si="169"/>
        <v>-37353953945717.18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-37353953945717.18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-155641474773.82159</v>
      </c>
      <c r="L4402" s="455">
        <f t="shared" ca="1" si="169"/>
        <v>-37509595420491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-37509595420491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-156289980918.71249</v>
      </c>
      <c r="L4403" s="455">
        <f t="shared" ca="1" si="169"/>
        <v>-37665885401409.711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-37665885401409.711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-156941189172.54047</v>
      </c>
      <c r="L4404" s="455">
        <f t="shared" ca="1" si="169"/>
        <v>-37822826590582.25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-37822826590582.25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-157595110794.09271</v>
      </c>
      <c r="L4405" s="455">
        <f t="shared" ca="1" si="169"/>
        <v>-37980421701376.344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-37980421701376.344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-158251757089.06808</v>
      </c>
      <c r="L4406" s="455">
        <f t="shared" ca="1" si="169"/>
        <v>-38138673458465.414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-38138673458465.414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-158911139410.27255</v>
      </c>
      <c r="L4407" s="455">
        <f t="shared" ca="1" si="169"/>
        <v>-38297584597875.688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-38297584597875.688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-159573269157.81537</v>
      </c>
      <c r="L4408" s="455">
        <f t="shared" ca="1" si="169"/>
        <v>-38457157867033.5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-38457157867033.5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-160238157779.30624</v>
      </c>
      <c r="L4409" s="455">
        <f t="shared" ca="1" si="169"/>
        <v>-38617396024812.805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-38617396024812.805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-160905816770.05334</v>
      </c>
      <c r="L4410" s="455">
        <f t="shared" ca="1" si="169"/>
        <v>-38778301841582.859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-38778301841582.859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-161576257673.2619</v>
      </c>
      <c r="L4411" s="455">
        <f t="shared" ca="1" si="169"/>
        <v>-38939878099256.125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-38939878099256.125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-162249492080.23386</v>
      </c>
      <c r="L4412" s="455">
        <f t="shared" ca="1" si="169"/>
        <v>-39102127591336.359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-39102127591336.359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-162925531630.56818</v>
      </c>
      <c r="L4413" s="455">
        <f t="shared" ca="1" si="169"/>
        <v>-39265053122966.93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-39265053122966.93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-163604388012.36221</v>
      </c>
      <c r="L4414" s="455">
        <f t="shared" ca="1" si="169"/>
        <v>-39428657510979.289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-39428657510979.289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-164286072962.4137</v>
      </c>
      <c r="L4415" s="455">
        <f t="shared" ca="1" si="169"/>
        <v>-39592943583941.703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-39592943583941.703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-164970598266.42377</v>
      </c>
      <c r="L4416" s="455">
        <f t="shared" ca="1" si="169"/>
        <v>-39757914182208.125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-39757914182208.125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-165657975759.20053</v>
      </c>
      <c r="L4417" s="455">
        <f t="shared" ca="1" si="169"/>
        <v>-39923572157967.328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-39923572157967.328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-166348217324.86386</v>
      </c>
      <c r="L4418" s="455">
        <f t="shared" ca="1" si="169"/>
        <v>-40089920375292.195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-40089920375292.195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-167041334897.05081</v>
      </c>
      <c r="L4419" s="455">
        <f t="shared" ca="1" si="169"/>
        <v>-40256961710189.25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-40256961710189.25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-167737340459.12189</v>
      </c>
      <c r="L4420" s="455">
        <f t="shared" ca="1" si="169"/>
        <v>-40424699050648.375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-40424699050648.375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-168436246044.36823</v>
      </c>
      <c r="L4421" s="455">
        <f t="shared" ca="1" si="169"/>
        <v>-40593135296692.742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-40593135296692.742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-169138063736.21976</v>
      </c>
      <c r="L4422" s="455">
        <f t="shared" ca="1" si="169"/>
        <v>-40762273360428.961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-40762273360428.961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-169842805668.45401</v>
      </c>
      <c r="L4423" s="455">
        <f t="shared" ca="1" si="169"/>
        <v>-40932116166097.414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-40932116166097.414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-170550484025.40588</v>
      </c>
      <c r="L4424" s="455">
        <f t="shared" ca="1" si="169"/>
        <v>-41102666650122.82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-41102666650122.82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-171261111042.17841</v>
      </c>
      <c r="L4425" s="455">
        <f t="shared" ca="1" si="169"/>
        <v>-41273927761165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-41273927761165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-171974699004.85416</v>
      </c>
      <c r="L4426" s="455">
        <f t="shared" ca="1" si="169"/>
        <v>-41445902460169.852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-41445902460169.852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-172691260250.7077</v>
      </c>
      <c r="L4427" s="455">
        <f t="shared" ca="1" si="169"/>
        <v>-41618593720420.563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-41618593720420.563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-173410807168.41901</v>
      </c>
      <c r="L4428" s="455">
        <f t="shared" ca="1" si="169"/>
        <v>-41792004527588.984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-41792004527588.984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-174133352198.28745</v>
      </c>
      <c r="L4429" s="455">
        <f t="shared" ca="1" si="169"/>
        <v>-41966137879787.273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-41966137879787.273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-174858907832.44696</v>
      </c>
      <c r="L4430" s="455">
        <f t="shared" ca="1" si="169"/>
        <v>-42140996787619.719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-42140996787619.719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-175587486615.08215</v>
      </c>
      <c r="L4431" s="455">
        <f t="shared" ca="1" si="169"/>
        <v>-42316584274234.805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-42316584274234.805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-176319101142.64502</v>
      </c>
      <c r="L4432" s="455">
        <f t="shared" ca="1" si="169"/>
        <v>-42492903375377.453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-42492903375377.453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-177053764064.07272</v>
      </c>
      <c r="L4433" s="455">
        <f t="shared" ca="1" si="169"/>
        <v>-42669957139441.523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-42669957139441.523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-177791488081.00635</v>
      </c>
      <c r="L4434" s="455">
        <f t="shared" ca="1" si="169"/>
        <v>-42847748627522.531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-42847748627522.531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-178532285948.01056</v>
      </c>
      <c r="L4435" s="455">
        <f t="shared" ca="1" si="169"/>
        <v>-43026280913470.539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-43026280913470.539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-179276170472.79391</v>
      </c>
      <c r="L4436" s="455">
        <f t="shared" ca="1" si="169"/>
        <v>-43205557083943.336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-43205557083943.336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-180023154516.43057</v>
      </c>
      <c r="L4437" s="455">
        <f t="shared" ca="1" si="169"/>
        <v>-43385580238459.766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-43385580238459.766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-180773250993.58237</v>
      </c>
      <c r="L4438" s="455">
        <f t="shared" ca="1" si="169"/>
        <v>-43566353489453.352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-43566353489453.352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-181526472872.72229</v>
      </c>
      <c r="L4439" s="455">
        <f t="shared" ca="1" si="169"/>
        <v>-43747879962326.07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-43747879962326.07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-182282833176.35861</v>
      </c>
      <c r="L4440" s="455">
        <f t="shared" ca="1" si="169"/>
        <v>-43930162795502.43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-43930162795502.43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-183042344981.26013</v>
      </c>
      <c r="L4441" s="455">
        <f t="shared" ca="1" si="169"/>
        <v>-44113205140483.688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-44113205140483.688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-183805021418.68204</v>
      </c>
      <c r="L4442" s="455">
        <f t="shared" ca="1" si="169"/>
        <v>-44297010161902.367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-44297010161902.367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-184570875674.5932</v>
      </c>
      <c r="L4443" s="455">
        <f t="shared" ca="1" si="169"/>
        <v>-44481581037576.961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-44481581037576.961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-185339920989.90399</v>
      </c>
      <c r="L4444" s="455">
        <f t="shared" ca="1" si="169"/>
        <v>-44666920958566.867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-44666920958566.867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-186112170660.69528</v>
      </c>
      <c r="L4445" s="455">
        <f t="shared" ca="1" si="169"/>
        <v>-44853033129227.563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-44853033129227.563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-186887638038.44818</v>
      </c>
      <c r="L4446" s="455">
        <f t="shared" ca="1" si="169"/>
        <v>-45039920767266.008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-45039920767266.008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-187666336530.27502</v>
      </c>
      <c r="L4447" s="455">
        <f t="shared" ca="1" si="169"/>
        <v>-45227587103796.281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-45227587103796.281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-188448279599.15118</v>
      </c>
      <c r="L4448" s="455">
        <f t="shared" ca="1" si="169"/>
        <v>-45416035383395.43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-45416035383395.43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-189233480764.14761</v>
      </c>
      <c r="L4449" s="455">
        <f t="shared" ca="1" si="169"/>
        <v>-45605268864159.578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-45605268864159.578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-190021953600.66492</v>
      </c>
      <c r="L4450" s="455">
        <f t="shared" ca="1" si="169"/>
        <v>-45795290817760.242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-45795290817760.242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-190813711740.66766</v>
      </c>
      <c r="L4451" s="455">
        <f t="shared" ca="1" si="169"/>
        <v>-45986104529500.906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-45986104529500.906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-191608768872.92044</v>
      </c>
      <c r="L4452" s="455">
        <f t="shared" ca="1" si="169"/>
        <v>-46177713298373.828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-46177713298373.828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-192407138743.22427</v>
      </c>
      <c r="L4453" s="455">
        <f t="shared" ca="1" si="169"/>
        <v>-46370120437117.055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-46370120437117.055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-193208835154.65439</v>
      </c>
      <c r="L4454" s="455">
        <f t="shared" ca="1" si="169"/>
        <v>-46563329272271.711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-46563329272271.711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-194013871967.7988</v>
      </c>
      <c r="L4455" s="455">
        <f t="shared" ca="1" si="169"/>
        <v>-46757343144239.508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-46757343144239.508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-194822263100.99796</v>
      </c>
      <c r="L4456" s="455">
        <f t="shared" ca="1" si="169"/>
        <v>-46952165407340.508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-46952165407340.508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-195634022530.58545</v>
      </c>
      <c r="L4457" s="455">
        <f t="shared" ca="1" si="169"/>
        <v>-47147799429871.094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-47147799429871.094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-196449164291.12955</v>
      </c>
      <c r="L4458" s="455">
        <f t="shared" ca="1" si="169"/>
        <v>-47344248594162.227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-47344248594162.227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-197267702475.67593</v>
      </c>
      <c r="L4459" s="455">
        <f t="shared" ca="1" si="169"/>
        <v>-47541516296637.906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-47541516296637.906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-198089651235.99127</v>
      </c>
      <c r="L4460" s="455">
        <f t="shared" ca="1" si="169"/>
        <v>-47739605947873.898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-47739605947873.898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-198915024782.80792</v>
      </c>
      <c r="L4461" s="455">
        <f t="shared" ca="1" si="169"/>
        <v>-47938520972656.703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-47938520972656.703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-199743837386.06958</v>
      </c>
      <c r="L4462" s="455">
        <f t="shared" ca="1" si="169"/>
        <v>-48138264810042.773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-48138264810042.773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-200576103375.17822</v>
      </c>
      <c r="L4463" s="455">
        <f t="shared" ca="1" si="169"/>
        <v>-48338840913417.953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-48338840913417.953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-201411837139.24146</v>
      </c>
      <c r="L4464" s="455">
        <f t="shared" ca="1" si="169"/>
        <v>-48540252750557.195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-48540252750557.195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-202251053127.32166</v>
      </c>
      <c r="L4465" s="455">
        <f t="shared" ca="1" si="169"/>
        <v>-48742503803684.516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-48742503803684.516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-203093765848.68549</v>
      </c>
      <c r="L4466" s="455">
        <f t="shared" ca="1" si="169"/>
        <v>-48945597569533.203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-48945597569533.203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-203939989873.05502</v>
      </c>
      <c r="L4467" s="455">
        <f t="shared" ca="1" si="169"/>
        <v>-49149537559406.258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-49149537559406.258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-204789739830.85941</v>
      </c>
      <c r="L4468" s="455">
        <f t="shared" ca="1" si="169"/>
        <v>-49354327299237.117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-49354327299237.117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-205643030413.48798</v>
      </c>
      <c r="L4469" s="455">
        <f t="shared" ca="1" si="169"/>
        <v>-49559970329650.602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-49559970329650.602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-206499876373.54416</v>
      </c>
      <c r="L4470" s="455">
        <f t="shared" ca="1" si="169"/>
        <v>-49766470206024.148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-49766470206024.148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-207360292525.10062</v>
      </c>
      <c r="L4471" s="455">
        <f t="shared" ca="1" si="169"/>
        <v>-49973830498549.25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-49973830498549.25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-208224293743.9552</v>
      </c>
      <c r="L4472" s="455">
        <f t="shared" ca="1" si="169"/>
        <v>-50182054792293.203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-50182054792293.203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-209091894967.88834</v>
      </c>
      <c r="L4473" s="455">
        <f t="shared" ca="1" si="169"/>
        <v>-50391146687261.094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-50391146687261.094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-209963111196.92123</v>
      </c>
      <c r="L4474" s="455">
        <f t="shared" ca="1" si="169"/>
        <v>-50601109798458.016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-50601109798458.016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-210837957493.57507</v>
      </c>
      <c r="L4475" s="455">
        <f t="shared" ca="1" si="169"/>
        <v>-50811947755951.594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-50811947755951.594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-211716448983.13165</v>
      </c>
      <c r="L4476" s="455">
        <f t="shared" ca="1" si="169"/>
        <v>-51023664204934.727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-51023664204934.727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-212598600853.89468</v>
      </c>
      <c r="L4477" s="455">
        <f t="shared" ca="1" si="169"/>
        <v>-51236262805788.625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-51236262805788.625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-213484428357.45261</v>
      </c>
      <c r="L4478" s="455">
        <f t="shared" ca="1" si="169"/>
        <v>-51449747234146.078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-51449747234146.078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-214373946808.94199</v>
      </c>
      <c r="L4479" s="455">
        <f t="shared" ca="1" si="169"/>
        <v>-51664121180955.023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-51664121180955.023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-215267171587.31259</v>
      </c>
      <c r="L4480" s="455">
        <f t="shared" ca="1" si="169"/>
        <v>-51879388352542.336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-51879388352542.336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-216164118135.59308</v>
      </c>
      <c r="L4481" s="455">
        <f t="shared" ca="1" si="169"/>
        <v>-52095552470677.93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-52095552470677.93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-217064801961.15805</v>
      </c>
      <c r="L4482" s="455">
        <f t="shared" ca="1" si="169"/>
        <v>-52312617272639.086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-52312617272639.086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-217969238635.99619</v>
      </c>
      <c r="L4483" s="455">
        <f t="shared" ca="1" si="169"/>
        <v>-52530586511275.086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-52530586511275.086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-218877443796.97952</v>
      </c>
      <c r="L4484" s="455">
        <f t="shared" ca="1" si="169"/>
        <v>-52749463955072.063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-52749463955072.063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-219789433146.13361</v>
      </c>
      <c r="L4485" s="455">
        <f t="shared" ca="1" si="169"/>
        <v>-52969253388218.195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-52969253388218.195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-220705222450.90915</v>
      </c>
      <c r="L4486" s="455">
        <f t="shared" ca="1" si="169"/>
        <v>-53189958610669.102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-53189958610669.102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-221624827544.45459</v>
      </c>
      <c r="L4487" s="455">
        <f t="shared" ca="1" si="169"/>
        <v>-53411583438213.555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-53411583438213.555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-222548264325.8898</v>
      </c>
      <c r="L4488" s="455">
        <f t="shared" ca="1" si="169"/>
        <v>-53634131702539.445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-53634131702539.445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-223475548760.58102</v>
      </c>
      <c r="L4489" s="455">
        <f t="shared" ca="1" si="169"/>
        <v>-53857607251300.023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-53857607251300.023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-224406696880.41675</v>
      </c>
      <c r="L4490" s="455">
        <f t="shared" ca="1" si="169"/>
        <v>-54082013948180.438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-54082013948180.438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-225341724784.08514</v>
      </c>
      <c r="L4491" s="455">
        <f t="shared" ca="1" si="169"/>
        <v>-54307355672964.523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-54307355672964.523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-226280648637.35217</v>
      </c>
      <c r="L4492" s="455">
        <f t="shared" ca="1" si="169"/>
        <v>-54533636321601.875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-54533636321601.875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-227223484673.34116</v>
      </c>
      <c r="L4493" s="455">
        <f t="shared" ca="1" si="169"/>
        <v>-54760859806275.219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-54760859806275.219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-228170249192.81342</v>
      </c>
      <c r="L4494" s="455">
        <f t="shared" ca="1" si="169"/>
        <v>-54989030055468.031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-54989030055468.031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-229120958564.45013</v>
      </c>
      <c r="L4495" s="455">
        <f t="shared" ca="1" si="169"/>
        <v>-55218151014032.484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-55218151014032.484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-230075629225.13535</v>
      </c>
      <c r="L4496" s="455">
        <f t="shared" ca="1" si="169"/>
        <v>-55448226643257.617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-55448226643257.617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-231034277680.24002</v>
      </c>
      <c r="L4497" s="455">
        <f t="shared" ca="1" si="169"/>
        <v>-55679260920937.859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-55679260920937.859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-231996920503.90771</v>
      </c>
      <c r="L4498" s="455">
        <f t="shared" ca="1" si="169"/>
        <v>-55911257841441.766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-55911257841441.766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-232963574339.3407</v>
      </c>
      <c r="L4499" s="455">
        <f t="shared" ca="1" si="169"/>
        <v>-56144221415781.109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-56144221415781.109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-233934255899.08798</v>
      </c>
      <c r="L4500" s="455">
        <f t="shared" ca="1" si="169"/>
        <v>-56378155671680.195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-56378155671680.195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-234908981965.33414</v>
      </c>
      <c r="L4501" s="455">
        <f t="shared" ca="1" si="169"/>
        <v>-56613064653645.531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-56613064653645.531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-235887769390.1897</v>
      </c>
      <c r="L4502" s="455">
        <f t="shared" ca="1" si="169"/>
        <v>-56848952423035.719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-56848952423035.719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-236870635095.98215</v>
      </c>
      <c r="L4503" s="455">
        <f t="shared" ca="1" si="169"/>
        <v>-57085823058131.703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-57085823058131.703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-237857596075.54877</v>
      </c>
      <c r="L4504" s="455">
        <f t="shared" ca="1" si="169"/>
        <v>-57323680654207.25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-57323680654207.25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-238848669392.53024</v>
      </c>
      <c r="L4505" s="455">
        <f t="shared" ca="1" si="169"/>
        <v>-57562529323599.781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-57562529323599.781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-239843872181.66571</v>
      </c>
      <c r="L4506" s="455">
        <f t="shared" ca="1" si="169"/>
        <v>-57802373195781.445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-57802373195781.445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-240843221649.08936</v>
      </c>
      <c r="L4507" s="455">
        <f t="shared" ca="1" si="169"/>
        <v>-58043216417430.531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-58043216417430.531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-241846735072.6272</v>
      </c>
      <c r="L4508" s="455">
        <f t="shared" ca="1" si="169"/>
        <v>-58285063152503.156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-58285063152503.156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-242854429802.09653</v>
      </c>
      <c r="L4509" s="455">
        <f t="shared" ca="1" si="169"/>
        <v>-58527917582305.25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-58527917582305.25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-243866323259.60519</v>
      </c>
      <c r="L4510" s="455">
        <f t="shared" ca="1" si="169"/>
        <v>-58771783905564.852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-58771783905564.852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-244882432939.85355</v>
      </c>
      <c r="L4511" s="455">
        <f t="shared" ca="1" si="169"/>
        <v>-59016666338504.703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-59016666338504.703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-245902776410.43625</v>
      </c>
      <c r="L4512" s="455">
        <f t="shared" ca="1" si="169"/>
        <v>-59262569114915.141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-59262569114915.141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-246927371312.14645</v>
      </c>
      <c r="L4513" s="455">
        <f t="shared" ca="1" si="169"/>
        <v>-59509496486227.289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-59509496486227.289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-247956235359.28036</v>
      </c>
      <c r="L4514" s="455">
        <f t="shared" ca="1" si="169"/>
        <v>-59757452721586.57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-59757452721586.57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-248989386339.94406</v>
      </c>
      <c r="L4515" s="455">
        <f t="shared" ca="1" si="169"/>
        <v>-60006442107926.516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-60006442107926.516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-250026842116.36047</v>
      </c>
      <c r="L4516" s="455">
        <f t="shared" ca="1" si="169"/>
        <v>-60256468950042.875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-60256468950042.875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-251068620625.17865</v>
      </c>
      <c r="L4517" s="455">
        <f t="shared" ca="1" si="169"/>
        <v>-60507537570668.055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-60507537570668.055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-252114739877.78357</v>
      </c>
      <c r="L4518" s="455">
        <f t="shared" ca="1" si="169"/>
        <v>-60759652310545.836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-60759652310545.836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-253165217960.6076</v>
      </c>
      <c r="L4519" s="455">
        <f t="shared" ca="1" si="169"/>
        <v>-61012817528506.445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-61012817528506.445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-254220073035.44351</v>
      </c>
      <c r="L4520" s="455">
        <f t="shared" ca="1" si="169"/>
        <v>-61267037601541.891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-61267037601541.891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-255279323339.75787</v>
      </c>
      <c r="L4521" s="455">
        <f t="shared" ca="1" si="169"/>
        <v>-61522316924881.648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-61522316924881.648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-256342987187.00684</v>
      </c>
      <c r="L4522" s="455">
        <f t="shared" ca="1" si="169"/>
        <v>-61778659912068.656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-61778659912068.656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-257411082966.95273</v>
      </c>
      <c r="L4523" s="455">
        <f t="shared" ca="1" si="169"/>
        <v>-62036070995035.609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-62036070995035.609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-258483629145.98169</v>
      </c>
      <c r="L4524" s="455">
        <f t="shared" ca="1" si="169"/>
        <v>-62294554624181.594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-62294554624181.594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-259560644267.42331</v>
      </c>
      <c r="L4525" s="455">
        <f t="shared" ca="1" si="169"/>
        <v>-62554115268449.016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-62554115268449.016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-260642146951.87088</v>
      </c>
      <c r="L4526" s="455">
        <f t="shared" ca="1" si="169"/>
        <v>-62814757415400.883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-62814757415400.883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-261728155897.50366</v>
      </c>
      <c r="L4527" s="455">
        <f t="shared" ca="1" si="169"/>
        <v>-63076485571298.383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-63076485571298.383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-262818689880.40994</v>
      </c>
      <c r="L4528" s="455">
        <f t="shared" ca="1" si="169"/>
        <v>-63339304261178.789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-63339304261178.789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-263913767754.91162</v>
      </c>
      <c r="L4529" s="455">
        <f t="shared" ca="1" si="169"/>
        <v>-63603218028933.703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-63603218028933.703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-265013408453.89038</v>
      </c>
      <c r="L4530" s="455">
        <f t="shared" ca="1" si="169"/>
        <v>-63868231437387.594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-63868231437387.594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-266117630989.11496</v>
      </c>
      <c r="L4531" s="455">
        <f t="shared" ca="1" si="169"/>
        <v>-64134349068376.711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-64134349068376.711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-267226454451.56961</v>
      </c>
      <c r="L4532" s="455">
        <f t="shared" ca="1" si="169"/>
        <v>-64401575522828.281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-64401575522828.281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-268339898011.78452</v>
      </c>
      <c r="L4533" s="455">
        <f t="shared" ca="1" si="169"/>
        <v>-64669915420840.063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-64669915420840.063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-269457980920.16693</v>
      </c>
      <c r="L4534" s="455">
        <f t="shared" ca="1" si="169"/>
        <v>-64939373401760.227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-64939373401760.227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-270580722507.33426</v>
      </c>
      <c r="L4535" s="455">
        <f t="shared" ca="1" si="169"/>
        <v>-65209954124267.563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-65209954124267.563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-271708142184.44818</v>
      </c>
      <c r="L4536" s="455">
        <f t="shared" ca="1" si="169"/>
        <v>-65481662266452.008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-65481662266452.008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-272840259443.55005</v>
      </c>
      <c r="L4537" s="455">
        <f t="shared" ca="1" si="169"/>
        <v>-65754502525895.555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-65754502525895.555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-273977093857.89813</v>
      </c>
      <c r="L4538" s="455">
        <f t="shared" ca="1" si="169"/>
        <v>-66028479619753.453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-66028479619753.453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-275118665082.30603</v>
      </c>
      <c r="L4539" s="455">
        <f t="shared" ca="1" si="169"/>
        <v>-66303598284835.758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-66303598284835.758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-276264992853.4823</v>
      </c>
      <c r="L4540" s="455">
        <f t="shared" ca="1" si="169"/>
        <v>-66579863277689.242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-66579863277689.242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-277416096990.37189</v>
      </c>
      <c r="L4541" s="455">
        <f t="shared" ca="1" si="169"/>
        <v>-66857279374679.617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-66857279374679.617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-278571997394.49841</v>
      </c>
      <c r="L4542" s="455">
        <f t="shared" ca="1" si="169"/>
        <v>-67135851372074.117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-67135851372074.117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-279732714050.30884</v>
      </c>
      <c r="L4543" s="455">
        <f t="shared" ca="1" si="169"/>
        <v>-67415584086124.43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-67415584086124.43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-280898267025.51843</v>
      </c>
      <c r="L4544" s="455">
        <f t="shared" ca="1" si="169"/>
        <v>-67696482353149.945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-67696482353149.945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-282068676471.45813</v>
      </c>
      <c r="L4545" s="455">
        <f t="shared" ca="1" si="169"/>
        <v>-67978551029621.406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-67978551029621.406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-283243962623.42255</v>
      </c>
      <c r="L4546" s="455">
        <f t="shared" ca="1" si="169"/>
        <v>-68261794992244.828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-68261794992244.828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-284424145801.02014</v>
      </c>
      <c r="L4547" s="455">
        <f t="shared" ca="1" si="169"/>
        <v>-68546219138045.852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-68546219138045.852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-285609246408.52435</v>
      </c>
      <c r="L4548" s="455">
        <f t="shared" ca="1" si="169"/>
        <v>-68831828384454.375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-68831828384454.375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-286799284935.22656</v>
      </c>
      <c r="L4549" s="455">
        <f t="shared" ca="1" si="169"/>
        <v>-69118627669389.602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-69118627669389.602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-287994281955.78998</v>
      </c>
      <c r="L4550" s="455">
        <f t="shared" ca="1" si="169"/>
        <v>-69406621951345.391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-69406621951345.391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-289194258130.60577</v>
      </c>
      <c r="L4551" s="455">
        <f t="shared" ca="1" si="169"/>
        <v>-69695816209476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-69695816209476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-290399234206.15002</v>
      </c>
      <c r="L4552" s="455">
        <f t="shared" ca="1" si="169"/>
        <v>-69986215443682.148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-69986215443682.148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-291609231015.34229</v>
      </c>
      <c r="L4553" s="455">
        <f t="shared" ca="1" si="169"/>
        <v>-70277824674697.492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-70277824674697.492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-292824269477.90619</v>
      </c>
      <c r="L4554" s="455">
        <f t="shared" ca="1" si="169"/>
        <v>-70570648944175.391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-70570648944175.391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-294044370600.73077</v>
      </c>
      <c r="L4555" s="455">
        <f t="shared" ca="1" si="169"/>
        <v>-70864693314776.125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-70864693314776.125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-295269555478.23383</v>
      </c>
      <c r="L4556" s="455">
        <f t="shared" ca="1" si="169"/>
        <v>-71159962870254.359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-71159962870254.359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-296499845292.7265</v>
      </c>
      <c r="L4557" s="455">
        <f t="shared" ca="1" si="169"/>
        <v>-71456462715547.078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-71456462715547.078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-297735261314.77948</v>
      </c>
      <c r="L4558" s="455">
        <f t="shared" ca="1" si="169"/>
        <v>-71754197976861.859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-71754197976861.859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-298975824903.59106</v>
      </c>
      <c r="L4559" s="455">
        <f t="shared" ca="1" si="169"/>
        <v>-72053173801765.453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-72053173801765.453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-300221557507.35608</v>
      </c>
      <c r="L4560" s="455">
        <f t="shared" ca="1" si="169"/>
        <v>-72353395359272.813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-72353395359272.813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-301472480663.63672</v>
      </c>
      <c r="L4561" s="455">
        <f t="shared" ca="1" si="169"/>
        <v>-72654867839936.453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-72654867839936.453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-302728615999.73523</v>
      </c>
      <c r="L4562" s="455">
        <f t="shared" ca="1" si="169"/>
        <v>-72957596455936.188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-72957596455936.188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-303989985233.06744</v>
      </c>
      <c r="L4563" s="455">
        <f t="shared" ca="1" si="169"/>
        <v>-73261586441169.25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-73261586441169.25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-305256610171.53851</v>
      </c>
      <c r="L4564" s="455">
        <f t="shared" ca="1" si="169"/>
        <v>-73566843051340.781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-73566843051340.781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-306528512713.91992</v>
      </c>
      <c r="L4565" s="455">
        <f t="shared" ca="1" si="169"/>
        <v>-73873371564054.703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-73873371564054.703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-307805714850.22791</v>
      </c>
      <c r="L4566" s="455">
        <f t="shared" ca="1" si="169"/>
        <v>-74181177278904.938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-74181177278904.938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-309088238662.10388</v>
      </c>
      <c r="L4567" s="455">
        <f t="shared" ca="1" si="169"/>
        <v>-74490265517567.047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-74490265517567.047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-310376106323.19604</v>
      </c>
      <c r="L4568" s="455">
        <f t="shared" ca="1" si="169"/>
        <v>-74800641623890.25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-74800641623890.25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-311669340099.54272</v>
      </c>
      <c r="L4569" s="455">
        <f t="shared" ca="1" si="169"/>
        <v>-75112310963989.797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-75112310963989.797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-312967962349.95746</v>
      </c>
      <c r="L4570" s="455">
        <f t="shared" ca="1" si="169"/>
        <v>-75425278926339.75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-75425278926339.75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-314271995526.41565</v>
      </c>
      <c r="L4571" s="455">
        <f t="shared" ca="1" si="169"/>
        <v>-75739550921866.172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-75739550921866.172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-315581462174.44238</v>
      </c>
      <c r="L4572" s="455">
        <f t="shared" ca="1" si="169"/>
        <v>-76055132384040.609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-76055132384040.609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-316896384933.50256</v>
      </c>
      <c r="L4573" s="455">
        <f t="shared" ca="1" si="169"/>
        <v>-76372028768974.109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-76372028768974.109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-318216786537.39209</v>
      </c>
      <c r="L4574" s="455">
        <f t="shared" ca="1" si="169"/>
        <v>-76690245555511.5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-76690245555511.5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-319542689814.63123</v>
      </c>
      <c r="L4575" s="455">
        <f t="shared" ca="1" si="169"/>
        <v>-77009788245326.125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-77009788245326.125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-320874117688.85883</v>
      </c>
      <c r="L4576" s="455">
        <f t="shared" ca="1" si="169"/>
        <v>-77330662363014.984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-77330662363014.984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-322211093179.22913</v>
      </c>
      <c r="L4577" s="455">
        <f t="shared" ca="1" si="169"/>
        <v>-77652873456194.219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-77652873456194.219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-323553639400.80927</v>
      </c>
      <c r="L4578" s="455">
        <f t="shared" ca="1" si="169"/>
        <v>-77976427095595.031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-77976427095595.031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-324901779564.97931</v>
      </c>
      <c r="L4579" s="455">
        <f t="shared" ca="1" si="169"/>
        <v>-78301328875160.016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-78301328875160.016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-326255536979.83337</v>
      </c>
      <c r="L4580" s="455">
        <f t="shared" ca="1" si="169"/>
        <v>-78627584412139.844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-78627584412139.844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-327614935050.5827</v>
      </c>
      <c r="L4581" s="455">
        <f t="shared" ca="1" si="169"/>
        <v>-78955199347190.422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-78955199347190.422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-328979997279.96008</v>
      </c>
      <c r="L4582" s="455">
        <f t="shared" ca="1" si="169"/>
        <v>-79284179344470.375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-79284179344470.375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-330350747268.62659</v>
      </c>
      <c r="L4583" s="455">
        <f t="shared" ca="1" si="169"/>
        <v>-79614530091739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-79614530091739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-331727208715.57916</v>
      </c>
      <c r="L4584" s="455">
        <f t="shared" ca="1" si="169"/>
        <v>-79946257300454.578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-79946257300454.578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-333109405418.56073</v>
      </c>
      <c r="L4585" s="455">
        <f t="shared" ca="1" si="169"/>
        <v>-80279366705873.141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-80279366705873.141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-334497361274.47144</v>
      </c>
      <c r="L4586" s="455">
        <f t="shared" ca="1" si="169"/>
        <v>-80613864067147.609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-80613864067147.609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-335891100279.78168</v>
      </c>
      <c r="L4587" s="455">
        <f t="shared" ca="1" si="169"/>
        <v>-80949755167427.391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-80949755167427.391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-337290646530.94745</v>
      </c>
      <c r="L4588" s="455">
        <f t="shared" ca="1" si="169"/>
        <v>-81287045813958.344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-81287045813958.344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-338696024224.82642</v>
      </c>
      <c r="L4589" s="455">
        <f t="shared" ca="1" si="169"/>
        <v>-81625741838183.172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-81625741838183.172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-340107257659.09656</v>
      </c>
      <c r="L4590" s="455">
        <f t="shared" ca="1" si="169"/>
        <v>-81965849095842.266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-81965849095842.266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-341524371232.67609</v>
      </c>
      <c r="L4591" s="455">
        <f t="shared" ca="1" si="169"/>
        <v>-82307373467074.938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-82307373467074.938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-342947389446.14557</v>
      </c>
      <c r="L4592" s="455">
        <f t="shared" ca="1" si="169"/>
        <v>-82650320856521.078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-82650320856521.078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-344376336902.17114</v>
      </c>
      <c r="L4593" s="455">
        <f t="shared" ca="1" si="169"/>
        <v>-82994697193423.25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-82994697193423.25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-345811238305.93018</v>
      </c>
      <c r="L4594" s="455">
        <f t="shared" ca="1" si="169"/>
        <v>-83340508431729.188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-83340508431729.188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-347252118465.53827</v>
      </c>
      <c r="L4595" s="455">
        <f t="shared" ca="1" si="169"/>
        <v>-83687760550194.719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-83687760550194.719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-348699002292.47797</v>
      </c>
      <c r="L4596" s="455">
        <f t="shared" ca="1" si="169"/>
        <v>-84036459552487.203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-84036459552487.203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-350151914802.03003</v>
      </c>
      <c r="L4597" s="455">
        <f t="shared" ca="1" si="169"/>
        <v>-84386611467289.234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-84386611467289.234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-351610881113.70514</v>
      </c>
      <c r="L4598" s="455">
        <f t="shared" ref="L4598:L4852" ca="1" si="174">I4598-J4598+K4598</f>
        <v>-84738222348402.938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-84738222348402.938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-353075926451.67889</v>
      </c>
      <c r="L4599" s="455">
        <f t="shared" ca="1" si="174"/>
        <v>-85091298274854.609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-85091298274854.609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-354547076145.22754</v>
      </c>
      <c r="L4600" s="455">
        <f t="shared" ca="1" si="174"/>
        <v>-85445845350999.844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-85445845350999.844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-356024355629.16602</v>
      </c>
      <c r="L4601" s="455">
        <f t="shared" ca="1" si="174"/>
        <v>-85801869706629.016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-85801869706629.016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-357507790444.28754</v>
      </c>
      <c r="L4602" s="455">
        <f t="shared" ca="1" si="174"/>
        <v>-86159377497073.297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-86159377497073.297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-358997406237.80542</v>
      </c>
      <c r="L4603" s="455">
        <f t="shared" ca="1" si="174"/>
        <v>-86518374903311.109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-86518374903311.109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-360493228763.79626</v>
      </c>
      <c r="L4604" s="455">
        <f t="shared" ca="1" si="174"/>
        <v>-86878868132074.906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-86878868132074.906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-361995283883.64545</v>
      </c>
      <c r="L4605" s="455">
        <f t="shared" ca="1" si="174"/>
        <v>-87240863415958.547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-87240863415958.547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-363503597566.49396</v>
      </c>
      <c r="L4606" s="455">
        <f t="shared" ca="1" si="174"/>
        <v>-87604367013525.047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-87604367013525.047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-365018195889.68768</v>
      </c>
      <c r="L4607" s="455">
        <f t="shared" ca="1" si="174"/>
        <v>-87969385209414.734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-87969385209414.734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-366539105039.22803</v>
      </c>
      <c r="L4608" s="455">
        <f t="shared" ca="1" si="174"/>
        <v>-88335924314453.969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-88335924314453.969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-368066351310.22485</v>
      </c>
      <c r="L4609" s="455">
        <f t="shared" ca="1" si="174"/>
        <v>-88703990665764.188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-88703990665764.188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-369599961107.35077</v>
      </c>
      <c r="L4610" s="455">
        <f t="shared" ca="1" si="174"/>
        <v>-89073590626871.531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-89073590626871.531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-371139960945.29803</v>
      </c>
      <c r="L4611" s="455">
        <f t="shared" ca="1" si="174"/>
        <v>-89444730587816.828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-89444730587816.828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-372686377449.23676</v>
      </c>
      <c r="L4612" s="455">
        <f t="shared" ca="1" si="174"/>
        <v>-89817416965266.063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-89817416965266.063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-374239237355.27527</v>
      </c>
      <c r="L4613" s="455">
        <f t="shared" ca="1" si="174"/>
        <v>-90191656202621.344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-90191656202621.344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-375798567510.92224</v>
      </c>
      <c r="L4614" s="455">
        <f t="shared" ca="1" si="174"/>
        <v>-90567454770132.266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-90567454770132.266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-377364394875.55109</v>
      </c>
      <c r="L4615" s="455">
        <f t="shared" ca="1" si="174"/>
        <v>-90944819165007.813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-90944819165007.813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-378936746520.86591</v>
      </c>
      <c r="L4616" s="455">
        <f t="shared" ca="1" si="174"/>
        <v>-91323755911528.672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-91323755911528.672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-380515649631.36945</v>
      </c>
      <c r="L4617" s="455">
        <f t="shared" ca="1" si="174"/>
        <v>-91704271561160.047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-91704271561160.047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-382101131504.8335</v>
      </c>
      <c r="L4618" s="455">
        <f t="shared" ca="1" si="174"/>
        <v>-92086372692664.875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-92086372692664.875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-383693219552.77032</v>
      </c>
      <c r="L4619" s="455">
        <f t="shared" ca="1" si="174"/>
        <v>-92470065912217.641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-92470065912217.641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-385291941300.90686</v>
      </c>
      <c r="L4620" s="455">
        <f t="shared" ca="1" si="174"/>
        <v>-92855357853518.547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-92855357853518.547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-386897324389.66058</v>
      </c>
      <c r="L4621" s="455">
        <f t="shared" ca="1" si="174"/>
        <v>-93242255177908.203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-93242255177908.203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-388509396574.61749</v>
      </c>
      <c r="L4622" s="455">
        <f t="shared" ca="1" si="174"/>
        <v>-93630764574482.828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-93630764574482.828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-390128185727.01178</v>
      </c>
      <c r="L4623" s="455">
        <f t="shared" ca="1" si="174"/>
        <v>-94020892760209.844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-94020892760209.844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-391753719834.2077</v>
      </c>
      <c r="L4624" s="455">
        <f t="shared" ca="1" si="174"/>
        <v>-94412646480044.047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-94412646480044.047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-393386027000.18353</v>
      </c>
      <c r="L4625" s="455">
        <f t="shared" ca="1" si="174"/>
        <v>-94806032507044.234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-94806032507044.234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-395025135446.01764</v>
      </c>
      <c r="L4626" s="455">
        <f t="shared" ca="1" si="174"/>
        <v>-95201057642490.25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-95201057642490.25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-396671073510.37604</v>
      </c>
      <c r="L4627" s="455">
        <f t="shared" ca="1" si="174"/>
        <v>-95597728716000.625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-95597728716000.625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-398323869650.00262</v>
      </c>
      <c r="L4628" s="455">
        <f t="shared" ca="1" si="174"/>
        <v>-95996052585650.625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-95996052585650.625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-399983552440.21094</v>
      </c>
      <c r="L4629" s="455">
        <f t="shared" ca="1" si="174"/>
        <v>-96396036138090.844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-96396036138090.844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-401650150575.37854</v>
      </c>
      <c r="L4630" s="455">
        <f t="shared" ca="1" si="174"/>
        <v>-96797686288666.219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-96797686288666.219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-403323692869.44257</v>
      </c>
      <c r="L4631" s="455">
        <f t="shared" ca="1" si="174"/>
        <v>-97201009981535.656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-97201009981535.656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-405004208256.39856</v>
      </c>
      <c r="L4632" s="455">
        <f t="shared" ca="1" si="174"/>
        <v>-97606014189792.063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-97606014189792.063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-406691725790.80023</v>
      </c>
      <c r="L4633" s="455">
        <f t="shared" ca="1" si="174"/>
        <v>-98012705915582.859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-98012705915582.859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-408386274648.2619</v>
      </c>
      <c r="L4634" s="455">
        <f t="shared" ca="1" si="174"/>
        <v>-98421092190231.125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-98421092190231.125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-410087884125.96301</v>
      </c>
      <c r="L4635" s="455">
        <f t="shared" ca="1" si="174"/>
        <v>-98831180074357.094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-98831180074357.094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-411796583643.15454</v>
      </c>
      <c r="L4636" s="455">
        <f t="shared" ca="1" si="174"/>
        <v>-99242976658000.25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-99242976658000.25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-413512402741.66772</v>
      </c>
      <c r="L4637" s="455">
        <f t="shared" ca="1" si="174"/>
        <v>-99656489060741.922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-99656489060741.922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-415235371086.42468</v>
      </c>
      <c r="L4638" s="455">
        <f t="shared" ca="1" si="174"/>
        <v>-100071724431828.34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-100071724431828.34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-416965518465.95142</v>
      </c>
      <c r="L4639" s="455">
        <f t="shared" ca="1" si="174"/>
        <v>-100488689950294.3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-100488689950294.3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-418702874792.89288</v>
      </c>
      <c r="L4640" s="455">
        <f t="shared" ca="1" si="174"/>
        <v>-100907392825087.19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-100907392825087.19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-420447470104.52997</v>
      </c>
      <c r="L4641" s="455">
        <f t="shared" ca="1" si="174"/>
        <v>-101327840295191.72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-101327840295191.72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-422199334563.29883</v>
      </c>
      <c r="L4642" s="455">
        <f t="shared" ca="1" si="174"/>
        <v>-101750039629755.02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-101750039629755.02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-423958498457.31256</v>
      </c>
      <c r="L4643" s="455">
        <f t="shared" ca="1" si="174"/>
        <v>-102173998128212.33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-102173998128212.33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-425724992200.8847</v>
      </c>
      <c r="L4644" s="455">
        <f t="shared" ca="1" si="174"/>
        <v>-102599723120413.22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-102599723120413.22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-427498846335.05505</v>
      </c>
      <c r="L4645" s="455">
        <f t="shared" ca="1" si="174"/>
        <v>-103027221966748.28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-103027221966748.28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-429280091528.11786</v>
      </c>
      <c r="L4646" s="455">
        <f t="shared" ca="1" si="174"/>
        <v>-103456502058276.41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-103456502058276.41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-431068758576.15167</v>
      </c>
      <c r="L4647" s="455">
        <f t="shared" ca="1" si="174"/>
        <v>-103887570816852.56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-103887570816852.56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-432864878403.55237</v>
      </c>
      <c r="L4648" s="455">
        <f t="shared" ca="1" si="174"/>
        <v>-104320435695256.11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-104320435695256.11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-434668482063.56714</v>
      </c>
      <c r="L4649" s="455">
        <f t="shared" ca="1" si="174"/>
        <v>-104755104177319.67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-104755104177319.67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-436479600738.83197</v>
      </c>
      <c r="L4650" s="455">
        <f t="shared" ca="1" si="174"/>
        <v>-105191583778058.5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-105191583778058.5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-438298265741.9104</v>
      </c>
      <c r="L4651" s="455">
        <f t="shared" ca="1" si="174"/>
        <v>-105629882043800.41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-105629882043800.41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-440124508515.83502</v>
      </c>
      <c r="L4652" s="455">
        <f t="shared" ca="1" si="174"/>
        <v>-106070006552316.23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-106070006552316.23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-441958360634.65094</v>
      </c>
      <c r="L4653" s="455">
        <f t="shared" ca="1" si="174"/>
        <v>-106511964912950.89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-106511964912950.89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-443799853803.96204</v>
      </c>
      <c r="L4654" s="455">
        <f t="shared" ca="1" si="174"/>
        <v>-106955764766754.86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-106955764766754.86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-445649019861.47858</v>
      </c>
      <c r="L4655" s="455">
        <f t="shared" ca="1" si="174"/>
        <v>-107401413786616.34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-107401413786616.34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-447505890777.56812</v>
      </c>
      <c r="L4656" s="455">
        <f t="shared" ca="1" si="174"/>
        <v>-107848919677393.91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-107848919677393.91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-449370498655.80792</v>
      </c>
      <c r="L4657" s="455">
        <f t="shared" ca="1" si="174"/>
        <v>-108298290176049.72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-108298290176049.72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-451242875733.54047</v>
      </c>
      <c r="L4658" s="455">
        <f t="shared" ca="1" si="174"/>
        <v>-108749533051783.27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-108749533051783.27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-453123054382.43024</v>
      </c>
      <c r="L4659" s="455">
        <f t="shared" ca="1" si="174"/>
        <v>-109202656106165.7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-109202656106165.7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-455011067109.02374</v>
      </c>
      <c r="L4660" s="455">
        <f t="shared" ca="1" si="174"/>
        <v>-109657667173274.73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-109657667173274.73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-456906946555.3114</v>
      </c>
      <c r="L4661" s="455">
        <f t="shared" ca="1" si="174"/>
        <v>-110114574119830.05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-110114574119830.05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-458810725499.29187</v>
      </c>
      <c r="L4662" s="455">
        <f t="shared" ca="1" si="174"/>
        <v>-110573384845329.34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-110573384845329.34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-460722436855.539</v>
      </c>
      <c r="L4663" s="455">
        <f t="shared" ca="1" si="174"/>
        <v>-111034107282184.88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-111034107282184.88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-462642113675.77039</v>
      </c>
      <c r="L4664" s="455">
        <f t="shared" ca="1" si="174"/>
        <v>-111496749395860.64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-111496749395860.64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-464569789149.41931</v>
      </c>
      <c r="L4665" s="455">
        <f t="shared" ca="1" si="174"/>
        <v>-111961319185010.06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-111961319185010.06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-466505496604.20856</v>
      </c>
      <c r="L4666" s="455">
        <f t="shared" ca="1" si="174"/>
        <v>-112427824681614.27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-112427824681614.27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-468449269506.72607</v>
      </c>
      <c r="L4667" s="455">
        <f t="shared" ca="1" si="174"/>
        <v>-112896273951120.98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-112896273951120.98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-470401141463.00409</v>
      </c>
      <c r="L4668" s="455">
        <f t="shared" ca="1" si="174"/>
        <v>-113366675092583.98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-113366675092583.98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-472361146219.09991</v>
      </c>
      <c r="L4669" s="455">
        <f t="shared" ca="1" si="174"/>
        <v>-113839036238803.08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-113839036238803.08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-474329317661.67944</v>
      </c>
      <c r="L4670" s="455">
        <f t="shared" ca="1" si="174"/>
        <v>-114313365556464.75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-114313365556464.75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-476305689818.60309</v>
      </c>
      <c r="L4671" s="455">
        <f t="shared" ca="1" si="174"/>
        <v>-114789671246283.36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-114789671246283.36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-478290296859.51398</v>
      </c>
      <c r="L4672" s="455">
        <f t="shared" ca="1" si="174"/>
        <v>-115267961543142.88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-115267961543142.88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-480283173096.42865</v>
      </c>
      <c r="L4673" s="455">
        <f t="shared" ca="1" si="174"/>
        <v>-115748244716239.3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-115748244716239.3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-482284352984.33038</v>
      </c>
      <c r="L4674" s="455">
        <f t="shared" ca="1" si="174"/>
        <v>-116230529069223.63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-116230529069223.63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-484293871121.76508</v>
      </c>
      <c r="L4675" s="455">
        <f t="shared" ca="1" si="174"/>
        <v>-116714822940345.39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-116714822940345.39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-486311762251.43915</v>
      </c>
      <c r="L4676" s="455">
        <f t="shared" ca="1" si="174"/>
        <v>-117201134702596.83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-117201134702596.83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-488338061260.82019</v>
      </c>
      <c r="L4677" s="455">
        <f t="shared" ca="1" si="174"/>
        <v>-117689472763857.64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-117689472763857.64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-490372803182.74017</v>
      </c>
      <c r="L4678" s="455">
        <f t="shared" ca="1" si="174"/>
        <v>-118179845567040.38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-118179845567040.38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-492416023196.00153</v>
      </c>
      <c r="L4679" s="455">
        <f t="shared" ca="1" si="174"/>
        <v>-118672261590236.38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-118672261590236.38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-494467756625.9848</v>
      </c>
      <c r="L4680" s="455">
        <f t="shared" ca="1" si="174"/>
        <v>-119166729346862.36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-119166729346862.36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-496528038945.25983</v>
      </c>
      <c r="L4681" s="455">
        <f t="shared" ca="1" si="174"/>
        <v>-119663257385807.63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-119663257385807.63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-498596905774.19843</v>
      </c>
      <c r="L4682" s="455">
        <f t="shared" ca="1" si="174"/>
        <v>-120161854291581.83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-120161854291581.83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-500674392881.59088</v>
      </c>
      <c r="L4683" s="455">
        <f t="shared" ca="1" si="174"/>
        <v>-120662528684463.42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-120662528684463.42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-502760536185.26434</v>
      </c>
      <c r="L4684" s="455">
        <f t="shared" ca="1" si="174"/>
        <v>-121165289220648.69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-121165289220648.69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-504855371752.70288</v>
      </c>
      <c r="L4685" s="455">
        <f t="shared" ca="1" si="174"/>
        <v>-121670144592401.39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-121670144592401.39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-506958935801.67242</v>
      </c>
      <c r="L4686" s="455">
        <f t="shared" ca="1" si="174"/>
        <v>-122177103528203.06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-122177103528203.06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-509071264700.84607</v>
      </c>
      <c r="L4687" s="455">
        <f t="shared" ca="1" si="174"/>
        <v>-122686174792903.91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-122686174792903.91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-511192394970.43292</v>
      </c>
      <c r="L4688" s="455">
        <f t="shared" ca="1" si="174"/>
        <v>-123197367187874.34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-123197367187874.34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-513322363282.80969</v>
      </c>
      <c r="L4689" s="455">
        <f t="shared" ca="1" si="174"/>
        <v>-123710689551157.16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-123710689551157.16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-515461206463.15485</v>
      </c>
      <c r="L4690" s="455">
        <f t="shared" ca="1" si="174"/>
        <v>-124226150757620.31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-124226150757620.31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-517608961490.08453</v>
      </c>
      <c r="L4691" s="455">
        <f t="shared" ca="1" si="174"/>
        <v>-124743759719110.39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-124743759719110.39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-519765665496.29327</v>
      </c>
      <c r="L4692" s="455">
        <f t="shared" ca="1" si="174"/>
        <v>-125263525384606.69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-125263525384606.69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-521931355769.19446</v>
      </c>
      <c r="L4693" s="455">
        <f t="shared" ca="1" si="174"/>
        <v>-125785456740375.88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-125785456740375.88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-524106069751.56616</v>
      </c>
      <c r="L4694" s="455">
        <f t="shared" ca="1" si="174"/>
        <v>-126309562810127.44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-126309562810127.44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-526289845042.19763</v>
      </c>
      <c r="L4695" s="455">
        <f t="shared" ca="1" si="174"/>
        <v>-126835852655169.64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-126835852655169.64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-528482719396.54016</v>
      </c>
      <c r="L4696" s="455">
        <f t="shared" ca="1" si="174"/>
        <v>-127364335374566.19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-127364335374566.19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-530684730727.35907</v>
      </c>
      <c r="L4697" s="455">
        <f t="shared" ca="1" si="174"/>
        <v>-127895020105293.55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-127895020105293.55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-532895917105.38977</v>
      </c>
      <c r="L4698" s="455">
        <f t="shared" ca="1" si="174"/>
        <v>-128427916022398.94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-128427916022398.94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-535116316759.99548</v>
      </c>
      <c r="L4699" s="455">
        <f t="shared" ca="1" si="174"/>
        <v>-128963032339158.94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-128963032339158.94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-537345968079.82892</v>
      </c>
      <c r="L4700" s="455">
        <f t="shared" ca="1" si="174"/>
        <v>-129500378307238.77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-129500378307238.77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-539584909613.49487</v>
      </c>
      <c r="L4701" s="455">
        <f t="shared" ca="1" si="174"/>
        <v>-130039963216852.27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-130039963216852.27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-541833180070.21783</v>
      </c>
      <c r="L4702" s="455">
        <f t="shared" ca="1" si="174"/>
        <v>-130581796396922.48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-130581796396922.48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-544090818320.51031</v>
      </c>
      <c r="L4703" s="455">
        <f t="shared" ca="1" si="174"/>
        <v>-131125887215243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-131125887215243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-546357863396.84583</v>
      </c>
      <c r="L4704" s="455">
        <f t="shared" ca="1" si="174"/>
        <v>-131672245078639.84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-131672245078639.84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-548634354494.3327</v>
      </c>
      <c r="L4705" s="455">
        <f t="shared" ca="1" si="174"/>
        <v>-132220879433134.17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-132220879433134.17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-550920330971.39233</v>
      </c>
      <c r="L4706" s="455">
        <f t="shared" ca="1" si="174"/>
        <v>-132771799764105.56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-132771799764105.56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-553215832350.43982</v>
      </c>
      <c r="L4707" s="455">
        <f t="shared" ca="1" si="174"/>
        <v>-133325015596456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-133325015596456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-555520898318.56665</v>
      </c>
      <c r="L4708" s="455">
        <f t="shared" ca="1" si="174"/>
        <v>-133880536494774.56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-133880536494774.56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-557835568728.22729</v>
      </c>
      <c r="L4709" s="455">
        <f t="shared" ca="1" si="174"/>
        <v>-134438372063502.8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-134438372063502.8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-560159883597.92834</v>
      </c>
      <c r="L4710" s="455">
        <f t="shared" ca="1" si="174"/>
        <v>-134998531947100.72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-134998531947100.72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-562493883112.91968</v>
      </c>
      <c r="L4711" s="455">
        <f t="shared" ca="1" si="174"/>
        <v>-135561025830213.64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-135561025830213.64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-564837607625.89014</v>
      </c>
      <c r="L4712" s="455">
        <f t="shared" ca="1" si="174"/>
        <v>-136125863437839.53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-136125863437839.53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-567191097657.66467</v>
      </c>
      <c r="L4713" s="455">
        <f t="shared" ca="1" si="174"/>
        <v>-136693054535497.2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-136693054535497.2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-569554393897.90503</v>
      </c>
      <c r="L4714" s="455">
        <f t="shared" ca="1" si="174"/>
        <v>-137262608929395.11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-137262608929395.11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-571927537205.81299</v>
      </c>
      <c r="L4715" s="455">
        <f t="shared" ca="1" si="174"/>
        <v>-137834536466600.92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-137834536466600.92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-574310568610.83716</v>
      </c>
      <c r="L4716" s="455">
        <f t="shared" ca="1" si="174"/>
        <v>-138408847035211.77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-138408847035211.77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-576703529313.38232</v>
      </c>
      <c r="L4717" s="455">
        <f t="shared" ca="1" si="174"/>
        <v>-138985550564525.14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-138985550564525.14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-579106460685.52136</v>
      </c>
      <c r="L4718" s="455">
        <f t="shared" ca="1" si="174"/>
        <v>-139564657025210.66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-139564657025210.66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-581519404271.71094</v>
      </c>
      <c r="L4719" s="455">
        <f t="shared" ca="1" si="174"/>
        <v>-140146176429482.38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-140146176429482.38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-583942401789.51001</v>
      </c>
      <c r="L4720" s="455">
        <f t="shared" ca="1" si="174"/>
        <v>-140730118831271.89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-140730118831271.89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-586375495130.29956</v>
      </c>
      <c r="L4721" s="455">
        <f t="shared" ca="1" si="174"/>
        <v>-141316494326402.19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-141316494326402.19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-588818726360.00916</v>
      </c>
      <c r="L4722" s="455">
        <f t="shared" ca="1" si="174"/>
        <v>-141905313052762.19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-141905313052762.19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-591272137719.84241</v>
      </c>
      <c r="L4723" s="455">
        <f t="shared" ca="1" si="174"/>
        <v>-142496585190482.03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-142496585190482.03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-593735771627.00842</v>
      </c>
      <c r="L4724" s="455">
        <f t="shared" ca="1" si="174"/>
        <v>-143090320962109.03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-143090320962109.03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-596209670675.45435</v>
      </c>
      <c r="L4725" s="455">
        <f t="shared" ca="1" si="174"/>
        <v>-143686530632784.5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-143686530632784.5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-598693877636.60205</v>
      </c>
      <c r="L4726" s="455">
        <f t="shared" ca="1" si="174"/>
        <v>-144285224510421.09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-144285224510421.09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-601188435460.08789</v>
      </c>
      <c r="L4727" s="455">
        <f t="shared" ca="1" si="174"/>
        <v>-144886412945881.19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-144886412945881.19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-603693387274.50488</v>
      </c>
      <c r="L4728" s="455">
        <f t="shared" ca="1" si="174"/>
        <v>-145490106333155.69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-145490106333155.69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-606208776388.14868</v>
      </c>
      <c r="L4729" s="455">
        <f t="shared" ca="1" si="174"/>
        <v>-146096315109543.84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-146096315109543.84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-608734646289.76599</v>
      </c>
      <c r="L4730" s="455">
        <f t="shared" ca="1" si="174"/>
        <v>-146705049755833.63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-146705049755833.63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-611271040649.30676</v>
      </c>
      <c r="L4731" s="455">
        <f t="shared" ca="1" si="174"/>
        <v>-147316320796482.94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-147316320796482.94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-613818003318.67896</v>
      </c>
      <c r="L4732" s="455">
        <f t="shared" ca="1" si="174"/>
        <v>-147930138799801.63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-147930138799801.63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-616375578332.50671</v>
      </c>
      <c r="L4733" s="455">
        <f t="shared" ca="1" si="174"/>
        <v>-148546514378134.13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-148546514378134.13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-618943809908.89221</v>
      </c>
      <c r="L4734" s="455">
        <f t="shared" ca="1" si="174"/>
        <v>-149165458188043.03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-149165458188043.03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-621522742450.17932</v>
      </c>
      <c r="L4735" s="455">
        <f t="shared" ca="1" si="174"/>
        <v>-149786980930493.22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-149786980930493.22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-624112420543.72168</v>
      </c>
      <c r="L4736" s="455">
        <f t="shared" ca="1" si="174"/>
        <v>-150411093351036.94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-150411093351036.94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-626712888962.65393</v>
      </c>
      <c r="L4737" s="455">
        <f t="shared" ca="1" si="174"/>
        <v>-151037806239999.59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-151037806239999.59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-629324192666.66492</v>
      </c>
      <c r="L4738" s="455">
        <f t="shared" ca="1" si="174"/>
        <v>-151667130432666.25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-151667130432666.25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-631946376802.776</v>
      </c>
      <c r="L4739" s="455">
        <f t="shared" ca="1" si="174"/>
        <v>-152299076809469.03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-152299076809469.03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-634579486706.12097</v>
      </c>
      <c r="L4740" s="455">
        <f t="shared" ca="1" si="174"/>
        <v>-152933656296175.16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-152933656296175.16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-637223567900.72986</v>
      </c>
      <c r="L4741" s="455">
        <f t="shared" ca="1" si="174"/>
        <v>-153570879864075.88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-153570879864075.88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-639878666100.31616</v>
      </c>
      <c r="L4742" s="455">
        <f t="shared" ca="1" si="174"/>
        <v>-154210758530176.19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-154210758530176.19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-642544827209.06738</v>
      </c>
      <c r="L4743" s="455">
        <f t="shared" ca="1" si="174"/>
        <v>-154853303357385.25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-154853303357385.25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-645222097322.43848</v>
      </c>
      <c r="L4744" s="455">
        <f t="shared" ca="1" si="174"/>
        <v>-155498525454707.69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-155498525454707.69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-647910522727.94873</v>
      </c>
      <c r="L4745" s="455">
        <f t="shared" ca="1" si="174"/>
        <v>-156146435977435.63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-156146435977435.63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-650610149905.98181</v>
      </c>
      <c r="L4746" s="455">
        <f t="shared" ca="1" si="174"/>
        <v>-156797046127341.59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-156797046127341.59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-653321025530.58997</v>
      </c>
      <c r="L4747" s="455">
        <f t="shared" ca="1" si="174"/>
        <v>-157450367152872.19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-157450367152872.19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-656043196470.30078</v>
      </c>
      <c r="L4748" s="455">
        <f t="shared" ca="1" si="174"/>
        <v>-158106410349342.5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-158106410349342.5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-658776709788.92712</v>
      </c>
      <c r="L4749" s="455">
        <f t="shared" ca="1" si="174"/>
        <v>-158765187059131.44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-158765187059131.44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-661521612746.38098</v>
      </c>
      <c r="L4750" s="455">
        <f t="shared" ca="1" si="174"/>
        <v>-159426708671877.81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-159426708671877.81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-664277952799.49084</v>
      </c>
      <c r="L4751" s="455">
        <f t="shared" ca="1" si="174"/>
        <v>-160090986624677.31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-160090986624677.31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-667045777602.82214</v>
      </c>
      <c r="L4752" s="455">
        <f t="shared" ca="1" si="174"/>
        <v>-160758032402280.13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-160758032402280.13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-669825135009.50049</v>
      </c>
      <c r="L4753" s="455">
        <f t="shared" ca="1" si="174"/>
        <v>-161427857537289.63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-161427857537289.63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-672616073072.04004</v>
      </c>
      <c r="L4754" s="455">
        <f t="shared" ca="1" si="174"/>
        <v>-162100473610361.66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-162100473610361.66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-675418640043.17358</v>
      </c>
      <c r="L4755" s="455">
        <f t="shared" ca="1" si="174"/>
        <v>-162775892250404.84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-162775892250404.84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-678232884376.68689</v>
      </c>
      <c r="L4756" s="455">
        <f t="shared" ca="1" si="174"/>
        <v>-163454125134781.53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-163454125134781.53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-681058854728.25635</v>
      </c>
      <c r="L4757" s="455">
        <f t="shared" ca="1" si="174"/>
        <v>-164135183989509.78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-164135183989509.78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-683896599956.29077</v>
      </c>
      <c r="L4758" s="455">
        <f t="shared" ca="1" si="174"/>
        <v>-164819080589466.06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-164819080589466.06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-686746169122.77527</v>
      </c>
      <c r="L4759" s="455">
        <f t="shared" ca="1" si="174"/>
        <v>-165505826758588.84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-165505826758588.84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-689607611494.12012</v>
      </c>
      <c r="L4760" s="455">
        <f t="shared" ca="1" si="174"/>
        <v>-166195434370082.97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-166195434370082.97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-692480976542.01233</v>
      </c>
      <c r="L4761" s="455">
        <f t="shared" ca="1" si="174"/>
        <v>-166887915346624.97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-166887915346624.97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-695366313944.27075</v>
      </c>
      <c r="L4762" s="455">
        <f t="shared" ca="1" si="174"/>
        <v>-167583281660569.25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-167583281660569.25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-698263673585.7052</v>
      </c>
      <c r="L4763" s="455">
        <f t="shared" ca="1" si="174"/>
        <v>-168281545334154.97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-168281545334154.97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-701173105558.979</v>
      </c>
      <c r="L4764" s="455">
        <f t="shared" ca="1" si="174"/>
        <v>-168982718439713.94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-168982718439713.94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-704094660165.47473</v>
      </c>
      <c r="L4765" s="455">
        <f t="shared" ca="1" si="174"/>
        <v>-169686813099879.41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-169686813099879.41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-707028387916.16418</v>
      </c>
      <c r="L4766" s="455">
        <f t="shared" ca="1" si="174"/>
        <v>-170393841487795.56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-170393841487795.56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-709974339532.48145</v>
      </c>
      <c r="L4767" s="455">
        <f t="shared" ca="1" si="174"/>
        <v>-171103815827328.03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-171103815827328.03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-712932565947.20007</v>
      </c>
      <c r="L4768" s="455">
        <f t="shared" ca="1" si="174"/>
        <v>-171816748393275.22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-171816748393275.22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-715903118305.31335</v>
      </c>
      <c r="L4769" s="455">
        <f t="shared" ca="1" si="174"/>
        <v>-172532651511580.53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-172532651511580.53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-718886047964.91882</v>
      </c>
      <c r="L4770" s="455">
        <f t="shared" ca="1" si="174"/>
        <v>-173251537559545.44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-173251537559545.44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-721881406498.10596</v>
      </c>
      <c r="L4771" s="455">
        <f t="shared" ca="1" si="174"/>
        <v>-173973418966043.53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-173973418966043.53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-724889245691.84802</v>
      </c>
      <c r="L4772" s="455">
        <f t="shared" ca="1" si="174"/>
        <v>-174698308211735.38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-174698308211735.38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-727909617548.89734</v>
      </c>
      <c r="L4773" s="455">
        <f t="shared" ca="1" si="174"/>
        <v>-175426217829284.28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-175426217829284.28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-730942574288.68445</v>
      </c>
      <c r="L4774" s="455">
        <f t="shared" ca="1" si="174"/>
        <v>-176157160403572.97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-176157160403572.97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-733988168348.2207</v>
      </c>
      <c r="L4775" s="455">
        <f t="shared" ca="1" si="174"/>
        <v>-176891148571921.19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-176891148571921.19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-737046452383.00488</v>
      </c>
      <c r="L4776" s="455">
        <f t="shared" ca="1" si="174"/>
        <v>-177628195024304.19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-177628195024304.19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-740117479267.93408</v>
      </c>
      <c r="L4777" s="455">
        <f t="shared" ca="1" si="174"/>
        <v>-178368312503572.13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-178368312503572.13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-743201302098.21716</v>
      </c>
      <c r="L4778" s="455">
        <f t="shared" ca="1" si="174"/>
        <v>-179111513805670.34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-179111513805670.34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-746297974190.29309</v>
      </c>
      <c r="L4779" s="455">
        <f t="shared" ca="1" si="174"/>
        <v>-179857811779860.63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-179857811779860.63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-749407549082.75256</v>
      </c>
      <c r="L4780" s="455">
        <f t="shared" ca="1" si="174"/>
        <v>-180607219328943.38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-180607219328943.38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-752530080537.26404</v>
      </c>
      <c r="L4781" s="455">
        <f t="shared" ca="1" si="174"/>
        <v>-181359749409480.63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-181359749409480.63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-755665622539.50256</v>
      </c>
      <c r="L4782" s="455">
        <f t="shared" ca="1" si="174"/>
        <v>-182115415032020.13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-182115415032020.13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-758814229300.08386</v>
      </c>
      <c r="L4783" s="455">
        <f t="shared" ca="1" si="174"/>
        <v>-182874229261320.22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-182874229261320.22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-761975955255.50085</v>
      </c>
      <c r="L4784" s="455">
        <f t="shared" ca="1" si="174"/>
        <v>-183636205216575.72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-183636205216575.72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-765150855069.06543</v>
      </c>
      <c r="L4785" s="455">
        <f t="shared" ca="1" si="174"/>
        <v>-184401356071644.78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-184401356071644.78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-768338983631.85327</v>
      </c>
      <c r="L4786" s="455">
        <f t="shared" ca="1" si="174"/>
        <v>-185169695055276.63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-185169695055276.63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-771540396063.65259</v>
      </c>
      <c r="L4787" s="455">
        <f t="shared" ca="1" si="174"/>
        <v>-185941235451340.28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-185941235451340.28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-774755147713.91785</v>
      </c>
      <c r="L4788" s="455">
        <f t="shared" ca="1" si="174"/>
        <v>-186715990599054.19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-186715990599054.19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-777983294162.72583</v>
      </c>
      <c r="L4789" s="455">
        <f t="shared" ca="1" si="174"/>
        <v>-187493973893216.91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-187493973893216.91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-781224891221.73706</v>
      </c>
      <c r="L4790" s="455">
        <f t="shared" ca="1" si="174"/>
        <v>-188275198784438.66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-188275198784438.66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-784479994935.16101</v>
      </c>
      <c r="L4791" s="455">
        <f t="shared" ca="1" si="174"/>
        <v>-189059678779373.81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-189059678779373.81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-787748661580.72424</v>
      </c>
      <c r="L4792" s="455">
        <f t="shared" ca="1" si="174"/>
        <v>-189847427440954.53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-189847427440954.53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-791030947670.64392</v>
      </c>
      <c r="L4793" s="455">
        <f t="shared" ca="1" si="174"/>
        <v>-190638458388625.19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-190638458388625.19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-794326909952.60498</v>
      </c>
      <c r="L4794" s="455">
        <f t="shared" ca="1" si="174"/>
        <v>-191432785298577.78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-191432785298577.78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-797636605410.74072</v>
      </c>
      <c r="L4795" s="455">
        <f t="shared" ca="1" si="174"/>
        <v>-192230421903988.53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-192230421903988.53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-800960091266.6189</v>
      </c>
      <c r="L4796" s="455">
        <f t="shared" ca="1" si="174"/>
        <v>-193031381995255.16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-193031381995255.16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-804297424980.22986</v>
      </c>
      <c r="L4797" s="455">
        <f t="shared" ca="1" si="174"/>
        <v>-193835679420235.38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-193835679420235.38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-807648664250.98071</v>
      </c>
      <c r="L4798" s="455">
        <f t="shared" ca="1" si="174"/>
        <v>-194643328084486.34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-194643328084486.34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-811013867018.69312</v>
      </c>
      <c r="L4799" s="455">
        <f t="shared" ca="1" si="174"/>
        <v>-195454341951505.03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-195454341951505.03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-814393091464.60425</v>
      </c>
      <c r="L4800" s="455">
        <f t="shared" ca="1" si="174"/>
        <v>-196268735042969.63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-196268735042969.63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-817786396012.37341</v>
      </c>
      <c r="L4801" s="455">
        <f t="shared" ca="1" si="174"/>
        <v>-197086521438982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-197086521438982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-821193839329.09167</v>
      </c>
      <c r="L4802" s="455">
        <f t="shared" ca="1" si="174"/>
        <v>-197907715278311.09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-197907715278311.09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-824615480326.29626</v>
      </c>
      <c r="L4803" s="455">
        <f t="shared" ca="1" si="174"/>
        <v>-198732330758637.38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-198732330758637.38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-828051378160.98901</v>
      </c>
      <c r="L4804" s="455">
        <f t="shared" ca="1" si="174"/>
        <v>-199560382136798.38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-199560382136798.38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-831501592236.65991</v>
      </c>
      <c r="L4805" s="455">
        <f t="shared" ca="1" si="174"/>
        <v>-200391883729035.03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-200391883729035.03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-834966182204.31262</v>
      </c>
      <c r="L4806" s="455">
        <f t="shared" ca="1" si="174"/>
        <v>-201226849911239.34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-201226849911239.34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-838445207963.49731</v>
      </c>
      <c r="L4807" s="455">
        <f t="shared" ca="1" si="174"/>
        <v>-202065295119202.84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-202065295119202.84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-841938729663.34521</v>
      </c>
      <c r="L4808" s="455">
        <f t="shared" ca="1" si="174"/>
        <v>-202907233848866.19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-202907233848866.19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-845446807703.60913</v>
      </c>
      <c r="L4809" s="455">
        <f t="shared" ca="1" si="174"/>
        <v>-203752680656569.78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-203752680656569.78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-848969502735.7074</v>
      </c>
      <c r="L4810" s="455">
        <f t="shared" ca="1" si="174"/>
        <v>-204601650159305.5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-204601650159305.5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-852506875663.77295</v>
      </c>
      <c r="L4811" s="455">
        <f t="shared" ca="1" si="174"/>
        <v>-205454157034969.28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-205454157034969.28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-856058987645.70532</v>
      </c>
      <c r="L4812" s="455">
        <f t="shared" ca="1" si="174"/>
        <v>-206310216022615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-206310216022615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-859625900094.22913</v>
      </c>
      <c r="L4813" s="455">
        <f t="shared" ca="1" si="174"/>
        <v>-207169841922709.22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-207169841922709.22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-863207674677.95508</v>
      </c>
      <c r="L4814" s="455">
        <f t="shared" ca="1" si="174"/>
        <v>-208033049597387.19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-208033049597387.19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-866804373322.44666</v>
      </c>
      <c r="L4815" s="455">
        <f t="shared" ca="1" si="174"/>
        <v>-208899853970709.63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-208899853970709.63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-870416058211.29004</v>
      </c>
      <c r="L4816" s="455">
        <f t="shared" ca="1" si="174"/>
        <v>-209770270028920.91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-209770270028920.91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-874042791787.17041</v>
      </c>
      <c r="L4817" s="455">
        <f t="shared" ca="1" si="174"/>
        <v>-210644312820708.06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-210644312820708.06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-877684636752.9502</v>
      </c>
      <c r="L4818" s="455">
        <f t="shared" ca="1" si="174"/>
        <v>-211521997457461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-211521997457461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-881341656072.75415</v>
      </c>
      <c r="L4819" s="455">
        <f t="shared" ca="1" si="174"/>
        <v>-212403339113533.75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-212403339113533.75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-885013912973.05725</v>
      </c>
      <c r="L4820" s="455">
        <f t="shared" ca="1" si="174"/>
        <v>-213288353026506.81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-213288353026506.81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-888701470943.77832</v>
      </c>
      <c r="L4821" s="455">
        <f t="shared" ca="1" si="174"/>
        <v>-214177054497450.59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-214177054497450.59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-892404393739.37744</v>
      </c>
      <c r="L4822" s="455">
        <f t="shared" ca="1" si="174"/>
        <v>-215069458891189.97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-215069458891189.97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-896122745379.95813</v>
      </c>
      <c r="L4823" s="455">
        <f t="shared" ca="1" si="174"/>
        <v>-215965581636569.94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-215965581636569.94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-899856590152.37476</v>
      </c>
      <c r="L4824" s="455">
        <f t="shared" ca="1" si="174"/>
        <v>-216865438226722.31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-216865438226722.31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-903605992611.3429</v>
      </c>
      <c r="L4825" s="455">
        <f t="shared" ca="1" si="174"/>
        <v>-217769044219333.66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-217769044219333.66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-907371017580.55688</v>
      </c>
      <c r="L4826" s="455">
        <f t="shared" ca="1" si="174"/>
        <v>-218676415236914.22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-218676415236914.22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-911151730153.8092</v>
      </c>
      <c r="L4827" s="455">
        <f t="shared" ca="1" si="174"/>
        <v>-219587566967068.03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-219587566967068.03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-914948195696.11682</v>
      </c>
      <c r="L4828" s="455">
        <f t="shared" ca="1" si="174"/>
        <v>-220502515162764.16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-220502515162764.16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-918760479844.85059</v>
      </c>
      <c r="L4829" s="455">
        <f t="shared" ca="1" si="174"/>
        <v>-221421275642609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-221421275642609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-922588648510.87073</v>
      </c>
      <c r="L4830" s="455">
        <f t="shared" ca="1" si="174"/>
        <v>-222343864291119.88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-222343864291119.88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-926432767879.66602</v>
      </c>
      <c r="L4831" s="455">
        <f t="shared" ca="1" si="174"/>
        <v>-223270297058999.53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-223270297058999.53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-930292904412.49817</v>
      </c>
      <c r="L4832" s="455">
        <f t="shared" ca="1" si="174"/>
        <v>-224200589963412.03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-224200589963412.03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-934169124847.55029</v>
      </c>
      <c r="L4833" s="455">
        <f t="shared" ca="1" si="174"/>
        <v>-225134759088259.59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-225134759088259.59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-938061496201.08167</v>
      </c>
      <c r="L4834" s="455">
        <f t="shared" ca="1" si="174"/>
        <v>-226072820584460.69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-226072820584460.69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-941970085768.5863</v>
      </c>
      <c r="L4835" s="455">
        <f t="shared" ca="1" si="174"/>
        <v>-227014790670229.28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-227014790670229.28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-945894961125.9552</v>
      </c>
      <c r="L4836" s="455">
        <f t="shared" ca="1" si="174"/>
        <v>-227960685631355.25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-227960685631355.25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-949836190130.64685</v>
      </c>
      <c r="L4837" s="455">
        <f t="shared" ca="1" si="174"/>
        <v>-228910521821485.91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-228910521821485.91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-953793840922.85791</v>
      </c>
      <c r="L4838" s="455">
        <f t="shared" ca="1" si="174"/>
        <v>-229864315662408.75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-229864315662408.75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-957767981926.70313</v>
      </c>
      <c r="L4839" s="455">
        <f t="shared" ca="1" si="174"/>
        <v>-230822083644335.44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-230822083644335.44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-961758681851.39758</v>
      </c>
      <c r="L4840" s="455">
        <f t="shared" ca="1" si="174"/>
        <v>-231783842326186.84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-231783842326186.84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-965766009692.44507</v>
      </c>
      <c r="L4841" s="455">
        <f t="shared" ca="1" si="174"/>
        <v>-232749608335879.28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-232749608335879.28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-969790034732.83032</v>
      </c>
      <c r="L4842" s="455">
        <f t="shared" ca="1" si="174"/>
        <v>-233719398370612.13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-233719398370612.13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-973830826544.21716</v>
      </c>
      <c r="L4843" s="455">
        <f t="shared" ca="1" si="174"/>
        <v>-234693229197156.34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-234693229197156.34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-977888454988.15137</v>
      </c>
      <c r="L4844" s="455">
        <f t="shared" ca="1" si="174"/>
        <v>-235671117652144.5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-235671117652144.5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-981962990217.26868</v>
      </c>
      <c r="L4845" s="455">
        <f t="shared" ca="1" si="174"/>
        <v>-236653080642361.78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-236653080642361.78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-986054502676.50745</v>
      </c>
      <c r="L4846" s="455">
        <f t="shared" ca="1" si="174"/>
        <v>-237639135145038.28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-237639135145038.28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-990163063104.32605</v>
      </c>
      <c r="L4847" s="455">
        <f t="shared" ca="1" si="174"/>
        <v>-238629298208142.59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-238629298208142.59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-994288742533.92749</v>
      </c>
      <c r="L4848" s="455">
        <f t="shared" ca="1" si="174"/>
        <v>-239623586950676.53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-239623586950676.53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-998431612294.48572</v>
      </c>
      <c r="L4849" s="455">
        <f t="shared" ca="1" si="174"/>
        <v>-240622018562971.03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-240622018562971.03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-1002591744012.3793</v>
      </c>
      <c r="L4850" s="455">
        <f t="shared" ca="1" si="174"/>
        <v>-241624610306983.41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-241624610306983.41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-1006769209612.4308</v>
      </c>
      <c r="L4851" s="455">
        <f t="shared" ca="1" si="174"/>
        <v>-242631379516595.84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-242631379516595.84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-1010964081319.1492</v>
      </c>
      <c r="L4852" s="455">
        <f t="shared" ca="1" si="174"/>
        <v>-243642343597915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-243642343597915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-1015176431657.9791</v>
      </c>
      <c r="L4853" s="455">
        <f t="shared" ref="L4853:L5107" ca="1" si="179">I4853-J4853+K4853</f>
        <v>-244657520029572.97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-244657520029572.97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-1019406333456.5541</v>
      </c>
      <c r="L4854" s="455">
        <f t="shared" ca="1" si="179"/>
        <v>-245676926363029.53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-245676926363029.53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-1023653859845.9562</v>
      </c>
      <c r="L4855" s="455">
        <f t="shared" ca="1" si="179"/>
        <v>-246700580222875.5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-246700580222875.5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-1027919084261.9812</v>
      </c>
      <c r="L4856" s="455">
        <f t="shared" ca="1" si="179"/>
        <v>-247728499307137.47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-247728499307137.47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-1032202080446.4061</v>
      </c>
      <c r="L4857" s="455">
        <f t="shared" ca="1" si="179"/>
        <v>-248760701387583.88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-248760701387583.88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-1036502922448.2661</v>
      </c>
      <c r="L4858" s="455">
        <f t="shared" ca="1" si="179"/>
        <v>-249797204310032.16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-249797204310032.16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-1040821684625.1338</v>
      </c>
      <c r="L4859" s="455">
        <f t="shared" ca="1" si="179"/>
        <v>-250838025994657.28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-250838025994657.28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-1045158441644.4053</v>
      </c>
      <c r="L4860" s="455">
        <f t="shared" ca="1" si="179"/>
        <v>-251883184436301.69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-251883184436301.69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-1049513268484.5903</v>
      </c>
      <c r="L4861" s="455">
        <f t="shared" ca="1" si="179"/>
        <v>-252932697704786.28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-252932697704786.28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-1053886240436.6095</v>
      </c>
      <c r="L4862" s="455">
        <f t="shared" ca="1" si="179"/>
        <v>-253986583945222.91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-253986583945222.91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-1058277433105.0953</v>
      </c>
      <c r="L4863" s="455">
        <f t="shared" ca="1" si="179"/>
        <v>-255044861378328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-255044861378328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-1062686922409.7</v>
      </c>
      <c r="L4864" s="455">
        <f t="shared" ca="1" si="179"/>
        <v>-256107548300737.69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-256107548300737.69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-1067114784586.407</v>
      </c>
      <c r="L4865" s="455">
        <f t="shared" ca="1" si="179"/>
        <v>-257174663085324.09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-257174663085324.09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-1071561096188.8505</v>
      </c>
      <c r="L4866" s="455">
        <f t="shared" ca="1" si="179"/>
        <v>-258246224181512.94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-258246224181512.94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-1076025934089.6371</v>
      </c>
      <c r="L4867" s="455">
        <f t="shared" ca="1" si="179"/>
        <v>-259322250115602.56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-259322250115602.56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-1080509375481.6772</v>
      </c>
      <c r="L4868" s="455">
        <f t="shared" ca="1" si="179"/>
        <v>-260402759491084.25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-260402759491084.25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-1085011497879.5176</v>
      </c>
      <c r="L4869" s="455">
        <f t="shared" ca="1" si="179"/>
        <v>-261487770988963.78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-261487770988963.78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-1089532379120.6824</v>
      </c>
      <c r="L4870" s="455">
        <f t="shared" ca="1" si="179"/>
        <v>-262577303368084.47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-262577303368084.47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-1094072097367.0186</v>
      </c>
      <c r="L4871" s="455">
        <f t="shared" ca="1" si="179"/>
        <v>-263671375465451.5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-263671375465451.5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-1098630731106.0479</v>
      </c>
      <c r="L4872" s="455">
        <f t="shared" ca="1" si="179"/>
        <v>-264770006196557.56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-264770006196557.56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-1103208359152.323</v>
      </c>
      <c r="L4873" s="455">
        <f t="shared" ca="1" si="179"/>
        <v>-265873214555709.88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-265873214555709.88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-1107805060648.791</v>
      </c>
      <c r="L4874" s="455">
        <f t="shared" ca="1" si="179"/>
        <v>-266981019616358.66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-266981019616358.66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-1112420915068.1611</v>
      </c>
      <c r="L4875" s="455">
        <f t="shared" ca="1" si="179"/>
        <v>-268093440531426.81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-268093440531426.81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-1117056002214.2783</v>
      </c>
      <c r="L4876" s="455">
        <f t="shared" ca="1" si="179"/>
        <v>-269210496533641.09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-269210496533641.09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-1121710402223.5046</v>
      </c>
      <c r="L4877" s="455">
        <f t="shared" ca="1" si="179"/>
        <v>-270332206935864.59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-270332206935864.59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-1126384195566.1023</v>
      </c>
      <c r="L4878" s="455">
        <f t="shared" ca="1" si="179"/>
        <v>-271458591131430.69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-271458591131430.69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-1131077463047.6277</v>
      </c>
      <c r="L4879" s="455">
        <f t="shared" ca="1" si="179"/>
        <v>-272589668594478.31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-272589668594478.31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-1135790285810.3262</v>
      </c>
      <c r="L4880" s="455">
        <f t="shared" ca="1" si="179"/>
        <v>-273725458880288.63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-273725458880288.63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-1140522745334.5359</v>
      </c>
      <c r="L4881" s="455">
        <f t="shared" ca="1" si="179"/>
        <v>-274865981625623.16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-274865981625623.16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-1145274923440.0964</v>
      </c>
      <c r="L4882" s="455">
        <f t="shared" ca="1" si="179"/>
        <v>-276011256549063.25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-276011256549063.25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-1150046902287.7637</v>
      </c>
      <c r="L4883" s="455">
        <f t="shared" ca="1" si="179"/>
        <v>-277161303451351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-277161303451351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-1154838764380.6292</v>
      </c>
      <c r="L4884" s="455">
        <f t="shared" ca="1" si="179"/>
        <v>-278316142215731.63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-278316142215731.63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-1159650592565.5483</v>
      </c>
      <c r="L4885" s="455">
        <f t="shared" ca="1" si="179"/>
        <v>-279475792808297.19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-279475792808297.19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-1164482470034.5715</v>
      </c>
      <c r="L4886" s="455">
        <f t="shared" ca="1" si="179"/>
        <v>-280640275278331.75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-280640275278331.75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-1169334480326.3823</v>
      </c>
      <c r="L4887" s="455">
        <f t="shared" ca="1" si="179"/>
        <v>-281809609758658.13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-281809609758658.13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-1174206707327.7422</v>
      </c>
      <c r="L4888" s="455">
        <f t="shared" ca="1" si="179"/>
        <v>-282983816465985.88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-282983816465985.88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-1179099235274.9412</v>
      </c>
      <c r="L4889" s="455">
        <f t="shared" ca="1" si="179"/>
        <v>-284162915701260.81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-284162915701260.81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-1184012148755.2534</v>
      </c>
      <c r="L4890" s="455">
        <f t="shared" ca="1" si="179"/>
        <v>-285346927850016.06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-285346927850016.06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-1188945532708.4001</v>
      </c>
      <c r="L4891" s="455">
        <f t="shared" ca="1" si="179"/>
        <v>-286535873382724.44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-286535873382724.44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-1193899472428.0186</v>
      </c>
      <c r="L4892" s="455">
        <f t="shared" ca="1" si="179"/>
        <v>-287729772855152.44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-287729772855152.44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-1198874053563.1353</v>
      </c>
      <c r="L4893" s="455">
        <f t="shared" ca="1" si="179"/>
        <v>-288928646908715.56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-288928646908715.56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-1203869362119.6482</v>
      </c>
      <c r="L4894" s="455">
        <f t="shared" ca="1" si="179"/>
        <v>-290132516270835.19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-290132516270835.19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-1208885484461.8132</v>
      </c>
      <c r="L4895" s="455">
        <f t="shared" ca="1" si="179"/>
        <v>-291341401755297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-291341401755297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-1213922507313.7375</v>
      </c>
      <c r="L4896" s="455">
        <f t="shared" ca="1" si="179"/>
        <v>-292555324262610.75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-292555324262610.75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-1218980517760.8782</v>
      </c>
      <c r="L4897" s="455">
        <f t="shared" ca="1" si="179"/>
        <v>-293774304780371.63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-293774304780371.63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-1224059603251.5483</v>
      </c>
      <c r="L4898" s="455">
        <f t="shared" ca="1" si="179"/>
        <v>-294998364383623.19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-294998364383623.19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-1229159851598.4299</v>
      </c>
      <c r="L4899" s="455">
        <f t="shared" ca="1" si="179"/>
        <v>-296227524235221.63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-296227524235221.63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-1234281350980.0901</v>
      </c>
      <c r="L4900" s="455">
        <f t="shared" ca="1" si="179"/>
        <v>-297461805586201.69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-297461805586201.69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-1239424189942.5071</v>
      </c>
      <c r="L4901" s="455">
        <f t="shared" ca="1" si="179"/>
        <v>-298701229776144.19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-298701229776144.19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-1244588457400.6008</v>
      </c>
      <c r="L4902" s="455">
        <f t="shared" ca="1" si="179"/>
        <v>-299945818233544.81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-299945818233544.81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-1249774242639.77</v>
      </c>
      <c r="L4903" s="455">
        <f t="shared" ca="1" si="179"/>
        <v>-301195592476184.56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-301195592476184.56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-1254981635317.4355</v>
      </c>
      <c r="L4904" s="455">
        <f t="shared" ca="1" si="179"/>
        <v>-302450574111502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-302450574111502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-1260210725464.5916</v>
      </c>
      <c r="L4905" s="455">
        <f t="shared" ca="1" si="179"/>
        <v>-303710784836966.56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-303710784836966.56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-1265461603487.3606</v>
      </c>
      <c r="L4906" s="455">
        <f t="shared" ca="1" si="179"/>
        <v>-304976246440453.94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-304976246440453.94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-1270734360168.5581</v>
      </c>
      <c r="L4907" s="455">
        <f t="shared" ca="1" si="179"/>
        <v>-306246980800622.5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-306246980800622.5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-1276029086669.2605</v>
      </c>
      <c r="L4908" s="455">
        <f t="shared" ca="1" si="179"/>
        <v>-307523009887291.75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-307523009887291.75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-1281345874530.3823</v>
      </c>
      <c r="L4909" s="455">
        <f t="shared" ca="1" si="179"/>
        <v>-308804355761822.13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-308804355761822.13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-1286684815674.2588</v>
      </c>
      <c r="L4910" s="455">
        <f t="shared" ca="1" si="179"/>
        <v>-310091040577496.38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-310091040577496.38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-1292046002406.2349</v>
      </c>
      <c r="L4911" s="455">
        <f t="shared" ca="1" si="179"/>
        <v>-311383086579902.63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-311383086579902.63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-1297429527416.261</v>
      </c>
      <c r="L4912" s="455">
        <f t="shared" ca="1" si="179"/>
        <v>-312680516107318.88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-312680516107318.88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-1302835483780.4954</v>
      </c>
      <c r="L4913" s="455">
        <f t="shared" ca="1" si="179"/>
        <v>-313983351591099.38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-313983351591099.38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-1308263964962.9141</v>
      </c>
      <c r="L4914" s="455">
        <f t="shared" ca="1" si="179"/>
        <v>-315291615556062.31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-315291615556062.31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-1313715064816.9263</v>
      </c>
      <c r="L4915" s="455">
        <f t="shared" ca="1" si="179"/>
        <v>-316605330620879.25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-316605330620879.25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-1319188877586.9968</v>
      </c>
      <c r="L4916" s="455">
        <f t="shared" ca="1" si="179"/>
        <v>-317924519498466.25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-317924519498466.25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-1324685497910.2761</v>
      </c>
      <c r="L4917" s="455">
        <f t="shared" ca="1" si="179"/>
        <v>-319249204996376.5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-319249204996376.5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-1330205020818.2354</v>
      </c>
      <c r="L4918" s="455">
        <f t="shared" ca="1" si="179"/>
        <v>-320579410017194.75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-320579410017194.75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-1335747541738.3115</v>
      </c>
      <c r="L4919" s="455">
        <f t="shared" ca="1" si="179"/>
        <v>-321915157558933.06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-321915157558933.06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-1341313156495.5544</v>
      </c>
      <c r="L4920" s="455">
        <f t="shared" ca="1" si="179"/>
        <v>-323256470715428.63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-323256470715428.63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-1346901961314.2859</v>
      </c>
      <c r="L4921" s="455">
        <f t="shared" ca="1" si="179"/>
        <v>-324603372676742.94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-324603372676742.94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-1352514052819.7622</v>
      </c>
      <c r="L4922" s="455">
        <f t="shared" ca="1" si="179"/>
        <v>-325955886729562.69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-325955886729562.69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-1358149528039.8445</v>
      </c>
      <c r="L4923" s="455">
        <f t="shared" ca="1" si="179"/>
        <v>-327314036257602.56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-327314036257602.56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-1363808484406.6772</v>
      </c>
      <c r="L4924" s="455">
        <f t="shared" ca="1" si="179"/>
        <v>-328677844742009.25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-328677844742009.25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-1369491019758.3718</v>
      </c>
      <c r="L4925" s="455">
        <f t="shared" ca="1" si="179"/>
        <v>-330047335761767.63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-330047335761767.63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-1375197232340.6985</v>
      </c>
      <c r="L4926" s="455">
        <f t="shared" ca="1" si="179"/>
        <v>-331422532994108.31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-331422532994108.31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-1380927220808.7847</v>
      </c>
      <c r="L4927" s="455">
        <f t="shared" ca="1" si="179"/>
        <v>-332803460214917.13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-332803460214917.13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-1386681084228.8213</v>
      </c>
      <c r="L4928" s="455">
        <f t="shared" ca="1" si="179"/>
        <v>-334190141299145.94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-334190141299145.94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-1392458922079.7747</v>
      </c>
      <c r="L4929" s="455">
        <f t="shared" ca="1" si="179"/>
        <v>-335582600221225.69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-335582600221225.69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-1398260834255.1069</v>
      </c>
      <c r="L4930" s="455">
        <f t="shared" ca="1" si="179"/>
        <v>-336980861055480.81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-336980861055480.81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-1404086921064.5034</v>
      </c>
      <c r="L4931" s="455">
        <f t="shared" ca="1" si="179"/>
        <v>-338384947976545.31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-338384947976545.31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-1409937283235.6055</v>
      </c>
      <c r="L4932" s="455">
        <f t="shared" ca="1" si="179"/>
        <v>-339794885259780.94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-339794885259780.94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-1415812021915.7539</v>
      </c>
      <c r="L4933" s="455">
        <f t="shared" ca="1" si="179"/>
        <v>-341210697281696.69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-341210697281696.69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-1421711238673.7361</v>
      </c>
      <c r="L4934" s="455">
        <f t="shared" ca="1" si="179"/>
        <v>-342632408520370.44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-342632408520370.44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-1427635035501.5435</v>
      </c>
      <c r="L4935" s="455">
        <f t="shared" ca="1" si="179"/>
        <v>-344060043555872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-344060043555872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-1433583514816.1333</v>
      </c>
      <c r="L4936" s="455">
        <f t="shared" ca="1" si="179"/>
        <v>-345493627070688.13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-345493627070688.13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-1439556779461.2004</v>
      </c>
      <c r="L4937" s="455">
        <f t="shared" ca="1" si="179"/>
        <v>-346933183850149.31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-346933183850149.31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-1445554932708.9556</v>
      </c>
      <c r="L4938" s="455">
        <f t="shared" ca="1" si="179"/>
        <v>-348378738782858.25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-348378738782858.25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-1451578078261.9094</v>
      </c>
      <c r="L4939" s="455">
        <f t="shared" ca="1" si="179"/>
        <v>-349830316861120.19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-349830316861120.19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-1457626320254.6675</v>
      </c>
      <c r="L4940" s="455">
        <f t="shared" ca="1" si="179"/>
        <v>-351287943181374.88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-351287943181374.88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-1463699763255.7285</v>
      </c>
      <c r="L4941" s="455">
        <f t="shared" ca="1" si="179"/>
        <v>-352751642944630.63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-352751642944630.63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-1469798512269.2942</v>
      </c>
      <c r="L4942" s="455">
        <f t="shared" ca="1" si="179"/>
        <v>-354221441456899.94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-354221441456899.94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-1475922672737.083</v>
      </c>
      <c r="L4943" s="455">
        <f t="shared" ca="1" si="179"/>
        <v>-355697364129637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-355697364129637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-1482072350540.1541</v>
      </c>
      <c r="L4944" s="455">
        <f t="shared" ca="1" si="179"/>
        <v>-357179436480177.13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-357179436480177.13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-1488247652000.738</v>
      </c>
      <c r="L4945" s="455">
        <f t="shared" ca="1" si="179"/>
        <v>-358667684132177.88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-358667684132177.88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-1494448683884.0745</v>
      </c>
      <c r="L4946" s="455">
        <f t="shared" ca="1" si="179"/>
        <v>-360162132816061.94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-360162132816061.94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-1500675553400.2581</v>
      </c>
      <c r="L4947" s="455">
        <f t="shared" ca="1" si="179"/>
        <v>-361662808369462.19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-361662808369462.19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-1506928368206.0925</v>
      </c>
      <c r="L4948" s="455">
        <f t="shared" ca="1" si="179"/>
        <v>-363169736737668.25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-363169736737668.25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-1513207236406.9509</v>
      </c>
      <c r="L4949" s="455">
        <f t="shared" ca="1" si="179"/>
        <v>-364682943974075.19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-364682943974075.19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-1519512266558.6465</v>
      </c>
      <c r="L4950" s="455">
        <f t="shared" ca="1" si="179"/>
        <v>-366202456240633.81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-366202456240633.81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-1525843567669.3076</v>
      </c>
      <c r="L4951" s="455">
        <f t="shared" ca="1" si="179"/>
        <v>-367728299808303.13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-367728299808303.13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-1532201249201.2629</v>
      </c>
      <c r="L4952" s="455">
        <f t="shared" ca="1" si="179"/>
        <v>-369260501057504.38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-369260501057504.38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-1538585421072.9348</v>
      </c>
      <c r="L4953" s="455">
        <f t="shared" ca="1" si="179"/>
        <v>-370799086478577.31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-370799086478577.31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-1544996193660.7388</v>
      </c>
      <c r="L4954" s="455">
        <f t="shared" ca="1" si="179"/>
        <v>-372344082672238.06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-372344082672238.06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-1551433677800.9919</v>
      </c>
      <c r="L4955" s="455">
        <f t="shared" ca="1" si="179"/>
        <v>-373895516350039.06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-373895516350039.06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-1557897984791.8293</v>
      </c>
      <c r="L4956" s="455">
        <f t="shared" ca="1" si="179"/>
        <v>-375453414334830.88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-375453414334830.88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-1564389226395.1287</v>
      </c>
      <c r="L4957" s="455">
        <f t="shared" ca="1" si="179"/>
        <v>-377017803561226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-377017803561226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-1570907514838.4417</v>
      </c>
      <c r="L4958" s="455">
        <f t="shared" ca="1" si="179"/>
        <v>-378588711076064.44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-378588711076064.44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-1577452962816.9351</v>
      </c>
      <c r="L4959" s="455">
        <f t="shared" ca="1" si="179"/>
        <v>-380166164038881.38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-380166164038881.38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-1584025683495.3391</v>
      </c>
      <c r="L4960" s="455">
        <f t="shared" ca="1" si="179"/>
        <v>-381750189722376.69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-381750189722376.69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-1590625790509.9028</v>
      </c>
      <c r="L4961" s="455">
        <f t="shared" ca="1" si="179"/>
        <v>-383340815512886.56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-383340815512886.56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-1597253397970.3606</v>
      </c>
      <c r="L4962" s="455">
        <f t="shared" ca="1" si="179"/>
        <v>-384938068910856.94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-384938068910856.94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-1603908620461.9038</v>
      </c>
      <c r="L4963" s="455">
        <f t="shared" ca="1" si="179"/>
        <v>-386541977531318.81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-386541977531318.81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-1610591573047.1616</v>
      </c>
      <c r="L4964" s="455">
        <f t="shared" ca="1" si="179"/>
        <v>-388152569104366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-388152569104366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-1617302371268.1917</v>
      </c>
      <c r="L4965" s="455">
        <f t="shared" ca="1" si="179"/>
        <v>-389769871475634.19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-389769871475634.19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-1624041131148.4758</v>
      </c>
      <c r="L4966" s="455">
        <f t="shared" ca="1" si="179"/>
        <v>-391393912606782.69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-391393912606782.69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-1630807969194.9277</v>
      </c>
      <c r="L4967" s="455">
        <f t="shared" ca="1" si="179"/>
        <v>-393024720575977.63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-393024720575977.63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-1637603002399.9067</v>
      </c>
      <c r="L4968" s="455">
        <f t="shared" ca="1" si="179"/>
        <v>-394662323578377.56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-394662323578377.56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-1644426348243.2397</v>
      </c>
      <c r="L4969" s="455">
        <f t="shared" ca="1" si="179"/>
        <v>-396306749926620.81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-396306749926620.81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-1651278124694.2534</v>
      </c>
      <c r="L4970" s="455">
        <f t="shared" ca="1" si="179"/>
        <v>-397958028051315.06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-397958028051315.06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-1658158450213.8127</v>
      </c>
      <c r="L4971" s="455">
        <f t="shared" ca="1" si="179"/>
        <v>-399616186501528.88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-399616186501528.88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-1665067443756.3704</v>
      </c>
      <c r="L4972" s="455">
        <f t="shared" ca="1" si="179"/>
        <v>-401281253945285.25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-401281253945285.25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-1672005224772.022</v>
      </c>
      <c r="L4973" s="455">
        <f t="shared" ca="1" si="179"/>
        <v>-402953259170057.25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-402953259170057.25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-1678971913208.5718</v>
      </c>
      <c r="L4974" s="455">
        <f t="shared" ca="1" si="179"/>
        <v>-404632231083265.81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-404632231083265.81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-1685967629513.6074</v>
      </c>
      <c r="L4975" s="455">
        <f t="shared" ca="1" si="179"/>
        <v>-406318198712779.44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-406318198712779.44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-1692992494636.5811</v>
      </c>
      <c r="L4976" s="455">
        <f t="shared" ca="1" si="179"/>
        <v>-408011191207416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-408011191207416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-1700046630030.8999</v>
      </c>
      <c r="L4977" s="455">
        <f t="shared" ca="1" si="179"/>
        <v>-409711237837446.88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-409711237837446.88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-1707130157656.0286</v>
      </c>
      <c r="L4978" s="455">
        <f t="shared" ca="1" si="179"/>
        <v>-411418367995102.88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-411418367995102.88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-1714243199979.5952</v>
      </c>
      <c r="L4979" s="455">
        <f t="shared" ca="1" si="179"/>
        <v>-413132611195082.5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-413132611195082.5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-1721385879979.5105</v>
      </c>
      <c r="L4980" s="455">
        <f t="shared" ca="1" si="179"/>
        <v>-414853997075062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-414853997075062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-1728558321146.0916</v>
      </c>
      <c r="L4981" s="455">
        <f t="shared" ca="1" si="179"/>
        <v>-416582555396208.06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-416582555396208.06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-1735760647484.2002</v>
      </c>
      <c r="L4982" s="455">
        <f t="shared" ca="1" si="179"/>
        <v>-418318316043692.25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-418318316043692.25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-1742992983515.3843</v>
      </c>
      <c r="L4983" s="455">
        <f t="shared" ca="1" si="179"/>
        <v>-420061309027207.63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-420061309027207.63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-1750255454280.0317</v>
      </c>
      <c r="L4984" s="455">
        <f t="shared" ca="1" si="179"/>
        <v>-421811564481487.69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-421811564481487.69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-1757548185339.532</v>
      </c>
      <c r="L4985" s="455">
        <f t="shared" ca="1" si="179"/>
        <v>-423569112666827.25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-423569112666827.25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-1764871302778.4468</v>
      </c>
      <c r="L4986" s="455">
        <f t="shared" ca="1" si="179"/>
        <v>-425333983969605.69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-425333983969605.69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-1772224933206.6904</v>
      </c>
      <c r="L4987" s="455">
        <f t="shared" ca="1" si="179"/>
        <v>-427106208902812.38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-427106208902812.38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-1779609203761.7183</v>
      </c>
      <c r="L4988" s="455">
        <f t="shared" ca="1" si="179"/>
        <v>-428885818106574.06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-428885818106574.06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-1787024242110.7253</v>
      </c>
      <c r="L4989" s="455">
        <f t="shared" ca="1" si="179"/>
        <v>-430672842348684.81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-430672842348684.81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-1794470176452.8533</v>
      </c>
      <c r="L4990" s="455">
        <f t="shared" ca="1" si="179"/>
        <v>-432467312525137.69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-432467312525137.69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-1801947135521.407</v>
      </c>
      <c r="L4991" s="455">
        <f t="shared" ca="1" si="179"/>
        <v>-434269259660659.13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-434269259660659.13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-1809455248586.0796</v>
      </c>
      <c r="L4992" s="455">
        <f t="shared" ca="1" si="179"/>
        <v>-436078714909245.19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-436078714909245.19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-1816994645455.1882</v>
      </c>
      <c r="L4993" s="455">
        <f t="shared" ca="1" si="179"/>
        <v>-437895709554700.38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-437895709554700.38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-1824565456477.9182</v>
      </c>
      <c r="L4994" s="455">
        <f t="shared" ca="1" si="179"/>
        <v>-439720275011178.31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-439720275011178.31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-1832167812546.5764</v>
      </c>
      <c r="L4995" s="455">
        <f t="shared" ca="1" si="179"/>
        <v>-441552442823724.88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-441552442823724.88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-1839801845098.8535</v>
      </c>
      <c r="L4996" s="455">
        <f t="shared" ca="1" si="179"/>
        <v>-443392244668823.75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-443392244668823.75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-1847467686120.0989</v>
      </c>
      <c r="L4997" s="455">
        <f t="shared" ca="1" si="179"/>
        <v>-445239712354943.88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-445239712354943.88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-1855165468145.5994</v>
      </c>
      <c r="L4998" s="455">
        <f t="shared" ca="1" si="179"/>
        <v>-447094877823089.5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-447094877823089.5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-1862895324262.8726</v>
      </c>
      <c r="L4999" s="455">
        <f t="shared" ca="1" si="179"/>
        <v>-448957773147352.38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-448957773147352.38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-1870657388113.9683</v>
      </c>
      <c r="L5000" s="455">
        <f t="shared" ca="1" si="179"/>
        <v>-450828430535466.31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-450828430535466.31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-1878451793897.7764</v>
      </c>
      <c r="L5001" s="455">
        <f t="shared" ca="1" si="179"/>
        <v>-452706882329364.06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-452706882329364.06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-1886278676372.3503</v>
      </c>
      <c r="L5002" s="455">
        <f t="shared" ca="1" si="179"/>
        <v>-454593161005736.44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-454593161005736.44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-1894138170857.2354</v>
      </c>
      <c r="L5003" s="455">
        <f t="shared" ca="1" si="179"/>
        <v>-456487299176593.69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-456487299176593.69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-1902030413235.8069</v>
      </c>
      <c r="L5004" s="455">
        <f t="shared" ca="1" si="179"/>
        <v>-458389329589829.5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-458389329589829.5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-1909955539957.6228</v>
      </c>
      <c r="L5005" s="455">
        <f t="shared" ca="1" si="179"/>
        <v>-460299285129787.13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-460299285129787.13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-1917913688040.7795</v>
      </c>
      <c r="L5006" s="455">
        <f t="shared" ca="1" si="179"/>
        <v>-462217198817827.88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-462217198817827.88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-1925904995074.2827</v>
      </c>
      <c r="L5007" s="455">
        <f t="shared" ca="1" si="179"/>
        <v>-464143103812902.19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-464143103812902.19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-1933929599220.4258</v>
      </c>
      <c r="L5008" s="455">
        <f t="shared" ca="1" si="179"/>
        <v>-466077033412122.63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-466077033412122.63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-1941987639217.1775</v>
      </c>
      <c r="L5009" s="455">
        <f t="shared" ca="1" si="179"/>
        <v>-468019021051339.81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-468019021051339.81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-1950079254380.5823</v>
      </c>
      <c r="L5010" s="455">
        <f t="shared" ca="1" si="179"/>
        <v>-469969100305720.38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-469969100305720.38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-1958204584607.1685</v>
      </c>
      <c r="L5011" s="455">
        <f t="shared" ca="1" si="179"/>
        <v>-471927304890327.56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-471927304890327.56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-1966363770376.3647</v>
      </c>
      <c r="L5012" s="455">
        <f t="shared" ca="1" si="179"/>
        <v>-473893668660703.94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-473893668660703.94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-1974556952752.9333</v>
      </c>
      <c r="L5013" s="455">
        <f t="shared" ca="1" si="179"/>
        <v>-475868225613456.88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-475868225613456.88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-1982784273389.4036</v>
      </c>
      <c r="L5014" s="455">
        <f t="shared" ca="1" si="179"/>
        <v>-477851009886846.25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-477851009886846.25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-1991045874528.5261</v>
      </c>
      <c r="L5015" s="455">
        <f t="shared" ca="1" si="179"/>
        <v>-479842055761374.75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-479842055761374.75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-1999341899005.728</v>
      </c>
      <c r="L5016" s="455">
        <f t="shared" ca="1" si="179"/>
        <v>-481841397660380.5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-481841397660380.5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-2007672490251.5857</v>
      </c>
      <c r="L5017" s="455">
        <f t="shared" ca="1" si="179"/>
        <v>-483849070150632.06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-483849070150632.06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-2016037792294.3005</v>
      </c>
      <c r="L5018" s="455">
        <f t="shared" ca="1" si="179"/>
        <v>-485865107942926.38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-485865107942926.38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-2024437949762.1931</v>
      </c>
      <c r="L5019" s="455">
        <f t="shared" ca="1" si="179"/>
        <v>-487889545892688.56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-487889545892688.56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-2032873107886.2024</v>
      </c>
      <c r="L5020" s="455">
        <f t="shared" ca="1" si="179"/>
        <v>-489922419000574.75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-489922419000574.75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-2041343412502.3948</v>
      </c>
      <c r="L5021" s="455">
        <f t="shared" ca="1" si="179"/>
        <v>-491963762413077.13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-491963762413077.13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-2049849010054.4878</v>
      </c>
      <c r="L5022" s="455">
        <f t="shared" ca="1" si="179"/>
        <v>-494013611423131.63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-494013611423131.63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-2058390047596.3818</v>
      </c>
      <c r="L5023" s="455">
        <f t="shared" ca="1" si="179"/>
        <v>-496072001470728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-496072001470728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-2066966672794.6997</v>
      </c>
      <c r="L5024" s="455">
        <f t="shared" ca="1" si="179"/>
        <v>-498138968143522.69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-498138968143522.69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-2075579033931.3445</v>
      </c>
      <c r="L5025" s="455">
        <f t="shared" ca="1" si="179"/>
        <v>-500214547177454.06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-500214547177454.06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-2084227279906.0588</v>
      </c>
      <c r="L5026" s="455">
        <f t="shared" ca="1" si="179"/>
        <v>-502298774457360.13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-502298774457360.13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-2092911560239.0005</v>
      </c>
      <c r="L5027" s="455">
        <f t="shared" ca="1" si="179"/>
        <v>-504391686017599.13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-504391686017599.13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-2101632025073.3296</v>
      </c>
      <c r="L5028" s="455">
        <f t="shared" ca="1" si="179"/>
        <v>-506493318042672.44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-506493318042672.44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-2110388825177.8015</v>
      </c>
      <c r="L5029" s="455">
        <f t="shared" ca="1" si="179"/>
        <v>-508603706867850.25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-508603706867850.25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-2119182111949.376</v>
      </c>
      <c r="L5030" s="455">
        <f t="shared" ca="1" si="179"/>
        <v>-510722888979799.63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-510722888979799.63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-2128012037415.8318</v>
      </c>
      <c r="L5031" s="455">
        <f t="shared" ca="1" si="179"/>
        <v>-512850901017215.44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-512850901017215.44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-2136878754238.3975</v>
      </c>
      <c r="L5032" s="455">
        <f t="shared" ca="1" si="179"/>
        <v>-514987779771453.81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-514987779771453.81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-2145782415714.3906</v>
      </c>
      <c r="L5033" s="455">
        <f t="shared" ca="1" si="179"/>
        <v>-517133562187168.19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-517133562187168.19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-2154723175779.8674</v>
      </c>
      <c r="L5034" s="455">
        <f t="shared" ca="1" si="179"/>
        <v>-519288285362948.06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-519288285362948.06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-2163701189012.2834</v>
      </c>
      <c r="L5035" s="455">
        <f t="shared" ca="1" si="179"/>
        <v>-521451986551960.38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-521451986551960.38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-2172716610633.1685</v>
      </c>
      <c r="L5036" s="455">
        <f t="shared" ca="1" si="179"/>
        <v>-523624703162593.56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-523624703162593.56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-2181769596510.8064</v>
      </c>
      <c r="L5037" s="455">
        <f t="shared" ca="1" si="179"/>
        <v>-525806472759104.38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-525806472759104.38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-2190860303162.9348</v>
      </c>
      <c r="L5038" s="455">
        <f t="shared" ca="1" si="179"/>
        <v>-527997333062267.31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-527997333062267.31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-2199988887759.4468</v>
      </c>
      <c r="L5039" s="455">
        <f t="shared" ca="1" si="179"/>
        <v>-530197321950026.75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-530197321950026.75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-2209155508125.1113</v>
      </c>
      <c r="L5040" s="455">
        <f t="shared" ca="1" si="179"/>
        <v>-532406477458151.88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-532406477458151.88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-2218360322742.2998</v>
      </c>
      <c r="L5041" s="455">
        <f t="shared" ca="1" si="179"/>
        <v>-534624837780894.19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-534624837780894.19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-2227603490753.7256</v>
      </c>
      <c r="L5042" s="455">
        <f t="shared" ca="1" si="179"/>
        <v>-536852441271647.94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-536852441271647.94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-2236885171965.1992</v>
      </c>
      <c r="L5043" s="455">
        <f t="shared" ca="1" si="179"/>
        <v>-539089326443613.13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-539089326443613.13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-2246205526848.3882</v>
      </c>
      <c r="L5044" s="455">
        <f t="shared" ca="1" si="179"/>
        <v>-541335531970461.5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-541335531970461.5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-2255564716543.5894</v>
      </c>
      <c r="L5045" s="455">
        <f t="shared" ca="1" si="179"/>
        <v>-543591096687005.06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-543591096687005.06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-2264962902862.521</v>
      </c>
      <c r="L5046" s="455">
        <f t="shared" ca="1" si="179"/>
        <v>-545856059589867.56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-545856059589867.56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-2274400248291.1147</v>
      </c>
      <c r="L5047" s="455">
        <f t="shared" ca="1" si="179"/>
        <v>-548130459838158.69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-548130459838158.69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-2283876915992.3276</v>
      </c>
      <c r="L5048" s="455">
        <f t="shared" ca="1" si="179"/>
        <v>-550414336754151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-550414336754151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-2293393069808.9624</v>
      </c>
      <c r="L5049" s="455">
        <f t="shared" ca="1" si="179"/>
        <v>-552707729823959.94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-552707729823959.94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-2302948874266.4995</v>
      </c>
      <c r="L5050" s="455">
        <f t="shared" ca="1" si="179"/>
        <v>-555010678698226.44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-555010678698226.44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-2312544494575.9434</v>
      </c>
      <c r="L5051" s="455">
        <f t="shared" ca="1" si="179"/>
        <v>-557323223192802.38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-557323223192802.38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-2322180096636.6768</v>
      </c>
      <c r="L5052" s="455">
        <f t="shared" ca="1" si="179"/>
        <v>-559645403289439.06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-559645403289439.06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-2331855847039.3296</v>
      </c>
      <c r="L5053" s="455">
        <f t="shared" ca="1" si="179"/>
        <v>-561977259136478.38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-561977259136478.38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-2341571913068.6597</v>
      </c>
      <c r="L5054" s="455">
        <f t="shared" ca="1" si="179"/>
        <v>-564318831049547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-564318831049547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-2351328462706.4458</v>
      </c>
      <c r="L5055" s="455">
        <f t="shared" ca="1" si="179"/>
        <v>-566670159512253.5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-566670159512253.5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-2361125664634.3896</v>
      </c>
      <c r="L5056" s="455">
        <f t="shared" ca="1" si="179"/>
        <v>-569031285176887.88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-569031285176887.88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-2370963688237.0327</v>
      </c>
      <c r="L5057" s="455">
        <f t="shared" ca="1" si="179"/>
        <v>-571402248865124.88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-571402248865124.88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-2380842703604.687</v>
      </c>
      <c r="L5058" s="455">
        <f t="shared" ca="1" si="179"/>
        <v>-573783091568729.5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-573783091568729.5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-2390762881536.373</v>
      </c>
      <c r="L5059" s="455">
        <f t="shared" ca="1" si="179"/>
        <v>-576173854450265.88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-576173854450265.88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-2400724393542.7744</v>
      </c>
      <c r="L5060" s="455">
        <f t="shared" ca="1" si="179"/>
        <v>-578574578843808.63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-578574578843808.63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-2410727411849.2026</v>
      </c>
      <c r="L5061" s="455">
        <f t="shared" ca="1" si="179"/>
        <v>-580985306255657.88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-580985306255657.88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-2420772109398.5742</v>
      </c>
      <c r="L5062" s="455">
        <f t="shared" ca="1" si="179"/>
        <v>-583406078365056.5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-583406078365056.5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-2430858659854.4019</v>
      </c>
      <c r="L5063" s="455">
        <f t="shared" ca="1" si="179"/>
        <v>-585836937024910.88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-585836937024910.88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-2440987237603.7954</v>
      </c>
      <c r="L5064" s="455">
        <f t="shared" ca="1" si="179"/>
        <v>-588277924262514.63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-588277924262514.63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-2451158017760.4775</v>
      </c>
      <c r="L5065" s="455">
        <f t="shared" ca="1" si="179"/>
        <v>-590729082280275.13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-590729082280275.13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-2461371176167.813</v>
      </c>
      <c r="L5066" s="455">
        <f t="shared" ca="1" si="179"/>
        <v>-593190453456443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-593190453456443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-2471626889401.8457</v>
      </c>
      <c r="L5067" s="455">
        <f t="shared" ca="1" si="179"/>
        <v>-595662080345844.88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-595662080345844.88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-2481925334774.3535</v>
      </c>
      <c r="L5068" s="455">
        <f t="shared" ca="1" si="179"/>
        <v>-598144005680619.25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-598144005680619.25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-2492266690335.9136</v>
      </c>
      <c r="L5069" s="455">
        <f t="shared" ca="1" si="179"/>
        <v>-600636272370955.13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-600636272370955.13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-2502651134878.9795</v>
      </c>
      <c r="L5070" s="455">
        <f t="shared" ca="1" si="179"/>
        <v>-603138923505834.13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-603138923505834.13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-2513078847940.9756</v>
      </c>
      <c r="L5071" s="455">
        <f t="shared" ca="1" si="179"/>
        <v>-605652002353775.13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-605652002353775.13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-2523550009807.3965</v>
      </c>
      <c r="L5072" s="455">
        <f t="shared" ca="1" si="179"/>
        <v>-608175552363582.5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-608175552363582.5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-2534064801514.9272</v>
      </c>
      <c r="L5073" s="455">
        <f t="shared" ca="1" si="179"/>
        <v>-610709617165097.38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-610709617165097.38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-2544623404854.5723</v>
      </c>
      <c r="L5074" s="455">
        <f t="shared" ca="1" si="179"/>
        <v>-613254240569952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-613254240569952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-2555226002374.7998</v>
      </c>
      <c r="L5075" s="455">
        <f t="shared" ca="1" si="179"/>
        <v>-615809466572326.75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-615809466572326.75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-2565872777384.6948</v>
      </c>
      <c r="L5076" s="455">
        <f t="shared" ca="1" si="179"/>
        <v>-618375339349711.5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-618375339349711.5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-2576563913957.1313</v>
      </c>
      <c r="L5077" s="455">
        <f t="shared" ca="1" si="179"/>
        <v>-620951903263668.63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-620951903263668.63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-2587299596931.9526</v>
      </c>
      <c r="L5078" s="455">
        <f t="shared" ca="1" si="179"/>
        <v>-623539202860600.63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-623539202860600.63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-2598080011919.1694</v>
      </c>
      <c r="L5079" s="455">
        <f t="shared" ca="1" si="179"/>
        <v>-626137282872519.75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-626137282872519.75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-2608905345302.1655</v>
      </c>
      <c r="L5080" s="455">
        <f t="shared" ca="1" si="179"/>
        <v>-628746188217821.88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-628746188217821.88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-2619775784240.9243</v>
      </c>
      <c r="L5081" s="455">
        <f t="shared" ca="1" si="179"/>
        <v>-631365964002062.75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-631365964002062.75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-2630691516675.2612</v>
      </c>
      <c r="L5082" s="455">
        <f t="shared" ca="1" si="179"/>
        <v>-633996655518738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-633996655518738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-2641652731328.0752</v>
      </c>
      <c r="L5083" s="455">
        <f t="shared" ca="1" si="179"/>
        <v>-636638308250066.13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-636638308250066.13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-2652659617708.6089</v>
      </c>
      <c r="L5084" s="455">
        <f t="shared" ca="1" si="179"/>
        <v>-639290967867774.75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-639290967867774.75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-2663712366115.728</v>
      </c>
      <c r="L5085" s="455">
        <f t="shared" ca="1" si="179"/>
        <v>-641954680233890.5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-641954680233890.5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-2674811167641.2104</v>
      </c>
      <c r="L5086" s="455">
        <f t="shared" ca="1" si="179"/>
        <v>-644629491401531.75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-644629491401531.75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-2685956214173.0488</v>
      </c>
      <c r="L5087" s="455">
        <f t="shared" ca="1" si="179"/>
        <v>-647315447615704.75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-647315447615704.75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-2697147698398.7695</v>
      </c>
      <c r="L5088" s="455">
        <f t="shared" ca="1" si="179"/>
        <v>-650012595314103.5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-650012595314103.5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-2708385813808.7646</v>
      </c>
      <c r="L5089" s="455">
        <f t="shared" ca="1" si="179"/>
        <v>-652720981127912.25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-652720981127912.25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-2719670754699.6343</v>
      </c>
      <c r="L5090" s="455">
        <f t="shared" ca="1" si="179"/>
        <v>-655440651882611.88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-655440651882611.88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-2731002716177.5493</v>
      </c>
      <c r="L5091" s="455">
        <f t="shared" ca="1" si="179"/>
        <v>-658171654598789.38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-658171654598789.38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-2742381894161.6226</v>
      </c>
      <c r="L5092" s="455">
        <f t="shared" ca="1" si="179"/>
        <v>-660914036492951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-660914036492951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-2753808485387.2959</v>
      </c>
      <c r="L5093" s="455">
        <f t="shared" ca="1" si="179"/>
        <v>-663667844978338.25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-663667844978338.25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-2765282687409.7427</v>
      </c>
      <c r="L5094" s="455">
        <f t="shared" ca="1" si="179"/>
        <v>-666433127665748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-666433127665748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-2776804698607.2832</v>
      </c>
      <c r="L5095" s="455">
        <f t="shared" ca="1" si="179"/>
        <v>-669209932364355.25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-669209932364355.25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-2788374718184.8135</v>
      </c>
      <c r="L5096" s="455">
        <f t="shared" ca="1" si="179"/>
        <v>-671998307082540.13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-671998307082540.13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-2799992946177.2505</v>
      </c>
      <c r="L5097" s="455">
        <f t="shared" ca="1" si="179"/>
        <v>-674798300028717.38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-674798300028717.38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-2811659583452.9893</v>
      </c>
      <c r="L5098" s="455">
        <f t="shared" ca="1" si="179"/>
        <v>-677609959612170.38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-677609959612170.38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-2823374831717.3765</v>
      </c>
      <c r="L5099" s="455">
        <f t="shared" ca="1" si="179"/>
        <v>-680433334443887.75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-680433334443887.75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-2835138893516.1987</v>
      </c>
      <c r="L5100" s="455">
        <f t="shared" ca="1" si="179"/>
        <v>-683268473337404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-683268473337404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-2846951972239.1831</v>
      </c>
      <c r="L5101" s="455">
        <f t="shared" ca="1" si="179"/>
        <v>-686115425309643.13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-686115425309643.13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-2858814272123.5132</v>
      </c>
      <c r="L5102" s="455">
        <f t="shared" ca="1" si="179"/>
        <v>-688974239581766.63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-688974239581766.63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-2870725998257.3608</v>
      </c>
      <c r="L5103" s="455">
        <f t="shared" ca="1" si="179"/>
        <v>-691844965580024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-691844965580024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-2882687356583.4331</v>
      </c>
      <c r="L5104" s="455">
        <f t="shared" ca="1" si="179"/>
        <v>-694727652936607.38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-694727652936607.38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-2894698553902.5308</v>
      </c>
      <c r="L5105" s="455">
        <f t="shared" ca="1" si="179"/>
        <v>-697622351490509.88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-697622351490509.88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-2906759797877.1245</v>
      </c>
      <c r="L5106" s="455">
        <f t="shared" ca="1" si="179"/>
        <v>-700529111288387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-700529111288387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-2918871297034.9458</v>
      </c>
      <c r="L5107" s="455">
        <f t="shared" ca="1" si="179"/>
        <v>-703447982585422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-703447982585422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-2931033260772.5918</v>
      </c>
      <c r="L5108" s="455">
        <f t="shared" ref="L5108:L5362" ca="1" si="184">I5108-J5108+K5108</f>
        <v>-706379015846194.63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-706379015846194.63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-2943245899359.144</v>
      </c>
      <c r="L5109" s="455">
        <f t="shared" ca="1" si="184"/>
        <v>-709322261745553.75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-709322261745553.75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-2955509423939.8071</v>
      </c>
      <c r="L5110" s="455">
        <f t="shared" ca="1" si="184"/>
        <v>-712277771169493.5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-712277771169493.5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-2967824046539.5562</v>
      </c>
      <c r="L5111" s="455">
        <f t="shared" ca="1" si="184"/>
        <v>-715245595216033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-715245595216033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-2980189980066.8042</v>
      </c>
      <c r="L5112" s="455">
        <f t="shared" ca="1" si="184"/>
        <v>-718225785196099.75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-718225785196099.75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-2992607438317.082</v>
      </c>
      <c r="L5113" s="455">
        <f t="shared" ca="1" si="184"/>
        <v>-721218392634416.88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-721218392634416.88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-3005076635976.7368</v>
      </c>
      <c r="L5114" s="455">
        <f t="shared" ca="1" si="184"/>
        <v>-724223469270393.63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-724223469270393.63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-3017597788626.6401</v>
      </c>
      <c r="L5115" s="455">
        <f t="shared" ca="1" si="184"/>
        <v>-727241067059020.25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-727241067059020.25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-3030171112745.9175</v>
      </c>
      <c r="L5116" s="455">
        <f t="shared" ca="1" si="184"/>
        <v>-730271238171766.13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-730271238171766.13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-3042796825715.6924</v>
      </c>
      <c r="L5117" s="455">
        <f t="shared" ca="1" si="184"/>
        <v>-733314034997481.88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-733314034997481.88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-3055475145822.8413</v>
      </c>
      <c r="L5118" s="455">
        <f t="shared" ca="1" si="184"/>
        <v>-736369510143304.75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-736369510143304.75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-3068206292263.7695</v>
      </c>
      <c r="L5119" s="455">
        <f t="shared" ca="1" si="184"/>
        <v>-739437716435568.5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-739437716435568.5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-3080990485148.2021</v>
      </c>
      <c r="L5120" s="455">
        <f t="shared" ca="1" si="184"/>
        <v>-742518706920716.75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-742518706920716.75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-3093827945502.9863</v>
      </c>
      <c r="L5121" s="455">
        <f t="shared" ca="1" si="184"/>
        <v>-745612534866219.75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-745612534866219.75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-3106718895275.9155</v>
      </c>
      <c r="L5122" s="455">
        <f t="shared" ca="1" si="184"/>
        <v>-748719253761495.63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-748719253761495.63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-3119663557339.5649</v>
      </c>
      <c r="L5123" s="455">
        <f t="shared" ca="1" si="184"/>
        <v>-751838917318835.25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-751838917318835.25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-3132662155495.147</v>
      </c>
      <c r="L5124" s="455">
        <f t="shared" ca="1" si="184"/>
        <v>-754971579474330.38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-754971579474330.38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-3145714914476.3765</v>
      </c>
      <c r="L5125" s="455">
        <f t="shared" ca="1" si="184"/>
        <v>-758117294388806.75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-758117294388806.75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-3158822059953.3613</v>
      </c>
      <c r="L5126" s="455">
        <f t="shared" ca="1" si="184"/>
        <v>-761276116448760.13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-761276116448760.13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-3171983818536.5005</v>
      </c>
      <c r="L5127" s="455">
        <f t="shared" ca="1" si="184"/>
        <v>-764448100267296.63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-764448100267296.63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-3185200417780.4023</v>
      </c>
      <c r="L5128" s="455">
        <f t="shared" ca="1" si="184"/>
        <v>-767633300685077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-767633300685077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-3198472086187.8208</v>
      </c>
      <c r="L5129" s="455">
        <f t="shared" ca="1" si="184"/>
        <v>-770831772771264.88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-770831772771264.88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-3211799053213.6035</v>
      </c>
      <c r="L5130" s="455">
        <f t="shared" ca="1" si="184"/>
        <v>-774043571824478.5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-774043571824478.5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-3225181549268.6602</v>
      </c>
      <c r="L5131" s="455">
        <f t="shared" ca="1" si="184"/>
        <v>-777268753373747.13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-777268753373747.13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-3238619805723.9463</v>
      </c>
      <c r="L5132" s="455">
        <f t="shared" ca="1" si="184"/>
        <v>-780507373179471.13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-780507373179471.13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-3252114054914.4629</v>
      </c>
      <c r="L5133" s="455">
        <f t="shared" ca="1" si="184"/>
        <v>-783759487234385.63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-783759487234385.63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-3265664530143.2734</v>
      </c>
      <c r="L5134" s="455">
        <f t="shared" ca="1" si="184"/>
        <v>-787025151764528.88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-787025151764528.88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-3279271465685.5371</v>
      </c>
      <c r="L5135" s="455">
        <f t="shared" ca="1" si="184"/>
        <v>-790304423230214.38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-790304423230214.38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-3292935096792.5601</v>
      </c>
      <c r="L5136" s="455">
        <f t="shared" ca="1" si="184"/>
        <v>-793597358327006.88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-793597358327006.88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-3306655659695.8618</v>
      </c>
      <c r="L5137" s="455">
        <f t="shared" ca="1" si="184"/>
        <v>-796904013986702.75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-796904013986702.75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-3320433391611.2612</v>
      </c>
      <c r="L5138" s="455">
        <f t="shared" ca="1" si="184"/>
        <v>-800224447378314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-800224447378314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-3334268530742.9751</v>
      </c>
      <c r="L5139" s="455">
        <f t="shared" ca="1" si="184"/>
        <v>-803558715909057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-803558715909057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-3348161316287.7373</v>
      </c>
      <c r="L5140" s="455">
        <f t="shared" ca="1" si="184"/>
        <v>-806906877225344.75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-806906877225344.75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-3362111988438.9365</v>
      </c>
      <c r="L5141" s="455">
        <f t="shared" ca="1" si="184"/>
        <v>-810268989213783.63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-810268989213783.63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-3376120788390.7651</v>
      </c>
      <c r="L5142" s="455">
        <f t="shared" ca="1" si="184"/>
        <v>-813645110002174.38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-813645110002174.38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-3390187958342.3931</v>
      </c>
      <c r="L5143" s="455">
        <f t="shared" ca="1" si="184"/>
        <v>-817035297960516.75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-817035297960516.75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-3404313741502.1533</v>
      </c>
      <c r="L5144" s="455">
        <f t="shared" ca="1" si="184"/>
        <v>-820439611702018.88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-820439611702018.88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-3418498382091.7451</v>
      </c>
      <c r="L5145" s="455">
        <f t="shared" ca="1" si="184"/>
        <v>-823858110084110.63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-823858110084110.63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-3432742125350.4609</v>
      </c>
      <c r="L5146" s="455">
        <f t="shared" ca="1" si="184"/>
        <v>-827290852209461.13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-827290852209461.13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-3447045217539.4214</v>
      </c>
      <c r="L5147" s="455">
        <f t="shared" ca="1" si="184"/>
        <v>-830737897427000.5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-830737897427000.5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-3461407905945.8354</v>
      </c>
      <c r="L5148" s="455">
        <f t="shared" ca="1" si="184"/>
        <v>-834199305332946.38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-834199305332946.38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-3475830438887.2764</v>
      </c>
      <c r="L5149" s="455">
        <f t="shared" ca="1" si="184"/>
        <v>-837675135771833.63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-837675135771833.63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-3490313065715.9736</v>
      </c>
      <c r="L5150" s="455">
        <f t="shared" ca="1" si="184"/>
        <v>-841165448837549.63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-841165448837549.63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-3504856036823.1235</v>
      </c>
      <c r="L5151" s="455">
        <f t="shared" ca="1" si="184"/>
        <v>-844670304874372.75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-844670304874372.75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-3519459603643.2197</v>
      </c>
      <c r="L5152" s="455">
        <f t="shared" ca="1" si="184"/>
        <v>-848189764478016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-848189764478016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-3534124018658.3999</v>
      </c>
      <c r="L5153" s="455">
        <f t="shared" ca="1" si="184"/>
        <v>-851723888496674.38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-851723888496674.38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-3548849535402.8101</v>
      </c>
      <c r="L5154" s="455">
        <f t="shared" ca="1" si="184"/>
        <v>-855272738032077.13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-855272738032077.13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-3563636408466.9878</v>
      </c>
      <c r="L5155" s="455">
        <f t="shared" ca="1" si="184"/>
        <v>-858836374440544.13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-858836374440544.13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-3578484893502.2671</v>
      </c>
      <c r="L5156" s="455">
        <f t="shared" ca="1" si="184"/>
        <v>-862414859334046.38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-862414859334046.38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-3593395247225.1934</v>
      </c>
      <c r="L5157" s="455">
        <f t="shared" ca="1" si="184"/>
        <v>-866008254581271.63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-866008254581271.63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-3608367727421.9648</v>
      </c>
      <c r="L5158" s="455">
        <f t="shared" ca="1" si="184"/>
        <v>-869616622308693.63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-869616622308693.63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-3623402592952.8901</v>
      </c>
      <c r="L5159" s="455">
        <f t="shared" ca="1" si="184"/>
        <v>-873240024901646.5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-873240024901646.5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-3638500103756.8604</v>
      </c>
      <c r="L5160" s="455">
        <f t="shared" ca="1" si="184"/>
        <v>-876878525005403.38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-876878525005403.38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-3653660520855.8472</v>
      </c>
      <c r="L5161" s="455">
        <f t="shared" ca="1" si="184"/>
        <v>-880532185526259.25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-880532185526259.25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-3668884106359.4136</v>
      </c>
      <c r="L5162" s="455">
        <f t="shared" ca="1" si="184"/>
        <v>-884201069632618.63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-884201069632618.63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-3684171123469.2441</v>
      </c>
      <c r="L5163" s="455">
        <f t="shared" ca="1" si="184"/>
        <v>-887885240756087.88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-887885240756087.88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-3699521836483.6992</v>
      </c>
      <c r="L5164" s="455">
        <f t="shared" ca="1" si="184"/>
        <v>-891584762592571.63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-891584762592571.63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-3714936510802.3818</v>
      </c>
      <c r="L5165" s="455">
        <f t="shared" ca="1" si="184"/>
        <v>-895299699103374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-895299699103374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-3730415412930.7246</v>
      </c>
      <c r="L5166" s="455">
        <f t="shared" ca="1" si="184"/>
        <v>-899030114516304.75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-899030114516304.75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-3745958810484.6035</v>
      </c>
      <c r="L5167" s="455">
        <f t="shared" ca="1" si="184"/>
        <v>-902776073326789.38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-902776073326789.38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-3761566972194.9556</v>
      </c>
      <c r="L5168" s="455">
        <f t="shared" ca="1" si="184"/>
        <v>-906537640298984.38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-906537640298984.38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-3777240167912.4351</v>
      </c>
      <c r="L5169" s="455">
        <f t="shared" ca="1" si="184"/>
        <v>-910314880466896.75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-910314880466896.75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-3792978668612.0698</v>
      </c>
      <c r="L5170" s="455">
        <f t="shared" ca="1" si="184"/>
        <v>-914107859135508.88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-914107859135508.88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-3808782746397.9536</v>
      </c>
      <c r="L5171" s="455">
        <f t="shared" ca="1" si="184"/>
        <v>-917916641881906.88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-917916641881906.88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-3824652674507.9453</v>
      </c>
      <c r="L5172" s="455">
        <f t="shared" ca="1" si="184"/>
        <v>-921741294556414.88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-921741294556414.88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-3840588727318.395</v>
      </c>
      <c r="L5173" s="455">
        <f t="shared" ca="1" si="184"/>
        <v>-925581883283733.25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-925581883283733.25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-3856591180348.8887</v>
      </c>
      <c r="L5174" s="455">
        <f t="shared" ca="1" si="184"/>
        <v>-929438474464082.13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-929438474464082.13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-3872660310267.0088</v>
      </c>
      <c r="L5175" s="455">
        <f t="shared" ca="1" si="184"/>
        <v>-933311134774349.13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-933311134774349.13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-3888796394893.1211</v>
      </c>
      <c r="L5176" s="455">
        <f t="shared" ca="1" si="184"/>
        <v>-937199931169242.25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-937199931169242.25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-3904999713205.1758</v>
      </c>
      <c r="L5177" s="455">
        <f t="shared" ca="1" si="184"/>
        <v>-941104930882447.38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-941104930882447.38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-3921270545343.5308</v>
      </c>
      <c r="L5178" s="455">
        <f t="shared" ca="1" si="184"/>
        <v>-945026201427790.88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-945026201427790.88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-3937609172615.7959</v>
      </c>
      <c r="L5179" s="455">
        <f t="shared" ca="1" si="184"/>
        <v>-948963810600406.63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-948963810600406.63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-3954015877501.6943</v>
      </c>
      <c r="L5180" s="455">
        <f t="shared" ca="1" si="184"/>
        <v>-952917826477908.38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-952917826477908.38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-3970490943657.9517</v>
      </c>
      <c r="L5181" s="455">
        <f t="shared" ca="1" si="184"/>
        <v>-956888317421566.38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-956888317421566.38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-3987034655923.1934</v>
      </c>
      <c r="L5182" s="455">
        <f t="shared" ca="1" si="184"/>
        <v>-960875352077489.63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-960875352077489.63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-4003647300322.8735</v>
      </c>
      <c r="L5183" s="455">
        <f t="shared" ca="1" si="184"/>
        <v>-964878999377812.5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-964878999377812.5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-4020329164074.2188</v>
      </c>
      <c r="L5184" s="455">
        <f t="shared" ca="1" si="184"/>
        <v>-968899328541886.75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-968899328541886.75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-4037080535591.1948</v>
      </c>
      <c r="L5185" s="455">
        <f t="shared" ca="1" si="184"/>
        <v>-972936409077478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-972936409077478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-4053901704489.4917</v>
      </c>
      <c r="L5186" s="455">
        <f t="shared" ca="1" si="184"/>
        <v>-976990310781967.5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-976990310781967.5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-4070792961591.5308</v>
      </c>
      <c r="L5187" s="455">
        <f t="shared" ca="1" si="184"/>
        <v>-981061103743559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-981061103743559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-4087754598931.4956</v>
      </c>
      <c r="L5188" s="455">
        <f t="shared" ca="1" si="184"/>
        <v>-985148858342490.5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-985148858342490.5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-4104786909760.3765</v>
      </c>
      <c r="L5189" s="455">
        <f t="shared" ca="1" si="184"/>
        <v>-989253645252250.88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-989253645252250.88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-4121890188551.0449</v>
      </c>
      <c r="L5190" s="455">
        <f t="shared" ca="1" si="184"/>
        <v>-993375535440801.88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-993375535440801.88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-4139064731003.3413</v>
      </c>
      <c r="L5191" s="455">
        <f t="shared" ca="1" si="184"/>
        <v>-997514600171805.25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-997514600171805.25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-4156310834049.1885</v>
      </c>
      <c r="L5192" s="455">
        <f t="shared" ca="1" si="184"/>
        <v>-1001670911005854.5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-1001670911005854.5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-4173628795857.7271</v>
      </c>
      <c r="L5193" s="455">
        <f t="shared" ca="1" si="184"/>
        <v>-1005844539801712.3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-1005844539801712.3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-4191018915840.4678</v>
      </c>
      <c r="L5194" s="455">
        <f t="shared" ca="1" si="184"/>
        <v>-1010035558717552.8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-1010035558717552.8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-4208481494656.4697</v>
      </c>
      <c r="L5195" s="455">
        <f t="shared" ca="1" si="184"/>
        <v>-1014244040212209.3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-1014244040212209.3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-4226016834217.5391</v>
      </c>
      <c r="L5196" s="455">
        <f t="shared" ca="1" si="184"/>
        <v>-1018470057046426.8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-1018470057046426.8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-4243625237693.4443</v>
      </c>
      <c r="L5197" s="455">
        <f t="shared" ca="1" si="184"/>
        <v>-1022713682284120.3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-1022713682284120.3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-4261307009517.1675</v>
      </c>
      <c r="L5198" s="455">
        <f t="shared" ca="1" si="184"/>
        <v>-1026974989293637.4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-1026974989293637.4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-4279062455390.1558</v>
      </c>
      <c r="L5199" s="455">
        <f t="shared" ca="1" si="184"/>
        <v>-1031254051749027.5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-1031254051749027.5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-4296891882287.6152</v>
      </c>
      <c r="L5200" s="455">
        <f t="shared" ca="1" si="184"/>
        <v>-1035550943631315.1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-1035550943631315.1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-4314795598463.8135</v>
      </c>
      <c r="L5201" s="455">
        <f t="shared" ca="1" si="184"/>
        <v>-1039865739229779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-1039865739229779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-4332773913457.4126</v>
      </c>
      <c r="L5202" s="455">
        <f t="shared" ca="1" si="184"/>
        <v>-1044198513143236.4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-1044198513143236.4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-4350827138096.8184</v>
      </c>
      <c r="L5203" s="455">
        <f t="shared" ca="1" si="184"/>
        <v>-1048549340281333.3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-1048549340281333.3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-4368955584505.5557</v>
      </c>
      <c r="L5204" s="455">
        <f t="shared" ca="1" si="184"/>
        <v>-1052918295865838.8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-1052918295865838.8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-4387159566107.6616</v>
      </c>
      <c r="L5205" s="455">
        <f t="shared" ca="1" si="184"/>
        <v>-1057305455431946.4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-1057305455431946.4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-4405439397633.1104</v>
      </c>
      <c r="L5206" s="455">
        <f t="shared" ca="1" si="184"/>
        <v>-1061710894829579.5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-1061710894829579.5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-4423795395123.248</v>
      </c>
      <c r="L5207" s="455">
        <f t="shared" ca="1" si="184"/>
        <v>-1066134690224702.8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-1066134690224702.8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-4442227875936.2617</v>
      </c>
      <c r="L5208" s="455">
        <f t="shared" ca="1" si="184"/>
        <v>-1070576918100639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-1070576918100639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-4460737158752.6621</v>
      </c>
      <c r="L5209" s="455">
        <f t="shared" ca="1" si="184"/>
        <v>-1075037655259391.6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-1075037655259391.6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-4479323563580.7979</v>
      </c>
      <c r="L5210" s="455">
        <f t="shared" ca="1" si="184"/>
        <v>-1079516978822972.4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-1079516978822972.4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-4497987411762.3848</v>
      </c>
      <c r="L5211" s="455">
        <f t="shared" ca="1" si="184"/>
        <v>-1084014966234734.8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-1084014966234734.8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-4516729025978.0615</v>
      </c>
      <c r="L5212" s="455">
        <f t="shared" ca="1" si="184"/>
        <v>-1088531695260712.8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-1088531695260712.8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-4535548730252.9697</v>
      </c>
      <c r="L5213" s="455">
        <f t="shared" ca="1" si="184"/>
        <v>-1093067243990965.8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-1093067243990965.8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-4554446849962.3564</v>
      </c>
      <c r="L5214" s="455">
        <f t="shared" ca="1" si="184"/>
        <v>-1097621690840928.1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-1097621690840928.1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-4573423711837.2002</v>
      </c>
      <c r="L5215" s="455">
        <f t="shared" ca="1" si="184"/>
        <v>-1102195114552765.4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-1102195114552765.4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-4592479643969.8555</v>
      </c>
      <c r="L5216" s="455">
        <f t="shared" ca="1" si="184"/>
        <v>-1106787594196735.3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-1106787594196735.3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-4611614975819.7305</v>
      </c>
      <c r="L5217" s="455">
        <f t="shared" ca="1" si="184"/>
        <v>-1111399209172555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-1111399209172555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-4630830038218.9795</v>
      </c>
      <c r="L5218" s="455">
        <f t="shared" ca="1" si="184"/>
        <v>-1116030039210774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-1116030039210774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-4650125163378.2246</v>
      </c>
      <c r="L5219" s="455">
        <f t="shared" ca="1" si="184"/>
        <v>-1120680164374152.3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-1120680164374152.3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-4669500684892.3008</v>
      </c>
      <c r="L5220" s="455">
        <f t="shared" ca="1" si="184"/>
        <v>-1125349665059044.5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-1125349665059044.5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-4688956937746.0186</v>
      </c>
      <c r="L5221" s="455">
        <f t="shared" ca="1" si="184"/>
        <v>-1130038621996790.5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-1130038621996790.5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-4708494258319.96</v>
      </c>
      <c r="L5222" s="455">
        <f t="shared" ca="1" si="184"/>
        <v>-1134747116255110.5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-1134747116255110.5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-4728112984396.2939</v>
      </c>
      <c r="L5223" s="455">
        <f t="shared" ca="1" si="184"/>
        <v>-1139475229239506.8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-1139475229239506.8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-4747813455164.6113</v>
      </c>
      <c r="L5224" s="455">
        <f t="shared" ca="1" si="184"/>
        <v>-1144223042694671.3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-1144223042694671.3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-4767596011227.7969</v>
      </c>
      <c r="L5225" s="455">
        <f t="shared" ca="1" si="184"/>
        <v>-1148990638705899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-1148990638705899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-4787460994607.9121</v>
      </c>
      <c r="L5226" s="455">
        <f t="shared" ca="1" si="184"/>
        <v>-1153778099700507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-1153778099700507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-4807408748752.1123</v>
      </c>
      <c r="L5227" s="455">
        <f t="shared" ca="1" si="184"/>
        <v>-1158585508449259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-1158585508449259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-4827439618538.5791</v>
      </c>
      <c r="L5228" s="455">
        <f t="shared" ca="1" si="184"/>
        <v>-1163412948067797.5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-1163412948067797.5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-4847553950282.4893</v>
      </c>
      <c r="L5229" s="455">
        <f t="shared" ca="1" si="184"/>
        <v>-1168260502018080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-1168260502018080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-4867752091742</v>
      </c>
      <c r="L5230" s="455">
        <f t="shared" ca="1" si="184"/>
        <v>-1173128254109822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-1173128254109822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-4888034392124.2578</v>
      </c>
      <c r="L5231" s="455">
        <f t="shared" ca="1" si="184"/>
        <v>-1178016288501946.3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-1178016288501946.3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-4908401202091.4424</v>
      </c>
      <c r="L5232" s="455">
        <f t="shared" ca="1" si="184"/>
        <v>-1182924689704037.8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-1182924689704037.8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-4928852873766.8242</v>
      </c>
      <c r="L5233" s="455">
        <f t="shared" ca="1" si="184"/>
        <v>-1187853542577804.5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-1187853542577804.5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-4949389760740.8516</v>
      </c>
      <c r="L5234" s="455">
        <f t="shared" ca="1" si="184"/>
        <v>-1192802932338545.3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-1192802932338545.3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-4970012218077.2715</v>
      </c>
      <c r="L5235" s="455">
        <f t="shared" ca="1" si="184"/>
        <v>-1197772944556622.5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-1197772944556622.5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-4990720602319.2607</v>
      </c>
      <c r="L5236" s="455">
        <f t="shared" ca="1" si="184"/>
        <v>-1202763665158941.8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-1202763665158941.8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-5011515271495.5908</v>
      </c>
      <c r="L5237" s="455">
        <f t="shared" ca="1" si="184"/>
        <v>-1207775180430437.3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-1207775180430437.3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-5032396585126.8223</v>
      </c>
      <c r="L5238" s="455">
        <f t="shared" ca="1" si="184"/>
        <v>-1212807577015564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-1212807577015564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-5053364904231.5166</v>
      </c>
      <c r="L5239" s="455">
        <f t="shared" ca="1" si="184"/>
        <v>-1217860941919795.5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-1217860941919795.5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-5074420591332.4814</v>
      </c>
      <c r="L5240" s="455">
        <f t="shared" ca="1" si="184"/>
        <v>-1222935362511128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-1222935362511128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-5095564010463.0332</v>
      </c>
      <c r="L5241" s="455">
        <f t="shared" ca="1" si="184"/>
        <v>-1228030926521591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-1228030926521591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-5116795527173.2959</v>
      </c>
      <c r="L5242" s="455">
        <f t="shared" ca="1" si="184"/>
        <v>-1233147722048764.3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-1233147722048764.3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-5138115508536.5176</v>
      </c>
      <c r="L5243" s="455">
        <f t="shared" ca="1" si="184"/>
        <v>-1238285837557300.8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-1238285837557300.8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-5159524323155.4199</v>
      </c>
      <c r="L5244" s="455">
        <f t="shared" ca="1" si="184"/>
        <v>-1243445361880456.3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-1243445361880456.3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-5181022341168.5674</v>
      </c>
      <c r="L5245" s="455">
        <f t="shared" ca="1" si="184"/>
        <v>-1248626384221624.8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-1248626384221624.8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-5202609934256.7695</v>
      </c>
      <c r="L5246" s="455">
        <f t="shared" ca="1" si="184"/>
        <v>-1253828994155881.5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-1253828994155881.5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-5224287475649.5059</v>
      </c>
      <c r="L5247" s="455">
        <f t="shared" ca="1" si="184"/>
        <v>-1259053281631531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-1259053281631531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-5246055340131.3789</v>
      </c>
      <c r="L5248" s="455">
        <f t="shared" ca="1" si="184"/>
        <v>-1264299336971662.5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-1264299336971662.5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-5267913904048.5938</v>
      </c>
      <c r="L5249" s="455">
        <f t="shared" ca="1" si="184"/>
        <v>-1269567250875711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-1269567250875711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-5289863545315.4629</v>
      </c>
      <c r="L5250" s="455">
        <f t="shared" ca="1" si="184"/>
        <v>-1274857114421026.5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-1274857114421026.5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-5311904643420.9434</v>
      </c>
      <c r="L5251" s="455">
        <f t="shared" ca="1" si="184"/>
        <v>-1280169019064447.5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-1280169019064447.5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-5334037579435.1982</v>
      </c>
      <c r="L5252" s="455">
        <f t="shared" ca="1" si="184"/>
        <v>-1285503056643882.8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-1285503056643882.8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-5356262736016.1777</v>
      </c>
      <c r="L5253" s="455">
        <f t="shared" ca="1" si="184"/>
        <v>-1290859319379899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-1290859319379899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-5378580497416.2461</v>
      </c>
      <c r="L5254" s="455">
        <f t="shared" ca="1" si="184"/>
        <v>-1296237899877315.3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-1296237899877315.3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-5400991249488.8135</v>
      </c>
      <c r="L5255" s="455">
        <f t="shared" ca="1" si="184"/>
        <v>-1301638891126804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-1301638891126804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-5423495379695.0166</v>
      </c>
      <c r="L5256" s="455">
        <f t="shared" ca="1" si="184"/>
        <v>-1307062386506499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-1307062386506499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-5446093277110.4121</v>
      </c>
      <c r="L5257" s="455">
        <f t="shared" ca="1" si="184"/>
        <v>-1312508479783609.5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-1312508479783609.5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-5468785332431.7061</v>
      </c>
      <c r="L5258" s="455">
        <f t="shared" ca="1" si="184"/>
        <v>-1317977265116041.3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-1317977265116041.3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-5491571937983.5049</v>
      </c>
      <c r="L5259" s="455">
        <f t="shared" ca="1" si="184"/>
        <v>-1323468837054024.8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-1323468837054024.8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-5514453487725.1035</v>
      </c>
      <c r="L5260" s="455">
        <f t="shared" ca="1" si="184"/>
        <v>-1328983290541749.8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-1328983290541749.8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-5537430377257.291</v>
      </c>
      <c r="L5261" s="455">
        <f t="shared" ca="1" si="184"/>
        <v>-1334520720919007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-1334520720919007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-5560503003829.1953</v>
      </c>
      <c r="L5262" s="455">
        <f t="shared" ca="1" si="184"/>
        <v>-1340081223922836.3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-1340081223922836.3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-5583671766345.1514</v>
      </c>
      <c r="L5263" s="455">
        <f t="shared" ca="1" si="184"/>
        <v>-1345664895689181.5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-1345664895689181.5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-5606937065371.5898</v>
      </c>
      <c r="L5264" s="455">
        <f t="shared" ca="1" si="184"/>
        <v>-1351271832754553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-1351271832754553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-5630299303143.9707</v>
      </c>
      <c r="L5265" s="455">
        <f t="shared" ca="1" si="184"/>
        <v>-1356902132057697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-1356902132057697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-5653758883573.7373</v>
      </c>
      <c r="L5266" s="455">
        <f t="shared" ca="1" si="184"/>
        <v>-1362555890941270.8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-1362555890941270.8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-5677316212255.2949</v>
      </c>
      <c r="L5267" s="455">
        <f t="shared" ca="1" si="184"/>
        <v>-1368233207153526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-1368233207153526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-5700971696473.0254</v>
      </c>
      <c r="L5268" s="455">
        <f t="shared" ca="1" si="184"/>
        <v>-1373934178849999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-1373934178849999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-5724725745208.3291</v>
      </c>
      <c r="L5269" s="455">
        <f t="shared" ca="1" si="184"/>
        <v>-1379658904595207.3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-1379658904595207.3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-5748578769146.6973</v>
      </c>
      <c r="L5270" s="455">
        <f t="shared" ca="1" si="184"/>
        <v>-1385407483364354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-1385407483364354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-5772531180684.8086</v>
      </c>
      <c r="L5271" s="455">
        <f t="shared" ca="1" si="184"/>
        <v>-1391180014545038.8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-1391180014545038.8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-5796583393937.6611</v>
      </c>
      <c r="L5272" s="455">
        <f t="shared" ca="1" si="184"/>
        <v>-1396976597938976.5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-1396976597938976.5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-5820735824745.7354</v>
      </c>
      <c r="L5273" s="455">
        <f t="shared" ca="1" si="184"/>
        <v>-1402797333763722.3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-1402797333763722.3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-5844988890682.1758</v>
      </c>
      <c r="L5274" s="455">
        <f t="shared" ca="1" si="184"/>
        <v>-1408642322654404.5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-1408642322654404.5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-5869343011060.0186</v>
      </c>
      <c r="L5275" s="455">
        <f t="shared" ca="1" si="184"/>
        <v>-1414511665665464.5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-1414511665665464.5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-5893798606939.4355</v>
      </c>
      <c r="L5276" s="455">
        <f t="shared" ca="1" si="184"/>
        <v>-1420405464272404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-1420405464272404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-5918356101135.0166</v>
      </c>
      <c r="L5277" s="455">
        <f t="shared" ca="1" si="184"/>
        <v>-1426323820373539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-1426323820373539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-5943015918223.0791</v>
      </c>
      <c r="L5278" s="455">
        <f t="shared" ca="1" si="184"/>
        <v>-1432266836291762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-1432266836291762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-5967778484549.0078</v>
      </c>
      <c r="L5279" s="455">
        <f t="shared" ca="1" si="184"/>
        <v>-1438234614776311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-1438234614776311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-5992644228234.6289</v>
      </c>
      <c r="L5280" s="455">
        <f t="shared" ca="1" si="184"/>
        <v>-1444227259004545.8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-1444227259004545.8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-6017613579185.6074</v>
      </c>
      <c r="L5281" s="455">
        <f t="shared" ca="1" si="184"/>
        <v>-1450244872583731.3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-1450244872583731.3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-6042686969098.8799</v>
      </c>
      <c r="L5282" s="455">
        <f t="shared" ca="1" si="184"/>
        <v>-1456287559552830.3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-1456287559552830.3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-6067864831470.126</v>
      </c>
      <c r="L5283" s="455">
        <f t="shared" ca="1" si="184"/>
        <v>-1462355424384300.5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-1462355424384300.5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-6093147601601.252</v>
      </c>
      <c r="L5284" s="455">
        <f t="shared" ca="1" si="184"/>
        <v>-1468448571985901.8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-1468448571985901.8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-6118535716607.9238</v>
      </c>
      <c r="L5285" s="455">
        <f t="shared" ca="1" si="184"/>
        <v>-1474567107702509.8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-1474567107702509.8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-6144029615427.124</v>
      </c>
      <c r="L5286" s="455">
        <f t="shared" ca="1" si="184"/>
        <v>-1480711137317936.8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-1480711137317936.8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-6169629738824.7363</v>
      </c>
      <c r="L5287" s="455">
        <f t="shared" ca="1" si="184"/>
        <v>-1486880767056761.5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-1486880767056761.5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-6195336529403.1729</v>
      </c>
      <c r="L5288" s="455">
        <f t="shared" ca="1" si="184"/>
        <v>-1493076103586164.8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-1493076103586164.8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-6221150431609.0195</v>
      </c>
      <c r="L5289" s="455">
        <f t="shared" ca="1" si="184"/>
        <v>-1499297254017773.8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-1499297254017773.8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-6247071891740.7236</v>
      </c>
      <c r="L5290" s="455">
        <f t="shared" ca="1" si="184"/>
        <v>-1505544325909514.5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-1505544325909514.5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-6273101357956.3105</v>
      </c>
      <c r="L5291" s="455">
        <f t="shared" ca="1" si="184"/>
        <v>-1511817427267470.8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-1511817427267470.8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-6299239280281.1279</v>
      </c>
      <c r="L5292" s="455">
        <f t="shared" ca="1" si="184"/>
        <v>-1518116666547752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-1518116666547752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-6325486110615.6328</v>
      </c>
      <c r="L5293" s="455">
        <f t="shared" ca="1" si="184"/>
        <v>-1524442152658367.8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-1524442152658367.8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-6351842302743.1992</v>
      </c>
      <c r="L5294" s="455">
        <f t="shared" ca="1" si="184"/>
        <v>-1530793994961111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-1530793994961111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-6378308312337.9629</v>
      </c>
      <c r="L5295" s="455">
        <f t="shared" ca="1" si="184"/>
        <v>-1537172303273449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-1537172303273449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-6404884596972.7041</v>
      </c>
      <c r="L5296" s="455">
        <f t="shared" ca="1" si="184"/>
        <v>-1543577187870421.8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-1543577187870421.8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-6431571616126.7568</v>
      </c>
      <c r="L5297" s="455">
        <f t="shared" ca="1" si="184"/>
        <v>-1550008759486548.5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-1550008759486548.5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-6458369831193.9521</v>
      </c>
      <c r="L5298" s="455">
        <f t="shared" ca="1" si="184"/>
        <v>-1556467129317742.5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-1556467129317742.5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-6485279705490.5938</v>
      </c>
      <c r="L5299" s="455">
        <f t="shared" ca="1" si="184"/>
        <v>-1562952409023233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-1562952409023233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-6512301704263.4707</v>
      </c>
      <c r="L5300" s="455">
        <f t="shared" ca="1" si="184"/>
        <v>-1569464710727496.5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-1569464710727496.5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-6539436294697.9023</v>
      </c>
      <c r="L5301" s="455">
        <f t="shared" ca="1" si="184"/>
        <v>-1576004147022194.5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-1576004147022194.5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-6566683945925.8105</v>
      </c>
      <c r="L5302" s="455">
        <f t="shared" ca="1" si="184"/>
        <v>-1582570830968120.3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-1582570830968120.3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-6594045129033.834</v>
      </c>
      <c r="L5303" s="455">
        <f t="shared" ca="1" si="184"/>
        <v>-1589164876097154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-1589164876097154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-6621520317071.4746</v>
      </c>
      <c r="L5304" s="455">
        <f t="shared" ca="1" si="184"/>
        <v>-1595786396414225.5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-1595786396414225.5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-6649109985059.2725</v>
      </c>
      <c r="L5305" s="455">
        <f t="shared" ca="1" si="184"/>
        <v>-1602435506399284.8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-1602435506399284.8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-6676814609997.0195</v>
      </c>
      <c r="L5306" s="455">
        <f t="shared" ca="1" si="184"/>
        <v>-1609112321009281.8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-1609112321009281.8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-6704634670872.0068</v>
      </c>
      <c r="L5307" s="455">
        <f t="shared" ca="1" si="184"/>
        <v>-1615816955680153.8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-1615816955680153.8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-6732570648667.3076</v>
      </c>
      <c r="L5308" s="455">
        <f t="shared" ca="1" si="184"/>
        <v>-1622549526328821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-1622549526328821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-6760623026370.0879</v>
      </c>
      <c r="L5309" s="455">
        <f t="shared" ca="1" si="184"/>
        <v>-1629310149355191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-1629310149355191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-6788792288979.9629</v>
      </c>
      <c r="L5310" s="455">
        <f t="shared" ca="1" si="184"/>
        <v>-1636098941644171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-1636098941644171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-6817078923517.3789</v>
      </c>
      <c r="L5311" s="455">
        <f t="shared" ca="1" si="184"/>
        <v>-1642916020567688.5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-1642916020567688.5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-6845483419032.0352</v>
      </c>
      <c r="L5312" s="455">
        <f t="shared" ca="1" si="184"/>
        <v>-1649761503986720.5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-1649761503986720.5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-6874006266611.335</v>
      </c>
      <c r="L5313" s="455">
        <f t="shared" ca="1" si="184"/>
        <v>-1656635510253331.8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-1656635510253331.8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-6902647959388.8818</v>
      </c>
      <c r="L5314" s="455">
        <f t="shared" ca="1" si="184"/>
        <v>-1663538158212720.8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-1663538158212720.8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-6931408992553.0029</v>
      </c>
      <c r="L5315" s="455">
        <f t="shared" ca="1" si="184"/>
        <v>-1670469567205273.8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-1670469567205273.8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-6960289863355.3076</v>
      </c>
      <c r="L5316" s="455">
        <f t="shared" ca="1" si="184"/>
        <v>-1677429857068629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-1677429857068629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-6989291071119.2871</v>
      </c>
      <c r="L5317" s="455">
        <f t="shared" ca="1" si="184"/>
        <v>-1684419148139748.3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-1684419148139748.3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-7018413117248.9512</v>
      </c>
      <c r="L5318" s="455">
        <f t="shared" ca="1" si="184"/>
        <v>-1691437561256997.3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-1691437561256997.3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-7047656505237.4883</v>
      </c>
      <c r="L5319" s="455">
        <f t="shared" ca="1" si="184"/>
        <v>-1698485217762234.8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-1698485217762234.8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-7077021740675.9775</v>
      </c>
      <c r="L5320" s="455">
        <f t="shared" ca="1" si="184"/>
        <v>-1705562239502910.8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-1705562239502910.8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-7106509331262.1279</v>
      </c>
      <c r="L5321" s="455">
        <f t="shared" ca="1" si="184"/>
        <v>-1712668748834173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-1712668748834173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-7136119786809.0537</v>
      </c>
      <c r="L5322" s="455">
        <f t="shared" ca="1" si="184"/>
        <v>-1719804868620982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-1719804868620982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-7165853619254.0918</v>
      </c>
      <c r="L5323" s="455">
        <f t="shared" ca="1" si="184"/>
        <v>-1726970722240236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-1726970722240236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-7195711342667.6494</v>
      </c>
      <c r="L5324" s="455">
        <f t="shared" ca="1" si="184"/>
        <v>-1734166433582903.8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-1734166433582903.8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-7225693473262.0986</v>
      </c>
      <c r="L5325" s="455">
        <f t="shared" ca="1" si="184"/>
        <v>-1741392127056165.8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-1741392127056165.8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-7255800529400.6904</v>
      </c>
      <c r="L5326" s="455">
        <f t="shared" ca="1" si="184"/>
        <v>-1748647927585566.5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-1748647927585566.5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-7286033031606.5273</v>
      </c>
      <c r="L5327" s="455">
        <f t="shared" ca="1" si="184"/>
        <v>-1755933960617173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-1755933960617173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-7316391502571.5537</v>
      </c>
      <c r="L5328" s="455">
        <f t="shared" ca="1" si="184"/>
        <v>-1763250352119744.5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-1763250352119744.5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-7346876467165.6006</v>
      </c>
      <c r="L5329" s="455">
        <f t="shared" ca="1" si="184"/>
        <v>-1770597228586910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-1770597228586910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-7377488452445.458</v>
      </c>
      <c r="L5330" s="455">
        <f t="shared" ca="1" si="184"/>
        <v>-1777974717039355.5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-1777974717039355.5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-7408227987663.9814</v>
      </c>
      <c r="L5331" s="455">
        <f t="shared" ca="1" si="184"/>
        <v>-1785382945027019.5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-1785382945027019.5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-7439095604279.2471</v>
      </c>
      <c r="L5332" s="455">
        <f t="shared" ca="1" si="184"/>
        <v>-1792822040631298.8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-1792822040631298.8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-7470091835963.7461</v>
      </c>
      <c r="L5333" s="455">
        <f t="shared" ca="1" si="184"/>
        <v>-1800292132467262.5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-1800292132467262.5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-7501217218613.5938</v>
      </c>
      <c r="L5334" s="455">
        <f t="shared" ca="1" si="184"/>
        <v>-1807793349685876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-1807793349685876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-7532472290357.8174</v>
      </c>
      <c r="L5335" s="455">
        <f t="shared" ca="1" si="184"/>
        <v>-1815325821976233.8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-1815325821976233.8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-7563857591567.6416</v>
      </c>
      <c r="L5336" s="455">
        <f t="shared" ca="1" si="184"/>
        <v>-1822889679567801.5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-1822889679567801.5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-7595373664865.8389</v>
      </c>
      <c r="L5337" s="455">
        <f t="shared" ca="1" si="184"/>
        <v>-1830485053232667.3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-1830485053232667.3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-7627021055136.1123</v>
      </c>
      <c r="L5338" s="455">
        <f t="shared" ca="1" si="184"/>
        <v>-1838112074287803.3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-1838112074287803.3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-7658800309532.5137</v>
      </c>
      <c r="L5339" s="455">
        <f t="shared" ca="1" si="184"/>
        <v>-1845770874597335.8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-1845770874597335.8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-7690711977488.8984</v>
      </c>
      <c r="L5340" s="455">
        <f t="shared" ca="1" si="184"/>
        <v>-1853461586574824.8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-1853461586574824.8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-7722756610728.4365</v>
      </c>
      <c r="L5341" s="455">
        <f t="shared" ca="1" si="184"/>
        <v>-1861184343185553.3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-1861184343185553.3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-7754934763273.1387</v>
      </c>
      <c r="L5342" s="455">
        <f t="shared" ca="1" si="184"/>
        <v>-1868939277948826.5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-1868939277948826.5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-7787246991453.4434</v>
      </c>
      <c r="L5343" s="455">
        <f t="shared" ca="1" si="184"/>
        <v>-1876726524940280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-1876726524940280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-7819693853917.834</v>
      </c>
      <c r="L5344" s="455">
        <f t="shared" ca="1" si="184"/>
        <v>-1884546218794197.8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-1884546218794197.8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-7852275911642.4902</v>
      </c>
      <c r="L5345" s="455">
        <f t="shared" ca="1" si="184"/>
        <v>-1892398494705840.3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-1892398494705840.3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-7884993727941.001</v>
      </c>
      <c r="L5346" s="455">
        <f t="shared" ca="1" si="184"/>
        <v>-1900283488433781.3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-1900283488433781.3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-7917847868474.0869</v>
      </c>
      <c r="L5347" s="455">
        <f t="shared" ca="1" si="184"/>
        <v>-1908201336302255.3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-1908201336302255.3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-7950838901259.3965</v>
      </c>
      <c r="L5348" s="455">
        <f t="shared" ca="1" si="184"/>
        <v>-1916152175203514.8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-1916152175203514.8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-7983967396681.3115</v>
      </c>
      <c r="L5349" s="455">
        <f t="shared" ca="1" si="184"/>
        <v>-1924136142600196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-1924136142600196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-8017233927500.8164</v>
      </c>
      <c r="L5350" s="455">
        <f t="shared" ca="1" si="184"/>
        <v>-1932153376527696.8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-1932153376527696.8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-8050639068865.4033</v>
      </c>
      <c r="L5351" s="455">
        <f t="shared" ca="1" si="184"/>
        <v>-1940204015596562.3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-1940204015596562.3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-8084183398319.0088</v>
      </c>
      <c r="L5352" s="455">
        <f t="shared" ca="1" si="184"/>
        <v>-1948288198994881.3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-1948288198994881.3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-8117867495812.0059</v>
      </c>
      <c r="L5353" s="455">
        <f t="shared" ca="1" si="184"/>
        <v>-1956406066490693.3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-1956406066490693.3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-8151691943711.2217</v>
      </c>
      <c r="L5354" s="455">
        <f t="shared" ca="1" si="184"/>
        <v>-1964557758434404.5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-1964557758434404.5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-8185657326810.0186</v>
      </c>
      <c r="L5355" s="455">
        <f t="shared" ca="1" si="184"/>
        <v>-1972743415761214.5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-1972743415761214.5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-8219764232338.3936</v>
      </c>
      <c r="L5356" s="455">
        <f t="shared" ca="1" si="184"/>
        <v>-1980963179993553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-1980963179993553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-8254013249973.1387</v>
      </c>
      <c r="L5357" s="455">
        <f t="shared" ca="1" si="184"/>
        <v>-1989217193243526.3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-1989217193243526.3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-8288404971848.0264</v>
      </c>
      <c r="L5358" s="455">
        <f t="shared" ca="1" si="184"/>
        <v>-1997505598215374.3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-1997505598215374.3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-8322939992564.0596</v>
      </c>
      <c r="L5359" s="455">
        <f t="shared" ca="1" si="184"/>
        <v>-2005828538207938.3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-2005828538207938.3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-8357618909199.7432</v>
      </c>
      <c r="L5360" s="455">
        <f t="shared" ca="1" si="184"/>
        <v>-2014186157117138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-2014186157117138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-8392442321321.4092</v>
      </c>
      <c r="L5361" s="455">
        <f t="shared" ca="1" si="184"/>
        <v>-2022578599438459.5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-2022578599438459.5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-8427410830993.5811</v>
      </c>
      <c r="L5362" s="455">
        <f t="shared" ca="1" si="184"/>
        <v>-2031006010269453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-2031006010269453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-8462525042789.3867</v>
      </c>
      <c r="L5363" s="455">
        <f t="shared" ref="L5363:L5617" ca="1" si="189">I5363-J5363+K5363</f>
        <v>-2039468535312242.5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-2039468535312242.5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-8497785563801.0107</v>
      </c>
      <c r="L5364" s="455">
        <f t="shared" ca="1" si="189"/>
        <v>-2047966320876043.5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-2047966320876043.5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-8533193003650.1807</v>
      </c>
      <c r="L5365" s="455">
        <f t="shared" ca="1" si="189"/>
        <v>-2056499513879693.8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-2056499513879693.8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-8568747974498.7246</v>
      </c>
      <c r="L5366" s="455">
        <f t="shared" ca="1" si="189"/>
        <v>-2065068261854192.5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-2065068261854192.5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-8604451091059.1367</v>
      </c>
      <c r="L5367" s="455">
        <f t="shared" ca="1" si="189"/>
        <v>-2073672712945251.8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-2073672712945251.8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-8640302970605.2158</v>
      </c>
      <c r="L5368" s="455">
        <f t="shared" ca="1" si="189"/>
        <v>-2082313015915857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-2082313015915857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-8676304232982.7373</v>
      </c>
      <c r="L5369" s="455">
        <f t="shared" ca="1" si="189"/>
        <v>-2090989320148839.8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-2090989320148839.8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-8712455500620.165</v>
      </c>
      <c r="L5370" s="455">
        <f t="shared" ca="1" si="189"/>
        <v>-2099701775649460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-2099701775649460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-8748757398539.417</v>
      </c>
      <c r="L5371" s="455">
        <f t="shared" ca="1" si="189"/>
        <v>-2108450533047999.5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-2108450533047999.5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-8785210554366.6641</v>
      </c>
      <c r="L5372" s="455">
        <f t="shared" ca="1" si="189"/>
        <v>-2117235743602366.3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-2117235743602366.3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-8821815598343.1934</v>
      </c>
      <c r="L5373" s="455">
        <f t="shared" ca="1" si="189"/>
        <v>-2126057559200709.5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-2126057559200709.5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-8858573163336.2891</v>
      </c>
      <c r="L5374" s="455">
        <f t="shared" ca="1" si="189"/>
        <v>-2134916132364045.8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-2134916132364045.8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-8895483884850.1914</v>
      </c>
      <c r="L5375" s="455">
        <f t="shared" ca="1" si="189"/>
        <v>-2143811616248896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-2143811616248896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-8932548401037.0664</v>
      </c>
      <c r="L5376" s="455">
        <f t="shared" ca="1" si="189"/>
        <v>-2152744164649933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-2152744164649933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-8969767352708.0547</v>
      </c>
      <c r="L5377" s="455">
        <f t="shared" ca="1" si="189"/>
        <v>-2161713932002641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-2161713932002641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-9007141383344.3379</v>
      </c>
      <c r="L5378" s="455">
        <f t="shared" ca="1" si="189"/>
        <v>-2170721073385985.3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-2170721073385985.3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-9044671139108.2734</v>
      </c>
      <c r="L5379" s="455">
        <f t="shared" ca="1" si="189"/>
        <v>-2179765744525093.5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-2179765744525093.5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-9082357268854.5566</v>
      </c>
      <c r="L5380" s="455">
        <f t="shared" ca="1" si="189"/>
        <v>-2188848101793948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-2188848101793948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-9120200424141.4492</v>
      </c>
      <c r="L5381" s="455">
        <f t="shared" ca="1" si="189"/>
        <v>-2197968302218089.5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-2197968302218089.5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-9158201259242.0391</v>
      </c>
      <c r="L5382" s="455">
        <f t="shared" ca="1" si="189"/>
        <v>-2207126503477331.5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-2207126503477331.5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-9196360431155.5488</v>
      </c>
      <c r="L5383" s="455">
        <f t="shared" ca="1" si="189"/>
        <v>-2216322863908487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-2216322863908487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-9234678599618.6953</v>
      </c>
      <c r="L5384" s="455">
        <f t="shared" ca="1" si="189"/>
        <v>-2225557542508105.8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-2225557542508105.8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-9273156427117.1074</v>
      </c>
      <c r="L5385" s="455">
        <f t="shared" ca="1" si="189"/>
        <v>-2234830698935222.8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-2234830698935222.8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-9311794578896.7598</v>
      </c>
      <c r="L5386" s="455">
        <f t="shared" ca="1" si="189"/>
        <v>-2244142493514119.5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-2244142493514119.5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-9350593722975.498</v>
      </c>
      <c r="L5387" s="455">
        <f t="shared" ca="1" si="189"/>
        <v>-2253493087237095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-2253493087237095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-9389554530154.5625</v>
      </c>
      <c r="L5388" s="455">
        <f t="shared" ca="1" si="189"/>
        <v>-2262882641767249.5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-2262882641767249.5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-9428677674030.207</v>
      </c>
      <c r="L5389" s="455">
        <f t="shared" ca="1" si="189"/>
        <v>-2272311319441279.5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-2272311319441279.5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-9467963831005.332</v>
      </c>
      <c r="L5390" s="455">
        <f t="shared" ca="1" si="189"/>
        <v>-2281779283272285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-2281779283272285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-9507413680301.1875</v>
      </c>
      <c r="L5391" s="455">
        <f t="shared" ca="1" si="189"/>
        <v>-2291286696952586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-2291286696952586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-9547027903969.1074</v>
      </c>
      <c r="L5392" s="455">
        <f t="shared" ca="1" si="189"/>
        <v>-2300833724856555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-2300833724856555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-9586807186902.3125</v>
      </c>
      <c r="L5393" s="455">
        <f t="shared" ca="1" si="189"/>
        <v>-2310420532043457.5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-2310420532043457.5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-9626752216847.7402</v>
      </c>
      <c r="L5394" s="455">
        <f t="shared" ca="1" si="189"/>
        <v>-2320047284260305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-2320047284260305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-9666863684417.9375</v>
      </c>
      <c r="L5395" s="455">
        <f t="shared" ca="1" si="189"/>
        <v>-2329714147944723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-2329714147944723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-9707142283103.0117</v>
      </c>
      <c r="L5396" s="455">
        <f t="shared" ca="1" si="189"/>
        <v>-2339421290227826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-2339421290227826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-9747588709282.6074</v>
      </c>
      <c r="L5397" s="455">
        <f t="shared" ca="1" si="189"/>
        <v>-2349168878937108.5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-2349168878937108.5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-9788203662237.9512</v>
      </c>
      <c r="L5398" s="455">
        <f t="shared" ca="1" si="189"/>
        <v>-2358957082599346.5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-2358957082599346.5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-9828987844163.9434</v>
      </c>
      <c r="L5399" s="455">
        <f t="shared" ca="1" si="189"/>
        <v>-2368786070443510.5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-2368786070443510.5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-9869941960181.293</v>
      </c>
      <c r="L5400" s="455">
        <f t="shared" ca="1" si="189"/>
        <v>-2378656012403692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-2378656012403692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-9911066718348.7168</v>
      </c>
      <c r="L5401" s="455">
        <f t="shared" ca="1" si="189"/>
        <v>-2388567079122040.5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-2388567079122040.5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-9952362829675.168</v>
      </c>
      <c r="L5402" s="455">
        <f t="shared" ca="1" si="189"/>
        <v>-2398519441951715.5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-2398519441951715.5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-9993831008132.1484</v>
      </c>
      <c r="L5403" s="455">
        <f t="shared" ca="1" si="189"/>
        <v>-2408513272959847.5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-2408513272959847.5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-10035471970666.031</v>
      </c>
      <c r="L5404" s="455">
        <f t="shared" ca="1" si="189"/>
        <v>-2418548744930513.5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-2418548744930513.5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-10077286437210.473</v>
      </c>
      <c r="L5405" s="455">
        <f t="shared" ca="1" si="189"/>
        <v>-2428626031367724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-2428626031367724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-10119275130698.85</v>
      </c>
      <c r="L5406" s="455">
        <f t="shared" ca="1" si="189"/>
        <v>-2438745306498423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-2438745306498423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-10161438777076.762</v>
      </c>
      <c r="L5407" s="455">
        <f t="shared" ca="1" si="189"/>
        <v>-2448906745275500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-2448906745275500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-10203778105314.584</v>
      </c>
      <c r="L5408" s="455">
        <f t="shared" ca="1" si="189"/>
        <v>-2459110523380814.5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-2459110523380814.5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-10246293847420.061</v>
      </c>
      <c r="L5409" s="455">
        <f t="shared" ca="1" si="189"/>
        <v>-2469356817228234.5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-2469356817228234.5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-10288986738450.977</v>
      </c>
      <c r="L5410" s="455">
        <f t="shared" ca="1" si="189"/>
        <v>-2479645803966685.5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-2479645803966685.5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-10331857516527.855</v>
      </c>
      <c r="L5411" s="455">
        <f t="shared" ca="1" si="189"/>
        <v>-2489977661483213.5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-2489977661483213.5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-10374906922846.723</v>
      </c>
      <c r="L5412" s="455">
        <f t="shared" ca="1" si="189"/>
        <v>-2500352568406060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-2500352568406060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-10418135701691.916</v>
      </c>
      <c r="L5413" s="455">
        <f t="shared" ca="1" si="189"/>
        <v>-2510770704107752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-2510770704107752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-10461544600448.967</v>
      </c>
      <c r="L5414" s="455">
        <f t="shared" ca="1" si="189"/>
        <v>-2521232248708201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-2521232248708201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-10505134369617.504</v>
      </c>
      <c r="L5415" s="455">
        <f t="shared" ca="1" si="189"/>
        <v>-2531737383077818.5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-2531737383077818.5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-10548905762824.244</v>
      </c>
      <c r="L5416" s="455">
        <f t="shared" ca="1" si="189"/>
        <v>-2542286288840642.5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-2542286288840642.5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-10592859536836.01</v>
      </c>
      <c r="L5417" s="455">
        <f t="shared" ca="1" si="189"/>
        <v>-2552879148377478.5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-2552879148377478.5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-10636996451572.826</v>
      </c>
      <c r="L5418" s="455">
        <f t="shared" ca="1" si="189"/>
        <v>-2563516144829051.5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-2563516144829051.5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-10681317270121.047</v>
      </c>
      <c r="L5419" s="455">
        <f t="shared" ca="1" si="189"/>
        <v>-2574197462099172.5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-2574197462099172.5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-10725822758746.553</v>
      </c>
      <c r="L5420" s="455">
        <f t="shared" ca="1" si="189"/>
        <v>-2584923284857919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-2584923284857919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-10770513686907.996</v>
      </c>
      <c r="L5421" s="455">
        <f t="shared" ca="1" si="189"/>
        <v>-2595693798544827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-2595693798544827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-10815390827270.113</v>
      </c>
      <c r="L5422" s="455">
        <f t="shared" ca="1" si="189"/>
        <v>-2606509189372097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-2606509189372097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-10860454955717.07</v>
      </c>
      <c r="L5423" s="455">
        <f t="shared" ca="1" si="189"/>
        <v>-2617369644327814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-2617369644327814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-10905706851365.891</v>
      </c>
      <c r="L5424" s="455">
        <f t="shared" ca="1" si="189"/>
        <v>-2628275351179180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-2628275351179180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-10951147296579.916</v>
      </c>
      <c r="L5425" s="455">
        <f t="shared" ca="1" si="189"/>
        <v>-2639226498475760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-2639226498475760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-10996777076982.334</v>
      </c>
      <c r="L5426" s="455">
        <f t="shared" ca="1" si="189"/>
        <v>-2650223275552742.5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-2650223275552742.5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-11042596981469.76</v>
      </c>
      <c r="L5427" s="455">
        <f t="shared" ca="1" si="189"/>
        <v>-2661265872534212.5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-2661265872534212.5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-11088607802225.885</v>
      </c>
      <c r="L5428" s="455">
        <f t="shared" ca="1" si="189"/>
        <v>-2672354480336438.5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-2672354480336438.5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-11134810334735.16</v>
      </c>
      <c r="L5429" s="455">
        <f t="shared" ca="1" si="189"/>
        <v>-2683489290671173.5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-2683489290671173.5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-11181205377796.557</v>
      </c>
      <c r="L5430" s="455">
        <f t="shared" ca="1" si="189"/>
        <v>-2694670496048970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-2694670496048970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-11227793733537.375</v>
      </c>
      <c r="L5431" s="455">
        <f t="shared" ca="1" si="189"/>
        <v>-2705898289782507.5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-2705898289782507.5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-11274576207427.115</v>
      </c>
      <c r="L5432" s="455">
        <f t="shared" ca="1" si="189"/>
        <v>-2717172865989934.5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-2717172865989934.5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-11321553608291.395</v>
      </c>
      <c r="L5433" s="455">
        <f t="shared" ca="1" si="189"/>
        <v>-2728494419598226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-2728494419598226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-11368726748325.941</v>
      </c>
      <c r="L5434" s="455">
        <f t="shared" ca="1" si="189"/>
        <v>-2739863146346552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-2739863146346552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-11416096443110.633</v>
      </c>
      <c r="L5435" s="455">
        <f t="shared" ca="1" si="189"/>
        <v>-2751279242789662.5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-2751279242789662.5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-11463663511623.594</v>
      </c>
      <c r="L5436" s="455">
        <f t="shared" ca="1" si="189"/>
        <v>-2762742906301286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-2762742906301286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-11511428776255.357</v>
      </c>
      <c r="L5437" s="455">
        <f t="shared" ca="1" si="189"/>
        <v>-2774254335077541.5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-2774254335077541.5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-11559393062823.09</v>
      </c>
      <c r="L5438" s="455">
        <f t="shared" ca="1" si="189"/>
        <v>-2785813728140364.5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-2785813728140364.5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-11607557200584.852</v>
      </c>
      <c r="L5439" s="455">
        <f t="shared" ca="1" si="189"/>
        <v>-2797421285340949.5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-2797421285340949.5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-11655922022253.957</v>
      </c>
      <c r="L5440" s="455">
        <f t="shared" ca="1" si="189"/>
        <v>-2809077207363203.5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-2809077207363203.5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-11704488364013.348</v>
      </c>
      <c r="L5441" s="455">
        <f t="shared" ca="1" si="189"/>
        <v>-2820781695727217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-2820781695727217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-11753257065530.07</v>
      </c>
      <c r="L5442" s="455">
        <f t="shared" ca="1" si="189"/>
        <v>-2832534952792747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-2832534952792747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-11802228969969.779</v>
      </c>
      <c r="L5443" s="455">
        <f t="shared" ca="1" si="189"/>
        <v>-2844337181762717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-2844337181762717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-11851404924011.32</v>
      </c>
      <c r="L5444" s="455">
        <f t="shared" ca="1" si="189"/>
        <v>-2856188586686728.5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-2856188586686728.5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-11900785777861.369</v>
      </c>
      <c r="L5445" s="455">
        <f t="shared" ca="1" si="189"/>
        <v>-2868089372464590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-2868089372464590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-11950372385269.125</v>
      </c>
      <c r="L5446" s="455">
        <f t="shared" ca="1" si="189"/>
        <v>-2880039744849859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-2880039744849859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-12000165603541.078</v>
      </c>
      <c r="L5447" s="455">
        <f t="shared" ca="1" si="189"/>
        <v>-2892039910453400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-2892039910453400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-12050166293555.834</v>
      </c>
      <c r="L5448" s="455">
        <f t="shared" ca="1" si="189"/>
        <v>-2904090076746956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-2904090076746956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-12100375319778.982</v>
      </c>
      <c r="L5449" s="455">
        <f t="shared" ca="1" si="189"/>
        <v>-2916190452066735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-2916190452066735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-12150793550278.063</v>
      </c>
      <c r="L5450" s="455">
        <f t="shared" ca="1" si="189"/>
        <v>-2928341245617013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-2928341245617013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-12201421856737.555</v>
      </c>
      <c r="L5451" s="455">
        <f t="shared" ca="1" si="189"/>
        <v>-2940542667473750.5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-2940542667473750.5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-12252261114473.961</v>
      </c>
      <c r="L5452" s="455">
        <f t="shared" ca="1" si="189"/>
        <v>-2952794928588224.5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-2952794928588224.5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-12303312202450.936</v>
      </c>
      <c r="L5453" s="455">
        <f t="shared" ca="1" si="189"/>
        <v>-2965098240790675.5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-2965098240790675.5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-12354576003294.48</v>
      </c>
      <c r="L5454" s="455">
        <f t="shared" ca="1" si="189"/>
        <v>-2977452816793970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-2977452816793970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-12406053403308.209</v>
      </c>
      <c r="L5455" s="455">
        <f t="shared" ca="1" si="189"/>
        <v>-2989858870197278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-2989858870197278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-12457745292488.658</v>
      </c>
      <c r="L5456" s="455">
        <f t="shared" ca="1" si="189"/>
        <v>-3002316615489766.5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-3002316615489766.5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-12509652564540.693</v>
      </c>
      <c r="L5457" s="455">
        <f t="shared" ca="1" si="189"/>
        <v>-3014826268054307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-3014826268054307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-12561776116892.945</v>
      </c>
      <c r="L5458" s="455">
        <f t="shared" ca="1" si="189"/>
        <v>-3027388044171200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-3027388044171200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-12614116850713.334</v>
      </c>
      <c r="L5459" s="455">
        <f t="shared" ca="1" si="189"/>
        <v>-3040002161021913.5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-3040002161021913.5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-12666675670924.639</v>
      </c>
      <c r="L5460" s="455">
        <f t="shared" ca="1" si="189"/>
        <v>-3052668836692838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-3052668836692838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-12719453486220.158</v>
      </c>
      <c r="L5461" s="455">
        <f t="shared" ca="1" si="189"/>
        <v>-3065388290179058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-3065388290179058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-12772451209079.408</v>
      </c>
      <c r="L5462" s="455">
        <f t="shared" ca="1" si="189"/>
        <v>-3078160741388137.5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-3078160741388137.5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-12825669755783.906</v>
      </c>
      <c r="L5463" s="455">
        <f t="shared" ca="1" si="189"/>
        <v>-3090986411143921.5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-3090986411143921.5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-12879110046433.006</v>
      </c>
      <c r="L5464" s="455">
        <f t="shared" ca="1" si="189"/>
        <v>-3103865521190354.5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-3103865521190354.5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-12932773004959.811</v>
      </c>
      <c r="L5465" s="455">
        <f t="shared" ca="1" si="189"/>
        <v>-3116798294195314.5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-3116798294195314.5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-12986659559147.145</v>
      </c>
      <c r="L5466" s="455">
        <f t="shared" ca="1" si="189"/>
        <v>-3129784953754461.5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-3129784953754461.5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-13040770640643.59</v>
      </c>
      <c r="L5467" s="455">
        <f t="shared" ca="1" si="189"/>
        <v>-3142825724395105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-3142825724395105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-13095107184979.604</v>
      </c>
      <c r="L5468" s="455">
        <f t="shared" ca="1" si="189"/>
        <v>-3155920831580084.5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-3155920831580084.5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-13149670131583.686</v>
      </c>
      <c r="L5469" s="455">
        <f t="shared" ca="1" si="189"/>
        <v>-3169070501711668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-3169070501711668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-13204460423798.617</v>
      </c>
      <c r="L5470" s="455">
        <f t="shared" ca="1" si="189"/>
        <v>-3182274962135466.5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-3182274962135466.5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-13259479008897.777</v>
      </c>
      <c r="L5471" s="455">
        <f t="shared" ca="1" si="189"/>
        <v>-3195534441144364.5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-3195534441144364.5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-13314726838101.52</v>
      </c>
      <c r="L5472" s="455">
        <f t="shared" ca="1" si="189"/>
        <v>-3208849167982466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-3208849167982466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-13370204866593.607</v>
      </c>
      <c r="L5473" s="455">
        <f t="shared" ca="1" si="189"/>
        <v>-3222219372849059.5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-3222219372849059.5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-13425914053537.748</v>
      </c>
      <c r="L5474" s="455">
        <f t="shared" ca="1" si="189"/>
        <v>-3235645286902597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-3235645286902597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-13481855362094.154</v>
      </c>
      <c r="L5475" s="455">
        <f t="shared" ca="1" si="189"/>
        <v>-3249127142264691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-3249127142264691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-13538029759436.213</v>
      </c>
      <c r="L5476" s="455">
        <f t="shared" ca="1" si="189"/>
        <v>-3262665172024127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-3262665172024127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-13594438216767.195</v>
      </c>
      <c r="L5477" s="455">
        <f t="shared" ca="1" si="189"/>
        <v>-3276259610240894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-3276259610240894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-13651081709337.059</v>
      </c>
      <c r="L5478" s="455">
        <f t="shared" ca="1" si="189"/>
        <v>-3289910691950231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-3289910691950231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-13707961216459.295</v>
      </c>
      <c r="L5479" s="455">
        <f t="shared" ca="1" si="189"/>
        <v>-3303618653166690.5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-3303618653166690.5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-13765077721527.877</v>
      </c>
      <c r="L5480" s="455">
        <f t="shared" ca="1" si="189"/>
        <v>-3317383730888218.5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-3317383730888218.5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-13822432212034.244</v>
      </c>
      <c r="L5481" s="455">
        <f t="shared" ca="1" si="189"/>
        <v>-3331206163100252.5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-3331206163100252.5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-13880025679584.385</v>
      </c>
      <c r="L5482" s="455">
        <f t="shared" ca="1" si="189"/>
        <v>-3345086188779837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-3345086188779837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-13937859119915.988</v>
      </c>
      <c r="L5483" s="455">
        <f t="shared" ca="1" si="189"/>
        <v>-3359024047899753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-3359024047899753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-13995933532915.637</v>
      </c>
      <c r="L5484" s="455">
        <f t="shared" ca="1" si="189"/>
        <v>-3373019981432668.5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-3373019981432668.5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-14054249922636.119</v>
      </c>
      <c r="L5485" s="455">
        <f t="shared" ca="1" si="189"/>
        <v>-3387074231355304.5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-3387074231355304.5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-14112809297313.768</v>
      </c>
      <c r="L5486" s="455">
        <f t="shared" ca="1" si="189"/>
        <v>-3401187040652618.5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-3401187040652618.5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-14171612669385.91</v>
      </c>
      <c r="L5487" s="455">
        <f t="shared" ca="1" si="189"/>
        <v>-3415358653322004.5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-3415358653322004.5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-14230661055508.352</v>
      </c>
      <c r="L5488" s="455">
        <f t="shared" ca="1" si="189"/>
        <v>-3429589314377513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-3429589314377513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-14289955476572.971</v>
      </c>
      <c r="L5489" s="455">
        <f t="shared" ca="1" si="189"/>
        <v>-3443879269854086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-3443879269854086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-14349496957725.357</v>
      </c>
      <c r="L5490" s="455">
        <f t="shared" ca="1" si="189"/>
        <v>-3458228766811811.5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-3458228766811811.5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-14409286528382.547</v>
      </c>
      <c r="L5491" s="455">
        <f t="shared" ca="1" si="189"/>
        <v>-3472638053340194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-3472638053340194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-14469325222250.809</v>
      </c>
      <c r="L5492" s="455">
        <f t="shared" ca="1" si="189"/>
        <v>-3487107378562445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-3487107378562445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-14529614077343.521</v>
      </c>
      <c r="L5493" s="455">
        <f t="shared" ca="1" si="189"/>
        <v>-3501636992639788.5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-3501636992639788.5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-14590154135999.119</v>
      </c>
      <c r="L5494" s="455">
        <f t="shared" ca="1" si="189"/>
        <v>-3516227146775787.5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-3516227146775787.5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-14650946444899.111</v>
      </c>
      <c r="L5495" s="455">
        <f t="shared" ca="1" si="189"/>
        <v>-3530878093220686.5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-3530878093220686.5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-14711992055086.193</v>
      </c>
      <c r="L5496" s="455">
        <f t="shared" ca="1" si="189"/>
        <v>-3545590085275772.5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-3545590085275772.5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-14773292021982.387</v>
      </c>
      <c r="L5497" s="455">
        <f t="shared" ca="1" si="189"/>
        <v>-3560363377297755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-3560363377297755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-14834847405407.313</v>
      </c>
      <c r="L5498" s="455">
        <f t="shared" ca="1" si="189"/>
        <v>-3575198224703162.5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-3575198224703162.5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-14896659269596.51</v>
      </c>
      <c r="L5499" s="455">
        <f t="shared" ca="1" si="189"/>
        <v>-3590094883972759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-3590094883972759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-14958728683219.83</v>
      </c>
      <c r="L5500" s="455">
        <f t="shared" ca="1" si="189"/>
        <v>-3605053612655979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-3605053612655979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-15021056719399.91</v>
      </c>
      <c r="L5501" s="455">
        <f t="shared" ca="1" si="189"/>
        <v>-3620074669375379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-3620074669375379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-15083644455730.746</v>
      </c>
      <c r="L5502" s="455">
        <f t="shared" ca="1" si="189"/>
        <v>-3635158313831109.5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-3635158313831109.5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-15146492974296.289</v>
      </c>
      <c r="L5503" s="455">
        <f t="shared" ca="1" si="189"/>
        <v>-3650304806805406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-3650304806805406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-15209603361689.191</v>
      </c>
      <c r="L5504" s="455">
        <f t="shared" ca="1" si="189"/>
        <v>-3665514410167095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-3665514410167095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-15272976709029.563</v>
      </c>
      <c r="L5505" s="455">
        <f t="shared" ca="1" si="189"/>
        <v>-3680787386876124.5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-3680787386876124.5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-15336614111983.852</v>
      </c>
      <c r="L5506" s="455">
        <f t="shared" ca="1" si="189"/>
        <v>-3696124000988108.5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-3696124000988108.5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-15400516670783.783</v>
      </c>
      <c r="L5507" s="455">
        <f t="shared" ca="1" si="189"/>
        <v>-3711524517658892.5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-3711524517658892.5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-15464685490245.385</v>
      </c>
      <c r="L5508" s="455">
        <f t="shared" ca="1" si="189"/>
        <v>-3726989203149138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-3726989203149138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-15529121679788.074</v>
      </c>
      <c r="L5509" s="455">
        <f t="shared" ca="1" si="189"/>
        <v>-3742518324828926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-3742518324828926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-15593826353453.857</v>
      </c>
      <c r="L5510" s="455">
        <f t="shared" ca="1" si="189"/>
        <v>-3758112151182380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-3758112151182380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-15658800629926.58</v>
      </c>
      <c r="L5511" s="455">
        <f t="shared" ca="1" si="189"/>
        <v>-3773770951812306.5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-3773770951812306.5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-15724045632551.275</v>
      </c>
      <c r="L5512" s="455">
        <f t="shared" ca="1" si="189"/>
        <v>-3789494997444858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-3789494997444858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-15789562489353.576</v>
      </c>
      <c r="L5513" s="455">
        <f t="shared" ca="1" si="189"/>
        <v>-3805284559934211.5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-3805284559934211.5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-15855352333059.213</v>
      </c>
      <c r="L5514" s="455">
        <f t="shared" ca="1" si="189"/>
        <v>-3821139912267270.5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-3821139912267270.5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-15921416301113.629</v>
      </c>
      <c r="L5515" s="455">
        <f t="shared" ca="1" si="189"/>
        <v>-3837061328568384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-3837061328568384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-15987755535701.598</v>
      </c>
      <c r="L5516" s="455">
        <f t="shared" ca="1" si="189"/>
        <v>-3853049084104085.5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-3853049084104085.5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-16054371183767.023</v>
      </c>
      <c r="L5517" s="455">
        <f t="shared" ca="1" si="189"/>
        <v>-3869103455287852.5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-3869103455287852.5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-16121264397032.719</v>
      </c>
      <c r="L5518" s="455">
        <f t="shared" ca="1" si="189"/>
        <v>-3885224719684885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-3885224719684885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-16188436332020.355</v>
      </c>
      <c r="L5519" s="455">
        <f t="shared" ca="1" si="189"/>
        <v>-3901413156016905.5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-3901413156016905.5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-16255888150070.441</v>
      </c>
      <c r="L5520" s="455">
        <f t="shared" ca="1" si="189"/>
        <v>-3917669044166976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-3917669044166976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-16323621017362.398</v>
      </c>
      <c r="L5521" s="455">
        <f t="shared" ca="1" si="189"/>
        <v>-3933992665184338.5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-3933992665184338.5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-16391636104934.744</v>
      </c>
      <c r="L5522" s="455">
        <f t="shared" ca="1" si="189"/>
        <v>-3950384301289273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-3950384301289273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-16459934588705.305</v>
      </c>
      <c r="L5523" s="455">
        <f t="shared" ca="1" si="189"/>
        <v>-3966844235877978.5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-3966844235877978.5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-16528517649491.576</v>
      </c>
      <c r="L5524" s="455">
        <f t="shared" ca="1" si="189"/>
        <v>-3983372753527470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-3983372753527470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-16597386473031.125</v>
      </c>
      <c r="L5525" s="455">
        <f t="shared" ca="1" si="189"/>
        <v>-3999970140000501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-3999970140000501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-16666542250002.088</v>
      </c>
      <c r="L5526" s="455">
        <f t="shared" ca="1" si="189"/>
        <v>-4016636682250503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-4016636682250503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-16735986176043.764</v>
      </c>
      <c r="L5527" s="455">
        <f t="shared" ca="1" si="189"/>
        <v>-4033372668426547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-4033372668426547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-16805719451777.277</v>
      </c>
      <c r="L5528" s="455">
        <f t="shared" ca="1" si="189"/>
        <v>-4050178387878324.5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-4050178387878324.5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-16875743282826.35</v>
      </c>
      <c r="L5529" s="455">
        <f t="shared" ca="1" si="189"/>
        <v>-4067054131161151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-4067054131161151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-16946058879838.131</v>
      </c>
      <c r="L5530" s="455">
        <f t="shared" ca="1" si="189"/>
        <v>-4084000190040989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-4084000190040989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-17016667458504.121</v>
      </c>
      <c r="L5531" s="455">
        <f t="shared" ca="1" si="189"/>
        <v>-4101016857499493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-4101016857499493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-17087570239581.221</v>
      </c>
      <c r="L5532" s="455">
        <f t="shared" ca="1" si="189"/>
        <v>-4118104427739074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-4118104427739074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-17158768448912.807</v>
      </c>
      <c r="L5533" s="455">
        <f t="shared" ca="1" si="189"/>
        <v>-4135263196187987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-4135263196187987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-17230263317449.945</v>
      </c>
      <c r="L5534" s="455">
        <f t="shared" ca="1" si="189"/>
        <v>-4152493459505437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-4152493459505437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-17302056081272.652</v>
      </c>
      <c r="L5535" s="455">
        <f t="shared" ca="1" si="189"/>
        <v>-4169795515586709.5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-4169795515586709.5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-17374147981611.289</v>
      </c>
      <c r="L5536" s="455">
        <f t="shared" ca="1" si="189"/>
        <v>-4187169663568321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-4187169663568321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-17446540264868.004</v>
      </c>
      <c r="L5537" s="455">
        <f t="shared" ca="1" si="189"/>
        <v>-4204616203833189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-4204616203833189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-17519234182638.287</v>
      </c>
      <c r="L5538" s="455">
        <f t="shared" ca="1" si="189"/>
        <v>-4222135438015827.5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-4222135438015827.5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-17592230991732.617</v>
      </c>
      <c r="L5539" s="455">
        <f t="shared" ca="1" si="189"/>
        <v>-4239727669007560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-4239727669007560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-17665531954198.168</v>
      </c>
      <c r="L5540" s="455">
        <f t="shared" ca="1" si="189"/>
        <v>-4257393200961758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-4257393200961758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-17739138337340.656</v>
      </c>
      <c r="L5541" s="455">
        <f t="shared" ca="1" si="189"/>
        <v>-4275132339299098.5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-4275132339299098.5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-17813051413746.242</v>
      </c>
      <c r="L5542" s="455">
        <f t="shared" ca="1" si="189"/>
        <v>-4292945390712844.5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-4292945390712844.5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-17887272461303.52</v>
      </c>
      <c r="L5543" s="455">
        <f t="shared" ca="1" si="189"/>
        <v>-4310832663174148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-4310832663174148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-17961802763225.617</v>
      </c>
      <c r="L5544" s="455">
        <f t="shared" ca="1" si="189"/>
        <v>-4328794465937373.5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-4328794465937373.5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-18036643608072.391</v>
      </c>
      <c r="L5545" s="455">
        <f t="shared" ca="1" si="189"/>
        <v>-4346831109545446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-4346831109545446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-18111796289772.691</v>
      </c>
      <c r="L5546" s="455">
        <f t="shared" ca="1" si="189"/>
        <v>-4364942905835218.5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-4364942905835218.5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-18187262107646.742</v>
      </c>
      <c r="L5547" s="455">
        <f t="shared" ca="1" si="189"/>
        <v>-4383130167942865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-4383130167942865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-18263042366428.605</v>
      </c>
      <c r="L5548" s="455">
        <f t="shared" ca="1" si="189"/>
        <v>-4401393210309293.5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-4401393210309293.5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-18339138376288.723</v>
      </c>
      <c r="L5549" s="455">
        <f t="shared" ca="1" si="189"/>
        <v>-4419732348685582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-4419732348685582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-18415551452856.59</v>
      </c>
      <c r="L5550" s="455">
        <f t="shared" ca="1" si="189"/>
        <v>-4438147900138438.5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-4438147900138438.5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-18492282917243.492</v>
      </c>
      <c r="L5551" s="455">
        <f t="shared" ca="1" si="189"/>
        <v>-4456640183055682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-4456640183055682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-18569334096065.344</v>
      </c>
      <c r="L5552" s="455">
        <f t="shared" ca="1" si="189"/>
        <v>-4475209517151747.5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-4475209517151747.5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-18646706321465.613</v>
      </c>
      <c r="L5553" s="455">
        <f t="shared" ca="1" si="189"/>
        <v>-4493856223473213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-4493856223473213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-18724400931138.387</v>
      </c>
      <c r="L5554" s="455">
        <f t="shared" ca="1" si="189"/>
        <v>-4512580624404351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-4512580624404351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-18802419268351.461</v>
      </c>
      <c r="L5555" s="455">
        <f t="shared" ca="1" si="189"/>
        <v>-4531383043672702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-4531383043672702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-18880762681969.59</v>
      </c>
      <c r="L5556" s="455">
        <f t="shared" ca="1" si="189"/>
        <v>-4550263806354672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-4550263806354672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-18959432526477.801</v>
      </c>
      <c r="L5557" s="455">
        <f t="shared" ca="1" si="189"/>
        <v>-4569223238881150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-4569223238881150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-19038430162004.793</v>
      </c>
      <c r="L5558" s="455">
        <f t="shared" ca="1" si="189"/>
        <v>-4588261669043155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-4588261669043155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-19117756954346.48</v>
      </c>
      <c r="L5559" s="455">
        <f t="shared" ca="1" si="189"/>
        <v>-4607379425997501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-4607379425997501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-19197414274989.586</v>
      </c>
      <c r="L5560" s="455">
        <f t="shared" ca="1" si="189"/>
        <v>-4626576840272491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-4626576840272491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-19277403501135.379</v>
      </c>
      <c r="L5561" s="455">
        <f t="shared" ca="1" si="189"/>
        <v>-4645854243773626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-4645854243773626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-19357726015723.441</v>
      </c>
      <c r="L5562" s="455">
        <f t="shared" ca="1" si="189"/>
        <v>-4665211969789349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-4665211969789349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-19438383207455.621</v>
      </c>
      <c r="L5563" s="455">
        <f t="shared" ca="1" si="189"/>
        <v>-4684650352996805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-4684650352996805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-19519376470820.02</v>
      </c>
      <c r="L5564" s="455">
        <f t="shared" ca="1" si="189"/>
        <v>-4704169729467625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-4704169729467625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-19600707206115.105</v>
      </c>
      <c r="L5565" s="455">
        <f t="shared" ca="1" si="189"/>
        <v>-4723770436673740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-4723770436673740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-19682376819473.918</v>
      </c>
      <c r="L5566" s="455">
        <f t="shared" ca="1" si="189"/>
        <v>-4743452813493214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-4743452813493214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-19764386722888.391</v>
      </c>
      <c r="L5567" s="455">
        <f t="shared" ca="1" si="189"/>
        <v>-4763217200216102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-4763217200216102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-19846738334233.758</v>
      </c>
      <c r="L5568" s="455">
        <f t="shared" ca="1" si="189"/>
        <v>-4783063938550336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-4783063938550336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-19929433077293.066</v>
      </c>
      <c r="L5569" s="455">
        <f t="shared" ca="1" si="189"/>
        <v>-4802993371627629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-4802993371627629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-20012472381781.789</v>
      </c>
      <c r="L5570" s="455">
        <f t="shared" ca="1" si="189"/>
        <v>-4823005844009411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-4823005844009411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-20095857683372.547</v>
      </c>
      <c r="L5571" s="455">
        <f t="shared" ca="1" si="189"/>
        <v>-4843101701692784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-4843101701692784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-20179590423719.934</v>
      </c>
      <c r="L5572" s="455">
        <f t="shared" ca="1" si="189"/>
        <v>-4863281292116504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-4863281292116504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-20263672050485.434</v>
      </c>
      <c r="L5573" s="455">
        <f t="shared" ca="1" si="189"/>
        <v>-4883544964166989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-4883544964166989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-20348104017362.453</v>
      </c>
      <c r="L5574" s="455">
        <f t="shared" ca="1" si="189"/>
        <v>-4903893068184351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-4903893068184351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-20432887784101.461</v>
      </c>
      <c r="L5575" s="455">
        <f t="shared" ca="1" si="189"/>
        <v>-4924325955968452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-4924325955968452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-20518024816535.215</v>
      </c>
      <c r="L5576" s="455">
        <f t="shared" ca="1" si="189"/>
        <v>-4944843980784987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-4944843980784987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-20603516586604.113</v>
      </c>
      <c r="L5577" s="455">
        <f t="shared" ca="1" si="189"/>
        <v>-4965447497371591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-4965447497371591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-20689364572381.629</v>
      </c>
      <c r="L5578" s="455">
        <f t="shared" ca="1" si="189"/>
        <v>-4986136861943973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-4986136861943973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-20775570258099.887</v>
      </c>
      <c r="L5579" s="455">
        <f t="shared" ca="1" si="189"/>
        <v>-5006912432202073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-5006912432202073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-20862135134175.305</v>
      </c>
      <c r="L5580" s="455">
        <f t="shared" ca="1" si="189"/>
        <v>-5027774567336248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-5027774567336248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-20949060697234.367</v>
      </c>
      <c r="L5581" s="455">
        <f t="shared" ca="1" si="189"/>
        <v>-5048723628033482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-5048723628033482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-21036348450139.508</v>
      </c>
      <c r="L5582" s="455">
        <f t="shared" ca="1" si="189"/>
        <v>-5069759976483622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-5069759976483622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-21123999902015.09</v>
      </c>
      <c r="L5583" s="455">
        <f t="shared" ca="1" si="189"/>
        <v>-5090883976385637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-5090883976385637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-21212016568273.488</v>
      </c>
      <c r="L5584" s="455">
        <f t="shared" ca="1" si="189"/>
        <v>-5112095992953910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-5112095992953910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-21300399970641.293</v>
      </c>
      <c r="L5585" s="455">
        <f t="shared" ca="1" si="189"/>
        <v>-5133396392924551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-5133396392924551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-21389151637185.629</v>
      </c>
      <c r="L5586" s="455">
        <f t="shared" ca="1" si="189"/>
        <v>-5154785544561737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-5154785544561737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-21478273102340.57</v>
      </c>
      <c r="L5587" s="455">
        <f t="shared" ca="1" si="189"/>
        <v>-5176263817664078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-5176263817664078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-21567765906933.656</v>
      </c>
      <c r="L5588" s="455">
        <f t="shared" ca="1" si="189"/>
        <v>-5197831583571012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-5197831583571012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-21657631598212.551</v>
      </c>
      <c r="L5589" s="455">
        <f t="shared" ca="1" si="189"/>
        <v>-5219489215169225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-5219489215169225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-21747871729871.77</v>
      </c>
      <c r="L5590" s="455">
        <f t="shared" ca="1" si="189"/>
        <v>-5241237086899097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-5241237086899097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-21838487862079.57</v>
      </c>
      <c r="L5591" s="455">
        <f t="shared" ca="1" si="189"/>
        <v>-5263075574761177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-5263075574761177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-21929481561504.902</v>
      </c>
      <c r="L5592" s="455">
        <f t="shared" ca="1" si="189"/>
        <v>-5285005056322682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-5285005056322682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-22020854401344.508</v>
      </c>
      <c r="L5593" s="455">
        <f t="shared" ca="1" si="189"/>
        <v>-5307025910724027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-5307025910724027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-22112607961350.113</v>
      </c>
      <c r="L5594" s="455">
        <f t="shared" ca="1" si="189"/>
        <v>-5329138518685377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-5329138518685377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-22204743827855.738</v>
      </c>
      <c r="L5595" s="455">
        <f t="shared" ca="1" si="189"/>
        <v>-5351343262513233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-5351343262513233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-22297263593805.137</v>
      </c>
      <c r="L5596" s="455">
        <f t="shared" ca="1" si="189"/>
        <v>-5373640526107038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-5373640526107038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-22390168858779.324</v>
      </c>
      <c r="L5597" s="455">
        <f t="shared" ca="1" si="189"/>
        <v>-5396030694965817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-5396030694965817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-22483461229024.238</v>
      </c>
      <c r="L5598" s="455">
        <f t="shared" ca="1" si="189"/>
        <v>-5418514156194841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-5418514156194841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-22577142317478.504</v>
      </c>
      <c r="L5599" s="455">
        <f t="shared" ca="1" si="189"/>
        <v>-5441091298512320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-5441091298512320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-22671213743801.332</v>
      </c>
      <c r="L5600" s="455">
        <f t="shared" ca="1" si="189"/>
        <v>-5463762512256121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-5463762512256121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-22765677134400.504</v>
      </c>
      <c r="L5601" s="455">
        <f t="shared" ca="1" si="189"/>
        <v>-5486528189390522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-5486528189390522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-22860534122460.508</v>
      </c>
      <c r="L5602" s="455">
        <f t="shared" ca="1" si="189"/>
        <v>-5509388723512983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-5509388723512983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-22955786347970.762</v>
      </c>
      <c r="L5603" s="455">
        <f t="shared" ca="1" si="189"/>
        <v>-5532344509860954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-5532344509860954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-23051435457753.977</v>
      </c>
      <c r="L5604" s="455">
        <f t="shared" ca="1" si="189"/>
        <v>-5555395945318708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-5555395945318708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-23147483105494.617</v>
      </c>
      <c r="L5605" s="455">
        <f t="shared" ca="1" si="189"/>
        <v>-5578543428424203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-5578543428424203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-23243930951767.512</v>
      </c>
      <c r="L5606" s="455">
        <f t="shared" ca="1" si="189"/>
        <v>-5601787359375971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-5601787359375971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-23340780664066.547</v>
      </c>
      <c r="L5607" s="455">
        <f t="shared" ca="1" si="189"/>
        <v>-5625128140040038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-5625128140040038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-23438033916833.492</v>
      </c>
      <c r="L5608" s="455">
        <f t="shared" ca="1" si="189"/>
        <v>-5648566173956871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-5648566173956871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-23535692391486.961</v>
      </c>
      <c r="L5609" s="455">
        <f t="shared" ca="1" si="189"/>
        <v>-5672101866348358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-5672101866348358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-23633757776451.492</v>
      </c>
      <c r="L5610" s="455">
        <f t="shared" ca="1" si="189"/>
        <v>-5695735624124809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-5695735624124809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-23732231767186.703</v>
      </c>
      <c r="L5611" s="455">
        <f t="shared" ca="1" si="189"/>
        <v>-5719467855891996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-5719467855891996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-23831116066216.648</v>
      </c>
      <c r="L5612" s="455">
        <f t="shared" ca="1" si="189"/>
        <v>-5743298971958213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-5743298971958213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-23930412383159.219</v>
      </c>
      <c r="L5613" s="455">
        <f t="shared" ca="1" si="189"/>
        <v>-5767229384341372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-5767229384341372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-24030122434755.715</v>
      </c>
      <c r="L5614" s="455">
        <f t="shared" ca="1" si="189"/>
        <v>-5791259506776128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-5791259506776128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-24130247944900.531</v>
      </c>
      <c r="L5615" s="455">
        <f t="shared" ca="1" si="189"/>
        <v>-5815389754721029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-5815389754721029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-24230790644670.953</v>
      </c>
      <c r="L5616" s="455">
        <f t="shared" ca="1" si="189"/>
        <v>-5839620545365700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-5839620545365700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-24331752272357.082</v>
      </c>
      <c r="L5617" s="455">
        <f t="shared" ca="1" si="189"/>
        <v>-5863952297638057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-5863952297638057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-24433134573491.902</v>
      </c>
      <c r="L5618" s="455">
        <f t="shared" ref="L5618:L5872" ca="1" si="194">I5618-J5618+K5618</f>
        <v>-5888385432211549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-5888385432211549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-24534939300881.453</v>
      </c>
      <c r="L5619" s="455">
        <f t="shared" ca="1" si="194"/>
        <v>-5912920371512430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-5912920371512430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-24637168214635.125</v>
      </c>
      <c r="L5620" s="455">
        <f t="shared" ca="1" si="194"/>
        <v>-5937557539727065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-5937557539727065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-24739823082196.105</v>
      </c>
      <c r="L5621" s="455">
        <f t="shared" ca="1" si="194"/>
        <v>-5962297362809261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-5962297362809261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-24842905678371.922</v>
      </c>
      <c r="L5622" s="455">
        <f t="shared" ca="1" si="194"/>
        <v>-5987140268487633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-5987140268487633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-24946417785365.137</v>
      </c>
      <c r="L5623" s="455">
        <f t="shared" ca="1" si="194"/>
        <v>-6012086686272998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-6012086686272998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-25050361192804.156</v>
      </c>
      <c r="L5624" s="455">
        <f t="shared" ca="1" si="194"/>
        <v>-6037137047465802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-6037137047465802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-25154737697774.176</v>
      </c>
      <c r="L5625" s="455">
        <f t="shared" ca="1" si="194"/>
        <v>-6062291785163576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-6062291785163576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-25259549104848.234</v>
      </c>
      <c r="L5626" s="455">
        <f t="shared" ca="1" si="194"/>
        <v>-6087551334268424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-6087551334268424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-25364797226118.434</v>
      </c>
      <c r="L5627" s="455">
        <f t="shared" ca="1" si="194"/>
        <v>-6112916131494542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-6112916131494542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-25470483881227.258</v>
      </c>
      <c r="L5628" s="455">
        <f t="shared" ca="1" si="194"/>
        <v>-6138386615375769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-6138386615375769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-25576610897399.039</v>
      </c>
      <c r="L5629" s="455">
        <f t="shared" ca="1" si="194"/>
        <v>-6163963226273168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-6163963226273168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-25683180109471.531</v>
      </c>
      <c r="L5630" s="455">
        <f t="shared" ca="1" si="194"/>
        <v>-6189646406382640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-6189646406382640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-25790193359927.668</v>
      </c>
      <c r="L5631" s="455">
        <f t="shared" ca="1" si="194"/>
        <v>-6215436599742568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-6215436599742568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-25897652498927.367</v>
      </c>
      <c r="L5632" s="455">
        <f t="shared" ca="1" si="194"/>
        <v>-6241334252241495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-6241334252241495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-26005559384339.563</v>
      </c>
      <c r="L5633" s="455">
        <f t="shared" ca="1" si="194"/>
        <v>-6267339811625835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-6267339811625835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-26113915881774.313</v>
      </c>
      <c r="L5634" s="455">
        <f t="shared" ca="1" si="194"/>
        <v>-6293453727507609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-6293453727507609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-26222723864615.039</v>
      </c>
      <c r="L5635" s="455">
        <f t="shared" ca="1" si="194"/>
        <v>-6319676451372224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-6319676451372224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-26331985214050.934</v>
      </c>
      <c r="L5636" s="455">
        <f t="shared" ca="1" si="194"/>
        <v>-6346008436586275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-6346008436586275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-26441701819109.48</v>
      </c>
      <c r="L5637" s="455">
        <f t="shared" ca="1" si="194"/>
        <v>-6372450138405384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-6372450138405384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-26551875576689.102</v>
      </c>
      <c r="L5638" s="455">
        <f t="shared" ca="1" si="194"/>
        <v>-6399002013982073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-6399002013982073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-26662508391591.969</v>
      </c>
      <c r="L5639" s="455">
        <f t="shared" ca="1" si="194"/>
        <v>-6425664522373665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-6425664522373665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-26773602176556.938</v>
      </c>
      <c r="L5640" s="455">
        <f t="shared" ca="1" si="194"/>
        <v>-6452438124550222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-6452438124550222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-26885158852292.59</v>
      </c>
      <c r="L5641" s="455">
        <f t="shared" ca="1" si="194"/>
        <v>-6479323283402515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-6479323283402515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-26997180347510.48</v>
      </c>
      <c r="L5642" s="455">
        <f t="shared" ca="1" si="194"/>
        <v>-6506320463750025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-6506320463750025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-27109668598958.438</v>
      </c>
      <c r="L5643" s="455">
        <f t="shared" ca="1" si="194"/>
        <v>-6533430132348983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-6533430132348983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-27222625551454.094</v>
      </c>
      <c r="L5644" s="455">
        <f t="shared" ca="1" si="194"/>
        <v>-6560652757900437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-6560652757900437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-27336053157918.488</v>
      </c>
      <c r="L5645" s="455">
        <f t="shared" ca="1" si="194"/>
        <v>-6587988811058355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-6587988811058355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-27449953379409.813</v>
      </c>
      <c r="L5646" s="455">
        <f t="shared" ca="1" si="194"/>
        <v>-6615438764437765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-6615438764437765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-27564328185157.355</v>
      </c>
      <c r="L5647" s="455">
        <f t="shared" ca="1" si="194"/>
        <v>-6643003092622922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-6643003092622922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-27679179552595.508</v>
      </c>
      <c r="L5648" s="455">
        <f t="shared" ca="1" si="194"/>
        <v>-6670682272175518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-6670682272175518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-27794509467397.992</v>
      </c>
      <c r="L5649" s="455">
        <f t="shared" ca="1" si="194"/>
        <v>-6698476781642916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-6698476781642916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-27910319923512.148</v>
      </c>
      <c r="L5650" s="455">
        <f t="shared" ca="1" si="194"/>
        <v>-6726387101566428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-6726387101566428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-28026612923193.449</v>
      </c>
      <c r="L5651" s="455">
        <f t="shared" ca="1" si="194"/>
        <v>-6754413714489621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-6754413714489621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-28143390477040.086</v>
      </c>
      <c r="L5652" s="455">
        <f t="shared" ca="1" si="194"/>
        <v>-6782557104966661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-6782557104966661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-28260654604027.754</v>
      </c>
      <c r="L5653" s="455">
        <f t="shared" ca="1" si="194"/>
        <v>-6810817759570689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-6810817759570689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-28378407331544.535</v>
      </c>
      <c r="L5654" s="455">
        <f t="shared" ca="1" si="194"/>
        <v>-6839196166902234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-6839196166902234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-28496650695425.973</v>
      </c>
      <c r="L5655" s="455">
        <f t="shared" ca="1" si="194"/>
        <v>-6867692817597660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-6867692817597660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-28615386739990.25</v>
      </c>
      <c r="L5656" s="455">
        <f t="shared" ca="1" si="194"/>
        <v>-6896308204337650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-6896308204337650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-28734617518073.543</v>
      </c>
      <c r="L5657" s="455">
        <f t="shared" ca="1" si="194"/>
        <v>-6925042821855724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-6925042821855724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-28854345091065.516</v>
      </c>
      <c r="L5658" s="455">
        <f t="shared" ca="1" si="194"/>
        <v>-6953897166946790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-6953897166946790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-28974571528944.957</v>
      </c>
      <c r="L5659" s="455">
        <f t="shared" ca="1" si="194"/>
        <v>-6982871738475735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-6982871738475735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-29095298910315.563</v>
      </c>
      <c r="L5660" s="455">
        <f t="shared" ca="1" si="194"/>
        <v>-7011967037386051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-7011967037386051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-29216529322441.879</v>
      </c>
      <c r="L5661" s="455">
        <f t="shared" ca="1" si="194"/>
        <v>-7041183566708493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-7041183566708493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-29338264861285.387</v>
      </c>
      <c r="L5662" s="455">
        <f t="shared" ca="1" si="194"/>
        <v>-7070521831569778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-7070521831569778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-29460507631540.746</v>
      </c>
      <c r="L5663" s="455">
        <f t="shared" ca="1" si="194"/>
        <v>-7099982339201319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-7099982339201319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-29583259746672.16</v>
      </c>
      <c r="L5664" s="455">
        <f t="shared" ca="1" si="194"/>
        <v>-7129565598947991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-7129565598947991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-29706523328949.961</v>
      </c>
      <c r="L5665" s="455">
        <f t="shared" ca="1" si="194"/>
        <v>-7159272122276941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-7159272122276941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-29830300509487.254</v>
      </c>
      <c r="L5666" s="455">
        <f t="shared" ca="1" si="194"/>
        <v>-7189102422786428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-7189102422786428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-29954593428276.777</v>
      </c>
      <c r="L5667" s="455">
        <f t="shared" ca="1" si="194"/>
        <v>-7219057016214705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-7219057016214705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-30079404234227.941</v>
      </c>
      <c r="L5668" s="455">
        <f t="shared" ca="1" si="194"/>
        <v>-7249136420448933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-7249136420448933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-30204735085203.887</v>
      </c>
      <c r="L5669" s="455">
        <f t="shared" ca="1" si="194"/>
        <v>-7279341155534137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-7279341155534137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-30330588148058.902</v>
      </c>
      <c r="L5670" s="455">
        <f t="shared" ca="1" si="194"/>
        <v>-7309671743682196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-7309671743682196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-30456965598675.816</v>
      </c>
      <c r="L5671" s="455">
        <f t="shared" ca="1" si="194"/>
        <v>-7340128709280872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-7340128709280872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-30583869622003.629</v>
      </c>
      <c r="L5672" s="455">
        <f t="shared" ca="1" si="194"/>
        <v>-7370712578902876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-7370712578902876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-30711302412095.32</v>
      </c>
      <c r="L5673" s="455">
        <f t="shared" ca="1" si="194"/>
        <v>-7401423881314971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-7401423881314971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-30839266172145.711</v>
      </c>
      <c r="L5674" s="455">
        <f t="shared" ca="1" si="194"/>
        <v>-7432263147487117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-7432263147487117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-30967763114529.656</v>
      </c>
      <c r="L5675" s="455">
        <f t="shared" ca="1" si="194"/>
        <v>-7463230910601647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-7463230910601647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-31096795460840.195</v>
      </c>
      <c r="L5676" s="455">
        <f t="shared" ca="1" si="194"/>
        <v>-7494327706062487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-7494327706062487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-31226365441927.023</v>
      </c>
      <c r="L5677" s="455">
        <f t="shared" ca="1" si="194"/>
        <v>-7525554071504414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-7525554071504414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-31356475297935.059</v>
      </c>
      <c r="L5678" s="455">
        <f t="shared" ca="1" si="194"/>
        <v>-7556910546802349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-7556910546802349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-31487127278343.125</v>
      </c>
      <c r="L5679" s="455">
        <f t="shared" ca="1" si="194"/>
        <v>-7588397674080692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-7588397674080692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-31618323642002.883</v>
      </c>
      <c r="L5680" s="455">
        <f t="shared" ca="1" si="194"/>
        <v>-7620015997722695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-7620015997722695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-31750066657177.891</v>
      </c>
      <c r="L5681" s="455">
        <f t="shared" ca="1" si="194"/>
        <v>-7651766064379873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-7651766064379873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-31882358601582.805</v>
      </c>
      <c r="L5682" s="455">
        <f t="shared" ca="1" si="194"/>
        <v>-7683648422981456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-7683648422981456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-32015201762422.734</v>
      </c>
      <c r="L5683" s="455">
        <f t="shared" ca="1" si="194"/>
        <v>-7715663624743879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-7715663624743879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-32148598436432.828</v>
      </c>
      <c r="L5684" s="455">
        <f t="shared" ca="1" si="194"/>
        <v>-7747812223180312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-7747812223180312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-32282550929917.965</v>
      </c>
      <c r="L5685" s="455">
        <f t="shared" ca="1" si="194"/>
        <v>-7780094774110230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-7780094774110230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-32417061558792.621</v>
      </c>
      <c r="L5686" s="455">
        <f t="shared" ca="1" si="194"/>
        <v>-7812511835669023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-7812511835669023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-32552132648620.926</v>
      </c>
      <c r="L5687" s="455">
        <f t="shared" ca="1" si="194"/>
        <v>-7845063968317644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-7845063968317644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-32687766534656.848</v>
      </c>
      <c r="L5688" s="455">
        <f t="shared" ca="1" si="194"/>
        <v>-7877751734852301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-7877751734852301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-32823965561884.586</v>
      </c>
      <c r="L5689" s="455">
        <f t="shared" ca="1" si="194"/>
        <v>-7910575700414186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-7910575700414186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-32960732085059.109</v>
      </c>
      <c r="L5690" s="455">
        <f t="shared" ca="1" si="194"/>
        <v>-7943536432499245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-7943536432499245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-33098068468746.855</v>
      </c>
      <c r="L5691" s="455">
        <f t="shared" ca="1" si="194"/>
        <v>-7976634500967992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-7976634500967992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-33235977087366.633</v>
      </c>
      <c r="L5692" s="455">
        <f t="shared" ca="1" si="194"/>
        <v>-8009870478055359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-8009870478055359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-33374460325230.66</v>
      </c>
      <c r="L5693" s="455">
        <f t="shared" ca="1" si="194"/>
        <v>-8043244938380590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-8043244938380590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-33513520576585.793</v>
      </c>
      <c r="L5694" s="455">
        <f t="shared" ca="1" si="194"/>
        <v>-8076758458957176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-8076758458957176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-33653160245654.898</v>
      </c>
      <c r="L5695" s="455">
        <f t="shared" ca="1" si="194"/>
        <v>-8110411619202831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-8110411619202831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-33793381746678.461</v>
      </c>
      <c r="L5696" s="455">
        <f t="shared" ca="1" si="194"/>
        <v>-8144205000949509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-8144205000949509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-33934187503956.285</v>
      </c>
      <c r="L5697" s="455">
        <f t="shared" ca="1" si="194"/>
        <v>-8178139188453465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-8178139188453465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-34075579951889.438</v>
      </c>
      <c r="L5698" s="455">
        <f t="shared" ca="1" si="194"/>
        <v>-8212214768405354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-8212214768405354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-34217561535022.309</v>
      </c>
      <c r="L5699" s="455">
        <f t="shared" ca="1" si="194"/>
        <v>-8246432329940376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-8246432329940376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-34360134708084.898</v>
      </c>
      <c r="L5700" s="455">
        <f t="shared" ca="1" si="194"/>
        <v>-8280792464648461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-8280792464648461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-34503301936035.254</v>
      </c>
      <c r="L5701" s="455">
        <f t="shared" ca="1" si="194"/>
        <v>-8315295766584496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-8315295766584496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-34647065694102.063</v>
      </c>
      <c r="L5702" s="455">
        <f t="shared" ca="1" si="194"/>
        <v>-8349942832278598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-8349942832278598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-34791428467827.492</v>
      </c>
      <c r="L5703" s="455">
        <f t="shared" ca="1" si="194"/>
        <v>-8384734260746425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-8384734260746425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-34936392753110.105</v>
      </c>
      <c r="L5704" s="455">
        <f t="shared" ca="1" si="194"/>
        <v>-8419670653499535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-8419670653499535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-35081961056248.059</v>
      </c>
      <c r="L5705" s="455">
        <f t="shared" ca="1" si="194"/>
        <v>-8454752614555783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-8454752614555783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-35228135893982.43</v>
      </c>
      <c r="L5706" s="455">
        <f t="shared" ca="1" si="194"/>
        <v>-8489980750449765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-8489980750449765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-35374919793540.688</v>
      </c>
      <c r="L5707" s="455">
        <f t="shared" ca="1" si="194"/>
        <v>-8525355670243306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-8525355670243306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-35522315292680.438</v>
      </c>
      <c r="L5708" s="455">
        <f t="shared" ca="1" si="194"/>
        <v>-8560877985535986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-8560877985535986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-35670324939733.273</v>
      </c>
      <c r="L5709" s="455">
        <f t="shared" ca="1" si="194"/>
        <v>-8596548310475719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-8596548310475719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-35818951293648.828</v>
      </c>
      <c r="L5710" s="455">
        <f t="shared" ca="1" si="194"/>
        <v>-8632367261769368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-8632367261769368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-35968196924039.031</v>
      </c>
      <c r="L5711" s="455">
        <f t="shared" ca="1" si="194"/>
        <v>-8668335458693407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-8668335458693407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-36118064411222.531</v>
      </c>
      <c r="L5712" s="455">
        <f t="shared" ca="1" si="194"/>
        <v>-8704453523104630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-8704453523104630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-36268556346269.289</v>
      </c>
      <c r="L5713" s="455">
        <f t="shared" ca="1" si="194"/>
        <v>-8740722079450899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-8740722079450899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-36419675331045.414</v>
      </c>
      <c r="L5714" s="455">
        <f t="shared" ca="1" si="194"/>
        <v>-8777141754781944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-8777141754781944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-36571423978258.102</v>
      </c>
      <c r="L5715" s="455">
        <f t="shared" ca="1" si="194"/>
        <v>-8813713178760202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-8813713178760202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-36723804911500.836</v>
      </c>
      <c r="L5716" s="455">
        <f t="shared" ca="1" si="194"/>
        <v>-8850436983671703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-8850436983671703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-36876820765298.766</v>
      </c>
      <c r="L5717" s="455">
        <f t="shared" ca="1" si="194"/>
        <v>-8887313804437002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-8887313804437002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-37030474185154.172</v>
      </c>
      <c r="L5718" s="455">
        <f t="shared" ca="1" si="194"/>
        <v>-8924344278622156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-8924344278622156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-37184767827592.313</v>
      </c>
      <c r="L5719" s="455">
        <f t="shared" ca="1" si="194"/>
        <v>-8961529046449748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-8961529046449748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-37339704360207.281</v>
      </c>
      <c r="L5720" s="455">
        <f t="shared" ca="1" si="194"/>
        <v>-8998868750809955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-8998868750809955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-37495286461708.148</v>
      </c>
      <c r="L5721" s="455">
        <f t="shared" ca="1" si="194"/>
        <v>-9036364037271664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-9036364037271664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-37651516821965.266</v>
      </c>
      <c r="L5722" s="455">
        <f t="shared" ca="1" si="194"/>
        <v>-9074015554093630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-9074015554093630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-37808398142056.789</v>
      </c>
      <c r="L5723" s="455">
        <f t="shared" ca="1" si="194"/>
        <v>-9111823952235686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-9111823952235686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-37965933134315.359</v>
      </c>
      <c r="L5724" s="455">
        <f t="shared" ca="1" si="194"/>
        <v>-9149789885370002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-9149789885370002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-38124124522375.008</v>
      </c>
      <c r="L5725" s="455">
        <f t="shared" ca="1" si="194"/>
        <v>-9187914009892378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-9187914009892378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-38282975041218.242</v>
      </c>
      <c r="L5726" s="455">
        <f t="shared" ca="1" si="194"/>
        <v>-9226196984933596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-9226196984933596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-38442487437223.313</v>
      </c>
      <c r="L5727" s="455">
        <f t="shared" ca="1" si="194"/>
        <v>-9264639472370820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-9264639472370820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-38602664468211.75</v>
      </c>
      <c r="L5728" s="455">
        <f t="shared" ca="1" si="194"/>
        <v>-9303242136839032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-9303242136839032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-38763508903495.969</v>
      </c>
      <c r="L5729" s="455">
        <f t="shared" ca="1" si="194"/>
        <v>-9342005645742528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-9342005645742528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-38925023523927.203</v>
      </c>
      <c r="L5730" s="455">
        <f t="shared" ca="1" si="194"/>
        <v>-9380930669266456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-9380930669266456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-39087211121943.563</v>
      </c>
      <c r="L5731" s="455">
        <f t="shared" ca="1" si="194"/>
        <v>-9420017880388400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-9420017880388400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-39250074501618.336</v>
      </c>
      <c r="L5732" s="455">
        <f t="shared" ca="1" si="194"/>
        <v>-9459267954890018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-9459267954890018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-39413616478708.406</v>
      </c>
      <c r="L5733" s="455">
        <f t="shared" ca="1" si="194"/>
        <v>-9498681571368726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-9498681571368726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-39577839880703.023</v>
      </c>
      <c r="L5734" s="455">
        <f t="shared" ca="1" si="194"/>
        <v>-9538259411249430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-9538259411249430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-39742747546872.625</v>
      </c>
      <c r="L5735" s="455">
        <f t="shared" ca="1" si="194"/>
        <v>-9578002158796302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-9578002158796302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-39908342328317.922</v>
      </c>
      <c r="L5736" s="455">
        <f t="shared" ca="1" si="194"/>
        <v>-9617910501124620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-9617910501124620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-40074627088019.25</v>
      </c>
      <c r="L5737" s="455">
        <f t="shared" ca="1" si="194"/>
        <v>-9657985128212640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-9657985128212640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-40241604700886</v>
      </c>
      <c r="L5738" s="455">
        <f t="shared" ca="1" si="194"/>
        <v>-9698226732913526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-9698226732913526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-40409278053806.359</v>
      </c>
      <c r="L5739" s="455">
        <f t="shared" ca="1" si="194"/>
        <v>-9738636010967332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-9738636010967332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-40577650045697.219</v>
      </c>
      <c r="L5740" s="455">
        <f t="shared" ca="1" si="194"/>
        <v>-9779213661013030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-9779213661013030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-40746723587554.289</v>
      </c>
      <c r="L5741" s="455">
        <f t="shared" ca="1" si="194"/>
        <v>-9819960384600584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-9819960384600584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-40916501602502.43</v>
      </c>
      <c r="L5742" s="455">
        <f t="shared" ca="1" si="194"/>
        <v>-9860876886203086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-9860876886203086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-41086987025846.188</v>
      </c>
      <c r="L5743" s="455">
        <f t="shared" ca="1" si="194"/>
        <v>-9901963873228932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-9901963873228932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-41258182805120.547</v>
      </c>
      <c r="L5744" s="455">
        <f t="shared" ca="1" si="194"/>
        <v>-9943222056034052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-9943222056034052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-41430091900141.883</v>
      </c>
      <c r="L5745" s="455">
        <f t="shared" ca="1" si="194"/>
        <v>-9984652147934194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-9984652147934194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-41602717283059.141</v>
      </c>
      <c r="L5746" s="455">
        <f t="shared" ca="1" si="194"/>
        <v>-1.0026254865217254E+16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-1.0026254865217254E+16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-41776061938405.227</v>
      </c>
      <c r="L5747" s="455">
        <f t="shared" ca="1" si="194"/>
        <v>-1.006803092715566E+16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-1.006803092715566E+16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-41950128863148.586</v>
      </c>
      <c r="L5748" s="455">
        <f t="shared" ca="1" si="194"/>
        <v>-1.0109981056018808E+16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-1.0109981056018808E+16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-42124921066745.031</v>
      </c>
      <c r="L5749" s="455">
        <f t="shared" ca="1" si="194"/>
        <v>-1.0152105977085554E+16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-1.0152105977085554E+16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-42300441571189.805</v>
      </c>
      <c r="L5750" s="455">
        <f t="shared" ca="1" si="194"/>
        <v>-1.0194406418656744E+16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-1.0194406418656744E+16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-42476693411069.766</v>
      </c>
      <c r="L5751" s="455">
        <f t="shared" ca="1" si="194"/>
        <v>-1.0236883112067814E+16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-1.0236883112067814E+16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-42653679633615.891</v>
      </c>
      <c r="L5752" s="455">
        <f t="shared" ca="1" si="194"/>
        <v>-1.027953679170143E+16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-1.027953679170143E+16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-42831403298755.961</v>
      </c>
      <c r="L5753" s="455">
        <f t="shared" ca="1" si="194"/>
        <v>-1.0322368195000186E+16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-1.0322368195000186E+16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-43009867479167.438</v>
      </c>
      <c r="L5754" s="455">
        <f t="shared" ca="1" si="194"/>
        <v>-1.0365378062479354E+16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-1.0365378062479354E+16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-43189075260330.641</v>
      </c>
      <c r="L5755" s="455">
        <f t="shared" ca="1" si="194"/>
        <v>-1.0408567137739684E+16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-1.0408567137739684E+16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-43369029740582.016</v>
      </c>
      <c r="L5756" s="455">
        <f t="shared" ca="1" si="194"/>
        <v>-1.0451936167480266E+16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-1.0451936167480266E+16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-43549734031167.773</v>
      </c>
      <c r="L5757" s="455">
        <f t="shared" ca="1" si="194"/>
        <v>-1.0495485901511434E+16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-1.0495485901511434E+16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-43731191256297.641</v>
      </c>
      <c r="L5758" s="455">
        <f t="shared" ca="1" si="194"/>
        <v>-1.0539217092767732E+16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-1.0539217092767732E+16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-43913404553198.883</v>
      </c>
      <c r="L5759" s="455">
        <f t="shared" ca="1" si="194"/>
        <v>-1.058313049732093E+16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-1.058313049732093E+16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-44096377072170.539</v>
      </c>
      <c r="L5760" s="455">
        <f t="shared" ca="1" si="194"/>
        <v>-1.06272268743931E+16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-1.06272268743931E+16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-44280111976637.914</v>
      </c>
      <c r="L5761" s="455">
        <f t="shared" ca="1" si="194"/>
        <v>-1.0671506986369738E+16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-1.0671506986369738E+16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-44464612443207.242</v>
      </c>
      <c r="L5762" s="455">
        <f t="shared" ca="1" si="194"/>
        <v>-1.0715971598812946E+16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-1.0715971598812946E+16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-44649881661720.609</v>
      </c>
      <c r="L5763" s="455">
        <f t="shared" ca="1" si="194"/>
        <v>-1.0760621480474666E+16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-1.0760621480474666E+16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-44835922835311.109</v>
      </c>
      <c r="L5764" s="455">
        <f t="shared" ca="1" si="194"/>
        <v>-1.0805457403309978E+16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-1.0805457403309978E+16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-45022739180458.242</v>
      </c>
      <c r="L5765" s="455">
        <f t="shared" ca="1" si="194"/>
        <v>-1.0850480142490436E+16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-1.0850480142490436E+16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-45210333927043.484</v>
      </c>
      <c r="L5766" s="455">
        <f t="shared" ca="1" si="194"/>
        <v>-1.089569047641748E+16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-1.089569047641748E+16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-45398710318406.164</v>
      </c>
      <c r="L5767" s="455">
        <f t="shared" ca="1" si="194"/>
        <v>-1.0941089186735886E+16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-1.0941089186735886E+16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-45587871611399.523</v>
      </c>
      <c r="L5768" s="455">
        <f t="shared" ca="1" si="194"/>
        <v>-1.0986677058347286E+16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-1.0986677058347286E+16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-45777821076447.023</v>
      </c>
      <c r="L5769" s="455">
        <f t="shared" ca="1" si="194"/>
        <v>-1.1032454879423734E+16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-1.1032454879423734E+16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-45968561997598.891</v>
      </c>
      <c r="L5770" s="455">
        <f t="shared" ca="1" si="194"/>
        <v>-1.1078423441421332E+16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-1.1078423441421332E+16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-46160097672588.883</v>
      </c>
      <c r="L5771" s="455">
        <f t="shared" ca="1" si="194"/>
        <v>-1.112458353909392E+16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-1.112458353909392E+16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-46352431412891.336</v>
      </c>
      <c r="L5772" s="455">
        <f t="shared" ca="1" si="194"/>
        <v>-1.1170935970506812E+16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-1.1170935970506812E+16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-46545566543778.383</v>
      </c>
      <c r="L5773" s="455">
        <f t="shared" ca="1" si="194"/>
        <v>-1.121748153705059E+16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-1.121748153705059E+16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-46739506404377.461</v>
      </c>
      <c r="L5774" s="455">
        <f t="shared" ca="1" si="194"/>
        <v>-1.1264221043454968E+16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-1.1264221043454968E+16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-46934254347729.031</v>
      </c>
      <c r="L5775" s="455">
        <f t="shared" ca="1" si="194"/>
        <v>-1.1311155297802698E+16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-1.1311155297802698E+16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-47129813740844.578</v>
      </c>
      <c r="L5776" s="455">
        <f t="shared" ca="1" si="194"/>
        <v>-1.1358285111543542E+16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-1.1358285111543542E+16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-47326187964764.758</v>
      </c>
      <c r="L5777" s="455">
        <f t="shared" ca="1" si="194"/>
        <v>-1.1405611299508306E+16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-1.1405611299508306E+16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-47523380414617.938</v>
      </c>
      <c r="L5778" s="455">
        <f t="shared" ca="1" si="194"/>
        <v>-1.1453134679922924E+16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-1.1453134679922924E+16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-47721394499678.852</v>
      </c>
      <c r="L5779" s="455">
        <f t="shared" ca="1" si="194"/>
        <v>-1.1500856074422602E+16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-1.1500856074422602E+16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-47920233643427.508</v>
      </c>
      <c r="L5780" s="455">
        <f t="shared" ca="1" si="194"/>
        <v>-1.154877630806603E+16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-1.154877630806603E+16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-48119901283608.461</v>
      </c>
      <c r="L5781" s="455">
        <f t="shared" ca="1" si="194"/>
        <v>-1.1596896209349638E+16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-1.1596896209349638E+16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-48320400872290.156</v>
      </c>
      <c r="L5782" s="455">
        <f t="shared" ca="1" si="194"/>
        <v>-1.1645216610221928E+16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-1.1645216610221928E+16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-48521735875924.703</v>
      </c>
      <c r="L5783" s="455">
        <f t="shared" ca="1" si="194"/>
        <v>-1.1693738346097852E+16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-1.1693738346097852E+16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-48723909775407.719</v>
      </c>
      <c r="L5784" s="455">
        <f t="shared" ca="1" si="194"/>
        <v>-1.174246225587326E+16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-1.174246225587326E+16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-48926926066138.586</v>
      </c>
      <c r="L5785" s="455">
        <f t="shared" ca="1" si="194"/>
        <v>-1.1791389181939398E+16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-1.1791389181939398E+16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-49130788258080.828</v>
      </c>
      <c r="L5786" s="455">
        <f t="shared" ca="1" si="194"/>
        <v>-1.1840519970197478E+16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-1.1840519970197478E+16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-49335499875822.828</v>
      </c>
      <c r="L5787" s="455">
        <f t="shared" ca="1" si="194"/>
        <v>-1.18898554700733E+16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-1.18898554700733E+16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-49541064458638.75</v>
      </c>
      <c r="L5788" s="455">
        <f t="shared" ca="1" si="194"/>
        <v>-1.1939396534531938E+16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-1.1939396534531938E+16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-49747485560549.742</v>
      </c>
      <c r="L5789" s="455">
        <f t="shared" ca="1" si="194"/>
        <v>-1.1989144020092488E+16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-1.1989144020092488E+16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-49954766750385.367</v>
      </c>
      <c r="L5790" s="455">
        <f t="shared" ca="1" si="194"/>
        <v>-1.2039098786842874E+16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-1.2039098786842874E+16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-50162911611845.305</v>
      </c>
      <c r="L5791" s="455">
        <f t="shared" ca="1" si="194"/>
        <v>-1.208926169845472E+16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-1.208926169845472E+16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-50371923743561.336</v>
      </c>
      <c r="L5792" s="455">
        <f t="shared" ca="1" si="194"/>
        <v>-1.2139633622198282E+16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-1.2139633622198282E+16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-50581806759159.508</v>
      </c>
      <c r="L5793" s="455">
        <f t="shared" ca="1" si="194"/>
        <v>-1.2190215428957442E+16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-1.2190215428957442E+16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-50792564287322.672</v>
      </c>
      <c r="L5794" s="455">
        <f t="shared" ca="1" si="194"/>
        <v>-1.2241007993244764E+16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-1.2241007993244764E+16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-51004199971853.18</v>
      </c>
      <c r="L5795" s="455">
        <f t="shared" ca="1" si="194"/>
        <v>-1.2292012193216618E+16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-1.2292012193216618E+16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-51216717471735.906</v>
      </c>
      <c r="L5796" s="455">
        <f t="shared" ca="1" si="194"/>
        <v>-1.2343228910688354E+16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-1.2343228910688354E+16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-51430120461201.477</v>
      </c>
      <c r="L5797" s="455">
        <f t="shared" ca="1" si="194"/>
        <v>-1.2394659031149556E+16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-1.2394659031149556E+16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-51644412629789.813</v>
      </c>
      <c r="L5798" s="455">
        <f t="shared" ca="1" si="194"/>
        <v>-1.2446303443779346E+16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-1.2446303443779346E+16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-51859597682413.938</v>
      </c>
      <c r="L5799" s="455">
        <f t="shared" ca="1" si="194"/>
        <v>-1.249816304146176E+16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-1.249816304146176E+16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-52075679339424</v>
      </c>
      <c r="L5800" s="455">
        <f t="shared" ca="1" si="194"/>
        <v>-1.2550238720801184E+16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-1.2550238720801184E+16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-52292661336671.602</v>
      </c>
      <c r="L5801" s="455">
        <f t="shared" ca="1" si="194"/>
        <v>-1.2602531382137856E+16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-1.2602531382137856E+16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-52510547425574.398</v>
      </c>
      <c r="L5802" s="455">
        <f t="shared" ca="1" si="194"/>
        <v>-1.265504192956343E+16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-1.265504192956343E+16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-52729341373180.961</v>
      </c>
      <c r="L5803" s="455">
        <f t="shared" ca="1" si="194"/>
        <v>-1.270777127093661E+16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-1.270777127093661E+16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-52949046962235.875</v>
      </c>
      <c r="L5804" s="455">
        <f t="shared" ca="1" si="194"/>
        <v>-1.2760720317898846E+16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-1.2760720317898846E+16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-53169667991245.188</v>
      </c>
      <c r="L5805" s="455">
        <f t="shared" ca="1" si="194"/>
        <v>-1.2813889985890092E+16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-1.2813889985890092E+16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-53391208274542.047</v>
      </c>
      <c r="L5806" s="455">
        <f t="shared" ca="1" si="194"/>
        <v>-1.2867281194164634E+16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-1.2867281194164634E+16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-53613671642352.641</v>
      </c>
      <c r="L5807" s="455">
        <f t="shared" ca="1" si="194"/>
        <v>-1.2920894865806986E+16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-1.2920894865806986E+16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-53837061940862.438</v>
      </c>
      <c r="L5808" s="455">
        <f t="shared" ca="1" si="194"/>
        <v>-1.2974731927747848E+16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-1.2974731927747848E+16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-54061383032282.703</v>
      </c>
      <c r="L5809" s="455">
        <f t="shared" ca="1" si="194"/>
        <v>-1.302879331078013E+16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-1.302879331078013E+16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-54286638794917.211</v>
      </c>
      <c r="L5810" s="455">
        <f t="shared" ca="1" si="194"/>
        <v>-1.3083079949575048E+16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-1.3083079949575048E+16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-54512833123229.367</v>
      </c>
      <c r="L5811" s="455">
        <f t="shared" ca="1" si="194"/>
        <v>-1.3137592782698278E+16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-1.3137592782698278E+16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-54739969927909.492</v>
      </c>
      <c r="L5812" s="455">
        <f t="shared" ca="1" si="194"/>
        <v>-1.3192332752626188E+16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-1.3192332752626188E+16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-54968053135942.453</v>
      </c>
      <c r="L5813" s="455">
        <f t="shared" ca="1" si="194"/>
        <v>-1.324730080576213E+16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-1.324730080576213E+16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-55197086690675.539</v>
      </c>
      <c r="L5814" s="455">
        <f t="shared" ca="1" si="194"/>
        <v>-1.3302497892452806E+16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-1.3302497892452806E+16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-55427074551886.688</v>
      </c>
      <c r="L5815" s="455">
        <f t="shared" ca="1" si="194"/>
        <v>-1.3357924967004692E+16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-1.3357924967004692E+16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-55658020695852.883</v>
      </c>
      <c r="L5816" s="455">
        <f t="shared" ca="1" si="194"/>
        <v>-1.3413582987700544E+16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-1.3413582987700544E+16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-55889929115418.93</v>
      </c>
      <c r="L5817" s="455">
        <f t="shared" ca="1" si="194"/>
        <v>-1.3469472916815962E+16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-1.3469472916815962E+16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-56122803820066.508</v>
      </c>
      <c r="L5818" s="455">
        <f t="shared" ca="1" si="194"/>
        <v>-1.3525595720636028E+16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-1.3525595720636028E+16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-56356648835983.453</v>
      </c>
      <c r="L5819" s="455">
        <f t="shared" ca="1" si="194"/>
        <v>-1.3581952369472012E+16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-1.3581952369472012E+16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-56591468206133.383</v>
      </c>
      <c r="L5820" s="455">
        <f t="shared" ca="1" si="194"/>
        <v>-1.3638543837678146E+16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-1.3638543837678146E+16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-56827265990325.609</v>
      </c>
      <c r="L5821" s="455">
        <f t="shared" ca="1" si="194"/>
        <v>-1.3695371103668472E+16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-1.3695371103668472E+16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-57064046265285.297</v>
      </c>
      <c r="L5822" s="455">
        <f t="shared" ca="1" si="194"/>
        <v>-1.3752435149933758E+16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-1.3752435149933758E+16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-57301813124723.992</v>
      </c>
      <c r="L5823" s="455">
        <f t="shared" ca="1" si="194"/>
        <v>-1.3809736963058482E+16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-1.3809736963058482E+16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-57540570679410.344</v>
      </c>
      <c r="L5824" s="455">
        <f t="shared" ca="1" si="194"/>
        <v>-1.3867277533737892E+16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-1.3867277533737892E+16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-57780323057241.219</v>
      </c>
      <c r="L5825" s="455">
        <f t="shared" ca="1" si="194"/>
        <v>-1.3925057856795134E+16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-1.3925057856795134E+16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-58021074403313.055</v>
      </c>
      <c r="L5826" s="455">
        <f t="shared" ca="1" si="194"/>
        <v>-1.3983078931198448E+16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-1.3983078931198448E+16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-58262828879993.531</v>
      </c>
      <c r="L5827" s="455">
        <f t="shared" ca="1" si="194"/>
        <v>-1.4041341760078442E+16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-1.4041341760078442E+16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-58505590666993.508</v>
      </c>
      <c r="L5828" s="455">
        <f t="shared" ca="1" si="194"/>
        <v>-1.4099847350745436E+16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-1.4099847350745436E+16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-58749363961439.313</v>
      </c>
      <c r="L5829" s="455">
        <f t="shared" ca="1" si="194"/>
        <v>-1.4158596714706876E+16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-1.4158596714706876E+16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-58994152977945.313</v>
      </c>
      <c r="L5830" s="455">
        <f t="shared" ca="1" si="194"/>
        <v>-1.4217590867684822E+16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-1.4217590867684822E+16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-59239961948686.766</v>
      </c>
      <c r="L5831" s="455">
        <f t="shared" ca="1" si="194"/>
        <v>-1.4276830829633508E+16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-1.4276830829633508E+16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-59486795123472.945</v>
      </c>
      <c r="L5832" s="455">
        <f t="shared" ca="1" si="194"/>
        <v>-1.433631762475698E+16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-1.433631762475698E+16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-59734656769820.75</v>
      </c>
      <c r="L5833" s="455">
        <f t="shared" ca="1" si="194"/>
        <v>-1.43960522815268E+16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-1.43960522815268E+16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-59983551173028.336</v>
      </c>
      <c r="L5834" s="455">
        <f t="shared" ca="1" si="194"/>
        <v>-1.4456035832699828E+16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-1.4456035832699828E+16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-60233482636249.273</v>
      </c>
      <c r="L5835" s="455">
        <f t="shared" ca="1" si="194"/>
        <v>-1.4516269315336078E+16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-1.4516269315336078E+16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-60484455480567</v>
      </c>
      <c r="L5836" s="455">
        <f t="shared" ca="1" si="194"/>
        <v>-1.4576753770816644E+16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-1.4576753770816644E+16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-60736474045069.352</v>
      </c>
      <c r="L5837" s="455">
        <f t="shared" ca="1" si="194"/>
        <v>-1.4637490244861714E+16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-1.4637490244861714E+16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-60989542686923.813</v>
      </c>
      <c r="L5838" s="455">
        <f t="shared" ca="1" si="194"/>
        <v>-1.4698479787548638E+16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-1.4698479787548638E+16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-61243665781452.648</v>
      </c>
      <c r="L5839" s="455">
        <f t="shared" ca="1" si="194"/>
        <v>-1.475972345333009E+16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-1.475972345333009E+16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-61498847722208.711</v>
      </c>
      <c r="L5840" s="455">
        <f t="shared" ca="1" si="194"/>
        <v>-1.4821222301052298E+16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-1.4821222301052298E+16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-61755092921051.25</v>
      </c>
      <c r="L5841" s="455">
        <f t="shared" ca="1" si="194"/>
        <v>-1.488297739397335E+16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-1.488297739397335E+16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-62012405808222.289</v>
      </c>
      <c r="L5842" s="455">
        <f t="shared" ca="1" si="194"/>
        <v>-1.4944989799781572E+16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-1.4944989799781572E+16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-62270790832423.219</v>
      </c>
      <c r="L5843" s="455">
        <f t="shared" ca="1" si="194"/>
        <v>-1.5007260590613996E+16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-1.5007260590613996E+16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-62530252460891.641</v>
      </c>
      <c r="L5844" s="455">
        <f t="shared" ca="1" si="194"/>
        <v>-1.5069790843074888E+16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-1.5069790843074888E+16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-62790795179478.695</v>
      </c>
      <c r="L5845" s="455">
        <f t="shared" ca="1" si="194"/>
        <v>-1.5132581638254366E+16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-1.5132581638254366E+16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-63052423492726.523</v>
      </c>
      <c r="L5846" s="455">
        <f t="shared" ca="1" si="194"/>
        <v>-1.5195634061747092E+16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-1.5195634061747092E+16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-63315141923946.227</v>
      </c>
      <c r="L5847" s="455">
        <f t="shared" ca="1" si="194"/>
        <v>-1.5258949203671038E+16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-1.5258949203671038E+16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-63578955015295.992</v>
      </c>
      <c r="L5848" s="455">
        <f t="shared" ca="1" si="194"/>
        <v>-1.5322528158686334E+16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-1.5322528158686334E+16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-63843867327859.727</v>
      </c>
      <c r="L5849" s="455">
        <f t="shared" ca="1" si="194"/>
        <v>-1.5386372026014194E+16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-1.5386372026014194E+16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-64109883441725.805</v>
      </c>
      <c r="L5850" s="455">
        <f t="shared" ca="1" si="194"/>
        <v>-1.545048190945592E+16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-1.545048190945592E+16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-64377007956066.336</v>
      </c>
      <c r="L5851" s="455">
        <f t="shared" ca="1" si="194"/>
        <v>-1.5514858917411986E+16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-1.5514858917411986E+16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-64645245489216.609</v>
      </c>
      <c r="L5852" s="455">
        <f t="shared" ca="1" si="194"/>
        <v>-1.5579504162901202E+16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-1.5579504162901202E+16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-64914600678755.008</v>
      </c>
      <c r="L5853" s="455">
        <f t="shared" ca="1" si="194"/>
        <v>-1.5644418763579958E+16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-1.5644418763579958E+16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-65185078181583.164</v>
      </c>
      <c r="L5854" s="455">
        <f t="shared" ca="1" si="194"/>
        <v>-1.5709603841761542E+16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-1.5709603841761542E+16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-65456682674006.422</v>
      </c>
      <c r="L5855" s="455">
        <f t="shared" ca="1" si="194"/>
        <v>-1.5775060524435548E+16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-1.5775060524435548E+16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-65729418851814.781</v>
      </c>
      <c r="L5856" s="455">
        <f t="shared" ca="1" si="194"/>
        <v>-1.5840789943287362E+16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-1.5840789943287362E+16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-66003291430364.008</v>
      </c>
      <c r="L5857" s="455">
        <f t="shared" ca="1" si="194"/>
        <v>-1.5906793234717726E+16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-1.5906793234717726E+16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-66278305144657.188</v>
      </c>
      <c r="L5858" s="455">
        <f t="shared" ca="1" si="194"/>
        <v>-1.5973071539862384E+16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-1.5973071539862384E+16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-66554464749426.609</v>
      </c>
      <c r="L5859" s="455">
        <f t="shared" ca="1" si="194"/>
        <v>-1.603962600461181E+16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-1.603962600461181E+16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-66831775019215.875</v>
      </c>
      <c r="L5860" s="455">
        <f t="shared" ca="1" si="194"/>
        <v>-1.6106457779631026E+16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-1.6106457779631026E+16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-67110240748462.617</v>
      </c>
      <c r="L5861" s="455">
        <f t="shared" ca="1" si="194"/>
        <v>-1.6173568020379488E+16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-1.6173568020379488E+16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-67389866751581.195</v>
      </c>
      <c r="L5862" s="455">
        <f t="shared" ca="1" si="194"/>
        <v>-1.624095788713107E+16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-1.624095788713107E+16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-67670657863046.125</v>
      </c>
      <c r="L5863" s="455">
        <f t="shared" ca="1" si="194"/>
        <v>-1.6308628544994116E+16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-1.6308628544994116E+16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-67952618937475.484</v>
      </c>
      <c r="L5864" s="455">
        <f t="shared" ca="1" si="194"/>
        <v>-1.6376581163931592E+16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-1.6376581163931592E+16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-68235754849714.961</v>
      </c>
      <c r="L5865" s="455">
        <f t="shared" ca="1" si="194"/>
        <v>-1.6444816918781306E+16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-1.6444816918781306E+16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-68520070494922.102</v>
      </c>
      <c r="L5866" s="455">
        <f t="shared" ca="1" si="194"/>
        <v>-1.6513336989276228E+16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-1.6513336989276228E+16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-68805570788650.945</v>
      </c>
      <c r="L5867" s="455">
        <f t="shared" ca="1" si="194"/>
        <v>-1.6582142560064878E+16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-1.6582142560064878E+16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-69092260666936.992</v>
      </c>
      <c r="L5868" s="455">
        <f t="shared" ca="1" si="194"/>
        <v>-1.6651234820731814E+16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-1.6651234820731814E+16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-69380145086382.555</v>
      </c>
      <c r="L5869" s="455">
        <f t="shared" ca="1" si="194"/>
        <v>-1.6720614965818196E+16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-1.6720614965818196E+16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-69669229024242.492</v>
      </c>
      <c r="L5870" s="455">
        <f t="shared" ca="1" si="194"/>
        <v>-1.6790284194842438E+16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-1.6790284194842438E+16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-69959517478510.164</v>
      </c>
      <c r="L5871" s="455">
        <f t="shared" ca="1" si="194"/>
        <v>-1.6860243712320948E+16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-1.6860243712320948E+16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-70251015468003.945</v>
      </c>
      <c r="L5872" s="455">
        <f t="shared" ca="1" si="194"/>
        <v>-1.6930494727788952E+16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-1.6930494727788952E+16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-70543728032453.969</v>
      </c>
      <c r="L5873" s="455">
        <f t="shared" ref="L5873:L6127" ca="1" si="199">I5873-J5873+K5873</f>
        <v>-1.7001038455821406E+16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-1.7001038455821406E+16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-70837660232589.188</v>
      </c>
      <c r="L5874" s="455">
        <f t="shared" ca="1" si="199"/>
        <v>-1.7071876116053996E+16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-1.7071876116053996E+16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-71132817150224.984</v>
      </c>
      <c r="L5875" s="455">
        <f t="shared" ca="1" si="199"/>
        <v>-1.714300893320422E+16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-1.714300893320422E+16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-71429203888350.922</v>
      </c>
      <c r="L5876" s="455">
        <f t="shared" ca="1" si="199"/>
        <v>-1.721443813709257E+16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-1.721443813709257E+16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-71726825571219.047</v>
      </c>
      <c r="L5877" s="455">
        <f t="shared" ca="1" si="199"/>
        <v>-1.728616496266379E+16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-1.728616496266379E+16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-72025687344432.453</v>
      </c>
      <c r="L5878" s="455">
        <f t="shared" ca="1" si="199"/>
        <v>-1.7358190650008222E+16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-1.7358190650008222E+16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-72325794375034.25</v>
      </c>
      <c r="L5879" s="455">
        <f t="shared" ca="1" si="199"/>
        <v>-1.7430516444383256E+16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-1.7430516444383256E+16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-72627151851596.906</v>
      </c>
      <c r="L5880" s="455">
        <f t="shared" ca="1" si="199"/>
        <v>-1.7503143596234852E+16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-1.7503143596234852E+16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-72929764984311.891</v>
      </c>
      <c r="L5881" s="455">
        <f t="shared" ca="1" si="199"/>
        <v>-1.7576073361219164E+16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-1.7576073361219164E+16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-73233639005079.844</v>
      </c>
      <c r="L5882" s="455">
        <f t="shared" ca="1" si="199"/>
        <v>-1.7649307000224244E+16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-1.7649307000224244E+16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-73538779167601.016</v>
      </c>
      <c r="L5883" s="455">
        <f t="shared" ca="1" si="199"/>
        <v>-1.7722845779391846E+16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-1.7722845779391846E+16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-73845190747466.031</v>
      </c>
      <c r="L5884" s="455">
        <f t="shared" ca="1" si="199"/>
        <v>-1.7796690970139312E+16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-1.7796690970139312E+16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-74152879042247.141</v>
      </c>
      <c r="L5885" s="455">
        <f t="shared" ca="1" si="199"/>
        <v>-1.787084384918156E+16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-1.787084384918156E+16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-74461849371589.828</v>
      </c>
      <c r="L5886" s="455">
        <f t="shared" ca="1" si="199"/>
        <v>-1.794530569855315E+16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-1.794530569855315E+16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-74772107077304.797</v>
      </c>
      <c r="L5887" s="455">
        <f t="shared" ca="1" si="199"/>
        <v>-1.8020077805630456E+16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-1.8020077805630456E+16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-75083657523460.234</v>
      </c>
      <c r="L5888" s="455">
        <f t="shared" ca="1" si="199"/>
        <v>-1.8095161463153916E+16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-1.8095161463153916E+16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-75396506096474.656</v>
      </c>
      <c r="L5889" s="455">
        <f t="shared" ca="1" si="199"/>
        <v>-1.8170557969250392E+16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-1.8170557969250392E+16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-75710658205209.969</v>
      </c>
      <c r="L5890" s="455">
        <f t="shared" ca="1" si="199"/>
        <v>-1.82462686274556E+16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-1.82462686274556E+16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-76026119281065</v>
      </c>
      <c r="L5891" s="455">
        <f t="shared" ca="1" si="199"/>
        <v>-1.8322294746736664E+16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-1.8322294746736664E+16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-76342894778069.438</v>
      </c>
      <c r="L5892" s="455">
        <f t="shared" ca="1" si="199"/>
        <v>-1.8398637641514732E+16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-1.8398637641514732E+16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-76660990172978.047</v>
      </c>
      <c r="L5893" s="455">
        <f t="shared" ca="1" si="199"/>
        <v>-1.8475298631687712E+16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-1.8475298631687712E+16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-76980410965365.469</v>
      </c>
      <c r="L5894" s="455">
        <f t="shared" ca="1" si="199"/>
        <v>-1.8552279042653076E+16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-1.8552279042653076E+16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-77301162677721.156</v>
      </c>
      <c r="L5895" s="455">
        <f t="shared" ca="1" si="199"/>
        <v>-1.8629580205330796E+16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-1.8629580205330796E+16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-77623250855544.984</v>
      </c>
      <c r="L5896" s="455">
        <f t="shared" ca="1" si="199"/>
        <v>-1.870720345618634E+16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-1.870720345618634E+16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-77946681067443.078</v>
      </c>
      <c r="L5897" s="455">
        <f t="shared" ca="1" si="199"/>
        <v>-1.8785150137253784E+16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-1.8785150137253784E+16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-78271458905224.094</v>
      </c>
      <c r="L5898" s="455">
        <f t="shared" ca="1" si="199"/>
        <v>-1.8863421596159008E+16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-1.8863421596159008E+16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-78597589983995.859</v>
      </c>
      <c r="L5899" s="455">
        <f t="shared" ca="1" si="199"/>
        <v>-1.8942019186143004E+16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-1.8942019186143004E+16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-78925079942262.516</v>
      </c>
      <c r="L5900" s="455">
        <f t="shared" ca="1" si="199"/>
        <v>-1.9020944266085268E+16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-1.9020944266085268E+16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-79253934442021.953</v>
      </c>
      <c r="L5901" s="455">
        <f t="shared" ca="1" si="199"/>
        <v>-1.9100198200527288E+16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-1.9100198200527288E+16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-79584159168863.703</v>
      </c>
      <c r="L5902" s="455">
        <f t="shared" ca="1" si="199"/>
        <v>-1.9179782359696152E+16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-1.9179782359696152E+16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-79915759832067.297</v>
      </c>
      <c r="L5903" s="455">
        <f t="shared" ca="1" si="199"/>
        <v>-1.925969811952822E+16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-1.925969811952822E+16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-80248742164700.922</v>
      </c>
      <c r="L5904" s="455">
        <f t="shared" ca="1" si="199"/>
        <v>-1.933994686169292E+16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-1.933994686169292E+16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-80583111923720.5</v>
      </c>
      <c r="L5905" s="455">
        <f t="shared" ca="1" si="199"/>
        <v>-1.942052997361664E+16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-1.942052997361664E+16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-80918874890069.328</v>
      </c>
      <c r="L5906" s="455">
        <f t="shared" ca="1" si="199"/>
        <v>-1.9501448848506708E+16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-1.9501448848506708E+16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-81256036868777.953</v>
      </c>
      <c r="L5907" s="455">
        <f t="shared" ca="1" si="199"/>
        <v>-1.9582704885375484E+16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-1.9582704885375484E+16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-81594603689064.516</v>
      </c>
      <c r="L5908" s="455">
        <f t="shared" ca="1" si="199"/>
        <v>-1.9664299489064548E+16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-1.9664299489064548E+16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-81934581204435.609</v>
      </c>
      <c r="L5909" s="455">
        <f t="shared" ca="1" si="199"/>
        <v>-1.9746234070268984E+16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-1.9746234070268984E+16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-82275975292787.438</v>
      </c>
      <c r="L5910" s="455">
        <f t="shared" ca="1" si="199"/>
        <v>-1.9828510045561772E+16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-1.9828510045561772E+16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-82618791856507.375</v>
      </c>
      <c r="L5911" s="455">
        <f t="shared" ca="1" si="199"/>
        <v>-1.991112883741828E+16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-1.991112883741828E+16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-82963036822576.172</v>
      </c>
      <c r="L5912" s="455">
        <f t="shared" ca="1" si="199"/>
        <v>-1.9994091874240856E+16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-1.9994091874240856E+16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-83308716142670.234</v>
      </c>
      <c r="L5913" s="455">
        <f t="shared" ca="1" si="199"/>
        <v>-2.0077400590383528E+16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-2.0077400590383528E+16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-83655835793264.703</v>
      </c>
      <c r="L5914" s="455">
        <f t="shared" ca="1" si="199"/>
        <v>-2.0161056426176792E+16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-2.0161056426176792E+16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-84004401775736.625</v>
      </c>
      <c r="L5915" s="455">
        <f t="shared" ca="1" si="199"/>
        <v>-2.0245060827952528E+16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-2.0245060827952528E+16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-84354420116468.859</v>
      </c>
      <c r="L5916" s="455">
        <f t="shared" ca="1" si="199"/>
        <v>-2.0329415248068996E+16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-2.0329415248068996E+16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-84705896866954.156</v>
      </c>
      <c r="L5917" s="455">
        <f t="shared" ca="1" si="199"/>
        <v>-2.0414121144935952E+16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-2.0414121144935952E+16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-85058838103899.797</v>
      </c>
      <c r="L5918" s="455">
        <f t="shared" ca="1" si="199"/>
        <v>-2.0499179983039852E+16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-2.0499179983039852E+16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-85413249929332.719</v>
      </c>
      <c r="L5919" s="455">
        <f t="shared" ca="1" si="199"/>
        <v>-2.0584593232969184E+16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-2.0584593232969184E+16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-85769138470704.938</v>
      </c>
      <c r="L5920" s="455">
        <f t="shared" ca="1" si="199"/>
        <v>-2.0670362371439888E+16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-2.0670362371439888E+16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-86126509880999.531</v>
      </c>
      <c r="L5921" s="455">
        <f t="shared" ca="1" si="199"/>
        <v>-2.0756488881320888E+16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-2.0756488881320888E+16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-86485370338837.031</v>
      </c>
      <c r="L5922" s="455">
        <f t="shared" ca="1" si="199"/>
        <v>-2.0842974251659724E+16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-2.0842974251659724E+16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-86845726048582.188</v>
      </c>
      <c r="L5923" s="455">
        <f t="shared" ca="1" si="199"/>
        <v>-2.0929819977708308E+16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-2.0929819977708308E+16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-87207583240451.281</v>
      </c>
      <c r="L5924" s="455">
        <f t="shared" ca="1" si="199"/>
        <v>-2.101702756094876E+16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-2.101702756094876E+16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-87570948170619.828</v>
      </c>
      <c r="L5925" s="455">
        <f t="shared" ca="1" si="199"/>
        <v>-2.110459850911938E+16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-2.110459850911938E+16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-87935827121330.75</v>
      </c>
      <c r="L5926" s="455">
        <f t="shared" ca="1" si="199"/>
        <v>-2.1192534336240712E+16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-2.1192534336240712E+16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-88302226401002.969</v>
      </c>
      <c r="L5927" s="455">
        <f t="shared" ca="1" si="199"/>
        <v>-2.1280836562641716E+16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-2.1280836562641716E+16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-88670152344340.484</v>
      </c>
      <c r="L5928" s="455">
        <f t="shared" ca="1" si="199"/>
        <v>-2.1369506714986056E+16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-2.1369506714986056E+16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-89039611312441.906</v>
      </c>
      <c r="L5929" s="455">
        <f t="shared" ca="1" si="199"/>
        <v>-2.1458546326298496E+16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-2.1458546326298496E+16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-89410609692910.406</v>
      </c>
      <c r="L5930" s="455">
        <f t="shared" ca="1" si="199"/>
        <v>-2.1547956935991408E+16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-2.1547956935991408E+16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-89783153899964.203</v>
      </c>
      <c r="L5931" s="455">
        <f t="shared" ca="1" si="199"/>
        <v>-2.1637740089891372E+16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-2.1637740089891372E+16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-90157250374547.375</v>
      </c>
      <c r="L5932" s="455">
        <f t="shared" ca="1" si="199"/>
        <v>-2.172789734026592E+16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-2.172789734026592E+16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-90532905584441.328</v>
      </c>
      <c r="L5933" s="455">
        <f t="shared" ca="1" si="199"/>
        <v>-2.181843024585036E+16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-2.181843024585036E+16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-90910126024376.5</v>
      </c>
      <c r="L5934" s="455">
        <f t="shared" ca="1" si="199"/>
        <v>-2.1909340371874736E+16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-2.1909340371874736E+16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-91288918216144.734</v>
      </c>
      <c r="L5935" s="455">
        <f t="shared" ca="1" si="199"/>
        <v>-2.200062929009088E+16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-2.200062929009088E+16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-91669288708712</v>
      </c>
      <c r="L5936" s="455">
        <f t="shared" ca="1" si="199"/>
        <v>-2.2092298578799592E+16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-2.2092298578799592E+16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-92051244078331.625</v>
      </c>
      <c r="L5937" s="455">
        <f t="shared" ca="1" si="199"/>
        <v>-2.2184349822877924E+16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-2.2184349822877924E+16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-92434790928658.016</v>
      </c>
      <c r="L5938" s="455">
        <f t="shared" ca="1" si="199"/>
        <v>-2.2276784613806584E+16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-2.2276784613806584E+16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-92819935890860.766</v>
      </c>
      <c r="L5939" s="455">
        <f t="shared" ca="1" si="199"/>
        <v>-2.2369604549697444E+16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-2.2369604549697444E+16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-93206685623739.344</v>
      </c>
      <c r="L5940" s="455">
        <f t="shared" ca="1" si="199"/>
        <v>-2.2462811235321184E+16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-2.2462811235321184E+16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-93595046813838.266</v>
      </c>
      <c r="L5941" s="455">
        <f t="shared" ca="1" si="199"/>
        <v>-2.2556406282135024E+16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-2.2556406282135024E+16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-93985026175562.594</v>
      </c>
      <c r="L5942" s="455">
        <f t="shared" ca="1" si="199"/>
        <v>-2.2650391308310588E+16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-2.2650391308310588E+16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-94376630451294.109</v>
      </c>
      <c r="L5943" s="455">
        <f t="shared" ca="1" si="199"/>
        <v>-2.2744767938761884E+16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-2.2744767938761884E+16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-94769866411507.844</v>
      </c>
      <c r="L5944" s="455">
        <f t="shared" ca="1" si="199"/>
        <v>-2.2839537805173392E+16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-2.2839537805173392E+16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-95164740854889.125</v>
      </c>
      <c r="L5945" s="455">
        <f t="shared" ca="1" si="199"/>
        <v>-2.293470254602828E+16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-2.293470254602828E+16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-95561260608451.172</v>
      </c>
      <c r="L5946" s="455">
        <f t="shared" ca="1" si="199"/>
        <v>-2.3030263806636732E+16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-2.3030263806636732E+16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-95959432527653.047</v>
      </c>
      <c r="L5947" s="455">
        <f t="shared" ca="1" si="199"/>
        <v>-2.3126223239164384E+16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-2.3126223239164384E+16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-96359263496518.266</v>
      </c>
      <c r="L5948" s="455">
        <f t="shared" ca="1" si="199"/>
        <v>-2.3222582502660904E+16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-2.3222582502660904E+16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-96760760427753.766</v>
      </c>
      <c r="L5949" s="455">
        <f t="shared" ca="1" si="199"/>
        <v>-2.3319343263088656E+16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-2.3319343263088656E+16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-97163930262869.406</v>
      </c>
      <c r="L5950" s="455">
        <f t="shared" ca="1" si="199"/>
        <v>-2.3416507193351524E+16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-2.3416507193351524E+16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-97568779972298.016</v>
      </c>
      <c r="L5951" s="455">
        <f t="shared" ca="1" si="199"/>
        <v>-2.3514075973323824E+16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-2.3514075973323824E+16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-97975316555515.938</v>
      </c>
      <c r="L5952" s="455">
        <f t="shared" ca="1" si="199"/>
        <v>-2.361205128987934E+16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-2.361205128987934E+16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-98383547041163.922</v>
      </c>
      <c r="L5953" s="455">
        <f t="shared" ca="1" si="199"/>
        <v>-2.3710434836920504E+16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-2.3710434836920504E+16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-98793478487168.766</v>
      </c>
      <c r="L5954" s="455">
        <f t="shared" ca="1" si="199"/>
        <v>-2.3809228315407672E+16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-2.3809228315407672E+16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-99205117980865.297</v>
      </c>
      <c r="L5955" s="455">
        <f t="shared" ca="1" si="199"/>
        <v>-2.3908433433388536E+16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-2.3908433433388536E+16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-99618472639118.906</v>
      </c>
      <c r="L5956" s="455">
        <f t="shared" ca="1" si="199"/>
        <v>-2.4008051906027656E+16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-2.4008051906027656E+16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-100033549608448.56</v>
      </c>
      <c r="L5957" s="455">
        <f t="shared" ca="1" si="199"/>
        <v>-2.4108085455636104E+16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-2.4108085455636104E+16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-100450356065150.44</v>
      </c>
      <c r="L5958" s="455">
        <f t="shared" ca="1" si="199"/>
        <v>-2.4208535811701256E+16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-2.4208535811701256E+16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-100868899215421.91</v>
      </c>
      <c r="L5959" s="455">
        <f t="shared" ca="1" si="199"/>
        <v>-2.4309404710916676E+16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-2.4309404710916676E+16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-101289186295486.16</v>
      </c>
      <c r="L5960" s="455">
        <f t="shared" ca="1" si="199"/>
        <v>-2.4410693897212164E+16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-2.4410693897212164E+16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-101711224571717.34</v>
      </c>
      <c r="L5961" s="455">
        <f t="shared" ca="1" si="199"/>
        <v>-2.451240512178388E+16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-2.451240512178388E+16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-102135021340766.17</v>
      </c>
      <c r="L5962" s="455">
        <f t="shared" ca="1" si="199"/>
        <v>-2.4614540143124648E+16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-2.4614540143124648E+16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-102560583929686.03</v>
      </c>
      <c r="L5963" s="455">
        <f t="shared" ca="1" si="199"/>
        <v>-2.4717100727054336E+16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-2.4717100727054336E+16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-102987919696059.73</v>
      </c>
      <c r="L5964" s="455">
        <f t="shared" ca="1" si="199"/>
        <v>-2.4820088646750396E+16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-2.4820088646750396E+16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-103417036028126.66</v>
      </c>
      <c r="L5965" s="455">
        <f t="shared" ca="1" si="199"/>
        <v>-2.4923505682778524E+16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-2.4923505682778524E+16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-103847940344910.52</v>
      </c>
      <c r="L5966" s="455">
        <f t="shared" ca="1" si="199"/>
        <v>-2.5027353623123436E+16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-2.5027353623123436E+16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-104280640096347.66</v>
      </c>
      <c r="L5967" s="455">
        <f t="shared" ca="1" si="199"/>
        <v>-2.5131634263219784E+16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-2.5131634263219784E+16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-104715142763415.77</v>
      </c>
      <c r="L5968" s="455">
        <f t="shared" ca="1" si="199"/>
        <v>-2.52363494059832E+16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-2.52363494059832E+16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-105151455858263.33</v>
      </c>
      <c r="L5969" s="455">
        <f t="shared" ca="1" si="199"/>
        <v>-2.5341500861841464E+16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-2.5341500861841464E+16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-105589586924339.44</v>
      </c>
      <c r="L5970" s="455">
        <f t="shared" ca="1" si="199"/>
        <v>-2.5447090448765804E+16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-2.5447090448765804E+16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-106029543536524.19</v>
      </c>
      <c r="L5971" s="455">
        <f t="shared" ca="1" si="199"/>
        <v>-2.5553119992302328E+16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-2.5553119992302328E+16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-106471333301259.7</v>
      </c>
      <c r="L5972" s="455">
        <f t="shared" ca="1" si="199"/>
        <v>-2.5659591325603588E+16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-2.5659591325603588E+16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-106914963856681.61</v>
      </c>
      <c r="L5973" s="455">
        <f t="shared" ca="1" si="199"/>
        <v>-2.5766506289460268E+16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-2.5766506289460268E+16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-107360442872751.11</v>
      </c>
      <c r="L5974" s="455">
        <f t="shared" ca="1" si="199"/>
        <v>-2.587386673233302E+16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-2.587386673233302E+16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-107807778051387.58</v>
      </c>
      <c r="L5975" s="455">
        <f t="shared" ca="1" si="199"/>
        <v>-2.5981674510384408E+16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-2.5981674510384408E+16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-108256977126601.7</v>
      </c>
      <c r="L5976" s="455">
        <f t="shared" ca="1" si="199"/>
        <v>-2.6089931487511008E+16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-2.6089931487511008E+16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-108708047864629.2</v>
      </c>
      <c r="L5977" s="455">
        <f t="shared" ca="1" si="199"/>
        <v>-2.6198639535375636E+16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-2.6198639535375636E+16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-109160998064065.16</v>
      </c>
      <c r="L5978" s="455">
        <f t="shared" ca="1" si="199"/>
        <v>-2.63078005334397E+16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-2.63078005334397E+16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-109615835555998.75</v>
      </c>
      <c r="L5979" s="455">
        <f t="shared" ca="1" si="199"/>
        <v>-2.64174163689957E+16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-2.64174163689957E+16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-110072568204148.75</v>
      </c>
      <c r="L5980" s="455">
        <f t="shared" ca="1" si="199"/>
        <v>-2.6527488937199848E+16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-2.6527488937199848E+16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-110531203904999.36</v>
      </c>
      <c r="L5981" s="455">
        <f t="shared" ca="1" si="199"/>
        <v>-2.6638020141104848E+16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-2.6638020141104848E+16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-110991750587936.86</v>
      </c>
      <c r="L5982" s="455">
        <f t="shared" ca="1" si="199"/>
        <v>-2.6749011891692784E+16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-2.6749011891692784E+16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-111454216215386.59</v>
      </c>
      <c r="L5983" s="455">
        <f t="shared" ca="1" si="199"/>
        <v>-2.6860466107908172E+16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-2.6860466107908172E+16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-111918608782950.72</v>
      </c>
      <c r="L5984" s="455">
        <f t="shared" ca="1" si="199"/>
        <v>-2.6972384716691124E+16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-2.6972384716691124E+16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-112384936319546.34</v>
      </c>
      <c r="L5985" s="455">
        <f t="shared" ca="1" si="199"/>
        <v>-2.7084769653010672E+16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-2.7084769653010672E+16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-112853206887544.47</v>
      </c>
      <c r="L5986" s="455">
        <f t="shared" ca="1" si="199"/>
        <v>-2.7197622859898216E+16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-2.7197622859898216E+16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-113323428582909.23</v>
      </c>
      <c r="L5987" s="455">
        <f t="shared" ca="1" si="199"/>
        <v>-2.7310946288481124E+16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-2.7310946288481124E+16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-113795609535338.02</v>
      </c>
      <c r="L5988" s="455">
        <f t="shared" ca="1" si="199"/>
        <v>-2.7424741898016464E+16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-2.7424741898016464E+16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-114269757908401.94</v>
      </c>
      <c r="L5989" s="455">
        <f t="shared" ca="1" si="199"/>
        <v>-2.7539011655924864E+16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-2.7539011655924864E+16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-114745881899686.94</v>
      </c>
      <c r="L5990" s="455">
        <f t="shared" ca="1" si="199"/>
        <v>-2.7653757537824552E+16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-2.7653757537824552E+16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-115223989740935.63</v>
      </c>
      <c r="L5991" s="455">
        <f t="shared" ca="1" si="199"/>
        <v>-2.7768981527565488E+16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-2.7768981527565488E+16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-115704089698189.53</v>
      </c>
      <c r="L5992" s="455">
        <f t="shared" ca="1" si="199"/>
        <v>-2.7884685617263676E+16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-2.7884685617263676E+16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-116186190071931.98</v>
      </c>
      <c r="L5993" s="455">
        <f t="shared" ca="1" si="199"/>
        <v>-2.8000871807335608E+16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-2.8000871807335608E+16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-116670299197231.7</v>
      </c>
      <c r="L5994" s="455">
        <f t="shared" ca="1" si="199"/>
        <v>-2.811754210653284E+16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-2.811754210653284E+16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-117156425443886.83</v>
      </c>
      <c r="L5995" s="455">
        <f t="shared" ca="1" si="199"/>
        <v>-2.8234698531976728E+16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-2.8234698531976728E+16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-117644577216569.72</v>
      </c>
      <c r="L5996" s="455">
        <f t="shared" ca="1" si="199"/>
        <v>-2.8352343109193296E+16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-2.8352343109193296E+16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-118134762954972.08</v>
      </c>
      <c r="L5997" s="455">
        <f t="shared" ca="1" si="199"/>
        <v>-2.8470477872148268E+16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-2.8470477872148268E+16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-118626991133951.09</v>
      </c>
      <c r="L5998" s="455">
        <f t="shared" ca="1" si="199"/>
        <v>-2.858910486328222E+16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-2.858910486328222E+16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-119121270263675.92</v>
      </c>
      <c r="L5999" s="455">
        <f t="shared" ca="1" si="199"/>
        <v>-2.8708226133545896E+16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-2.8708226133545896E+16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-119617608889774.56</v>
      </c>
      <c r="L6000" s="455">
        <f t="shared" ca="1" si="199"/>
        <v>-2.8827843742435672E+16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-2.8827843742435672E+16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-120116015593481.98</v>
      </c>
      <c r="L6001" s="455">
        <f t="shared" ca="1" si="199"/>
        <v>-2.8947959758029152E+16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-2.8947959758029152E+16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-120616498991788.13</v>
      </c>
      <c r="L6002" s="455">
        <f t="shared" ca="1" si="199"/>
        <v>-2.906857625702094E+16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-2.906857625702094E+16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-121119067737587.25</v>
      </c>
      <c r="L6003" s="455">
        <f t="shared" ca="1" si="199"/>
        <v>-2.9189695324758528E+16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-2.9189695324758528E+16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-121623730519827.19</v>
      </c>
      <c r="L6004" s="455">
        <f t="shared" ca="1" si="199"/>
        <v>-2.9311319055278356E+16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-2.9311319055278356E+16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-122130496063659.8</v>
      </c>
      <c r="L6005" s="455">
        <f t="shared" ca="1" si="199"/>
        <v>-2.9433449551342016E+16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-2.9433449551342016E+16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-122639373130591.75</v>
      </c>
      <c r="L6006" s="455">
        <f t="shared" ca="1" si="199"/>
        <v>-2.9556088924472608E+16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-2.9556088924472608E+16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-123150370518635.88</v>
      </c>
      <c r="L6007" s="455">
        <f t="shared" ca="1" si="199"/>
        <v>-2.9679239294991244E+16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-2.9679239294991244E+16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-123663497062463.52</v>
      </c>
      <c r="L6008" s="455">
        <f t="shared" ca="1" si="199"/>
        <v>-2.9802902792053708E+16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-2.9802902792053708E+16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-124178761633557.11</v>
      </c>
      <c r="L6009" s="455">
        <f t="shared" ca="1" si="199"/>
        <v>-2.9927081553687264E+16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-2.9927081553687264E+16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-124696173140363.58</v>
      </c>
      <c r="L6010" s="455">
        <f t="shared" ca="1" si="199"/>
        <v>-3.0051777726827628E+16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-3.0051777726827628E+16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-125215740528448.45</v>
      </c>
      <c r="L6011" s="455">
        <f t="shared" ca="1" si="199"/>
        <v>-3.0176993467356076E+16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-3.0176993467356076E+16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-125737472780650.33</v>
      </c>
      <c r="L6012" s="455">
        <f t="shared" ca="1" si="199"/>
        <v>-3.0302730940136728E+16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-3.0302730940136728E+16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-126261378917236.36</v>
      </c>
      <c r="L6013" s="455">
        <f t="shared" ca="1" si="199"/>
        <v>-3.0428992319053964E+16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-3.0428992319053964E+16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-126787467996058.17</v>
      </c>
      <c r="L6014" s="455">
        <f t="shared" ca="1" si="199"/>
        <v>-3.0555779787050024E+16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-3.0555779787050024E+16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-127315749112708.44</v>
      </c>
      <c r="L6015" s="455">
        <f t="shared" ca="1" si="199"/>
        <v>-3.0683095536162732E+16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-3.0683095536162732E+16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-127846231400678.05</v>
      </c>
      <c r="L6016" s="455">
        <f t="shared" ca="1" si="199"/>
        <v>-3.0810941767563412E+16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-3.0810941767563412E+16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-128378924031514.22</v>
      </c>
      <c r="L6017" s="455">
        <f t="shared" ca="1" si="199"/>
        <v>-3.0939320691594928E+16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-3.0939320691594928E+16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-128913836214978.86</v>
      </c>
      <c r="L6018" s="455">
        <f t="shared" ca="1" si="199"/>
        <v>-3.1068234527809908E+16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-3.1068234527809908E+16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-129450977199207.95</v>
      </c>
      <c r="L6019" s="455">
        <f t="shared" ca="1" si="199"/>
        <v>-3.1197685505009116E+16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-3.1197685505009116E+16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-129990356270871.33</v>
      </c>
      <c r="L6020" s="455">
        <f t="shared" ca="1" si="199"/>
        <v>-3.1327675861279988E+16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-3.1327675861279988E+16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-130531982755333.28</v>
      </c>
      <c r="L6021" s="455">
        <f t="shared" ca="1" si="199"/>
        <v>-3.145820784403532E+16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-3.145820784403532E+16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-131075866016813.81</v>
      </c>
      <c r="L6022" s="455">
        <f t="shared" ca="1" si="199"/>
        <v>-3.1589283710052132E+16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-3.1589283710052132E+16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-131622015458550.53</v>
      </c>
      <c r="L6023" s="455">
        <f t="shared" ca="1" si="199"/>
        <v>-3.1720905725510684E+16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-3.1720905725510684E+16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-132170440522961.19</v>
      </c>
      <c r="L6024" s="455">
        <f t="shared" ca="1" si="199"/>
        <v>-3.1853076166033644E+16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-3.1853076166033644E+16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-132721150691806.83</v>
      </c>
      <c r="L6025" s="455">
        <f t="shared" ca="1" si="199"/>
        <v>-3.1985797316725452E+16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-3.1985797316725452E+16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-133274155486356.05</v>
      </c>
      <c r="L6026" s="455">
        <f t="shared" ca="1" si="199"/>
        <v>-3.2119071472211808E+16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-3.2119071472211808E+16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-133829464467549.2</v>
      </c>
      <c r="L6027" s="455">
        <f t="shared" ca="1" si="199"/>
        <v>-3.2252900936679356E+16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-3.2252900936679356E+16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-134387087236163.98</v>
      </c>
      <c r="L6028" s="455">
        <f t="shared" ca="1" si="199"/>
        <v>-3.238728802391552E+16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-3.238728802391552E+16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-134947033432981.31</v>
      </c>
      <c r="L6029" s="455">
        <f t="shared" ca="1" si="199"/>
        <v>-3.25222350573485E+16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-3.25222350573485E+16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-135509312738952.08</v>
      </c>
      <c r="L6030" s="455">
        <f t="shared" ca="1" si="199"/>
        <v>-3.2657744370087452E+16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-3.2657744370087452E+16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-136073934875364.36</v>
      </c>
      <c r="L6031" s="455">
        <f t="shared" ca="1" si="199"/>
        <v>-3.2793818304962816E+16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-3.2793818304962816E+16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-136640909604011.73</v>
      </c>
      <c r="L6032" s="455">
        <f t="shared" ca="1" si="199"/>
        <v>-3.2930459214566828E+16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-3.2930459214566828E+16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-137210246727361.77</v>
      </c>
      <c r="L6033" s="455">
        <f t="shared" ca="1" si="199"/>
        <v>-3.3067669461294188E+16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-3.3067669461294188E+16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-137781956088725.8</v>
      </c>
      <c r="L6034" s="455">
        <f t="shared" ca="1" si="199"/>
        <v>-3.3205451417382912E+16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-3.3205451417382912E+16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-138356047572428.81</v>
      </c>
      <c r="L6035" s="455">
        <f t="shared" ca="1" si="199"/>
        <v>-3.334380746495534E+16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-3.334380746495534E+16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-138932531103980.56</v>
      </c>
      <c r="L6036" s="455">
        <f t="shared" ca="1" si="199"/>
        <v>-3.348273999605932E+16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-3.348273999605932E+16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-139511416650247.17</v>
      </c>
      <c r="L6037" s="455">
        <f t="shared" ca="1" si="199"/>
        <v>-3.3622251412709568E+16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-3.3622251412709568E+16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-140092714219623.19</v>
      </c>
      <c r="L6038" s="455">
        <f t="shared" ca="1" si="199"/>
        <v>-3.3762344126929192E+16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-3.3762344126929192E+16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-140676433862204.98</v>
      </c>
      <c r="L6039" s="455">
        <f t="shared" ca="1" si="199"/>
        <v>-3.3903020560791396E+16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-3.3903020560791396E+16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-141262585669964.16</v>
      </c>
      <c r="L6040" s="455">
        <f t="shared" ca="1" si="199"/>
        <v>-3.404428314646136E+16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-3.404428314646136E+16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-141851179776922.34</v>
      </c>
      <c r="L6041" s="455">
        <f t="shared" ca="1" si="199"/>
        <v>-3.4186134326238284E+16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-3.4186134326238284E+16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-142442226359326.19</v>
      </c>
      <c r="L6042" s="455">
        <f t="shared" ca="1" si="199"/>
        <v>-3.4328576552597612E+16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-3.4328576552597612E+16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-143035735635823.38</v>
      </c>
      <c r="L6043" s="455">
        <f t="shared" ca="1" si="199"/>
        <v>-3.4471612288233436E+16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-3.4471612288233436E+16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-143631717867639.31</v>
      </c>
      <c r="L6044" s="455">
        <f t="shared" ca="1" si="199"/>
        <v>-3.4615244006101076E+16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-3.4615244006101076E+16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-144230183358754.47</v>
      </c>
      <c r="L6045" s="455">
        <f t="shared" ca="1" si="199"/>
        <v>-3.4759474189459832E+16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-3.4759474189459832E+16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-144831142456082.63</v>
      </c>
      <c r="L6046" s="455">
        <f t="shared" ca="1" si="199"/>
        <v>-3.4904305331915916E+16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-3.4904305331915916E+16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-145434605549649.66</v>
      </c>
      <c r="L6047" s="455">
        <f t="shared" ca="1" si="199"/>
        <v>-3.5049739937465564E+16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-3.5049739937465564E+16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-146040583072773.19</v>
      </c>
      <c r="L6048" s="455">
        <f t="shared" ca="1" si="199"/>
        <v>-3.5195780520538336E+16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-3.5195780520538336E+16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-146649085502243.09</v>
      </c>
      <c r="L6049" s="455">
        <f t="shared" ca="1" si="199"/>
        <v>-3.534242960604058E+16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-3.534242960604058E+16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-147260123358502.41</v>
      </c>
      <c r="L6050" s="455">
        <f t="shared" ca="1" si="199"/>
        <v>-3.5489689729399084E+16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-3.5489689729399084E+16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-147873707205829.5</v>
      </c>
      <c r="L6051" s="455">
        <f t="shared" ca="1" si="199"/>
        <v>-3.5637563436604912E+16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-3.5637563436604912E+16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-148489847652520.47</v>
      </c>
      <c r="L6052" s="455">
        <f t="shared" ca="1" si="199"/>
        <v>-3.5786053284257432E+16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-3.5786053284257432E+16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-149108555351072.63</v>
      </c>
      <c r="L6053" s="455">
        <f t="shared" ca="1" si="199"/>
        <v>-3.5935161839608504E+16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-3.5935161839608504E+16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-149729840998368.75</v>
      </c>
      <c r="L6054" s="455">
        <f t="shared" ca="1" si="199"/>
        <v>-3.6084891680606872E+16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-3.6084891680606872E+16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-150353715335861.97</v>
      </c>
      <c r="L6055" s="455">
        <f t="shared" ca="1" si="199"/>
        <v>-3.6235245395942736E+16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-3.6235245395942736E+16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-150980189149761.41</v>
      </c>
      <c r="L6056" s="455">
        <f t="shared" ca="1" si="199"/>
        <v>-3.6386225585092496E+16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-3.6386225585092496E+16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-151609273271218.72</v>
      </c>
      <c r="L6057" s="455">
        <f t="shared" ca="1" si="199"/>
        <v>-3.6537834858363712E+16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-3.6537834858363712E+16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-152240978576515.47</v>
      </c>
      <c r="L6058" s="455">
        <f t="shared" ca="1" si="199"/>
        <v>-3.6690075836940224E+16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-3.6690075836940224E+16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-152875315987250.94</v>
      </c>
      <c r="L6059" s="455">
        <f t="shared" ca="1" si="199"/>
        <v>-3.6842951152927472E+16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-3.6842951152927472E+16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-153512296470531.13</v>
      </c>
      <c r="L6060" s="455">
        <f t="shared" ca="1" si="199"/>
        <v>-3.6996463449398E+16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-3.6996463449398E+16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-154151931039158.34</v>
      </c>
      <c r="L6061" s="455">
        <f t="shared" ca="1" si="199"/>
        <v>-3.715061538043716E+16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-3.715061538043716E+16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-154794230751821.5</v>
      </c>
      <c r="L6062" s="455">
        <f t="shared" ca="1" si="199"/>
        <v>-3.7305409611188984E+16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-3.7305409611188984E+16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-155439206713287.44</v>
      </c>
      <c r="L6063" s="455">
        <f t="shared" ca="1" si="199"/>
        <v>-3.7460848817902272E+16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-3.7460848817902272E+16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-156086870074592.81</v>
      </c>
      <c r="L6064" s="455">
        <f t="shared" ca="1" si="199"/>
        <v>-3.7616935687976864E+16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-3.7616935687976864E+16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-156737232033236.94</v>
      </c>
      <c r="L6065" s="455">
        <f t="shared" ca="1" si="199"/>
        <v>-3.7773672920010104E+16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-3.7773672920010104E+16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-157390303833375.44</v>
      </c>
      <c r="L6066" s="455">
        <f t="shared" ca="1" si="199"/>
        <v>-3.793106322384348E+16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-3.793106322384348E+16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-158046096766014.5</v>
      </c>
      <c r="L6067" s="455">
        <f t="shared" ca="1" si="199"/>
        <v>-3.8089109320609496E+16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-3.8089109320609496E+16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-158704622169206.22</v>
      </c>
      <c r="L6068" s="455">
        <f t="shared" ca="1" si="199"/>
        <v>-3.8247813942778704E+16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-3.8247813942778704E+16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-159365891428244.59</v>
      </c>
      <c r="L6069" s="455">
        <f t="shared" ca="1" si="199"/>
        <v>-3.8407179834206952E+16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-3.8407179834206952E+16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-160029915975862.31</v>
      </c>
      <c r="L6070" s="455">
        <f t="shared" ca="1" si="199"/>
        <v>-3.8567209750182816E+16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-3.8567209750182816E+16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-160696707292428.41</v>
      </c>
      <c r="L6071" s="455">
        <f t="shared" ca="1" si="199"/>
        <v>-3.8727906457475248E+16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-3.8727906457475248E+16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-161366276906146.88</v>
      </c>
      <c r="L6072" s="455">
        <f t="shared" ca="1" si="199"/>
        <v>-3.8889272734381392E+16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-3.8889272734381392E+16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-162038636393255.81</v>
      </c>
      <c r="L6073" s="455">
        <f t="shared" ca="1" si="199"/>
        <v>-3.9051311370774648E+16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-3.9051311370774648E+16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-162713797378227.69</v>
      </c>
      <c r="L6074" s="455">
        <f t="shared" ca="1" si="199"/>
        <v>-3.9214025168152872E+16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-3.9214025168152872E+16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-163391771533970.31</v>
      </c>
      <c r="L6075" s="455">
        <f t="shared" ca="1" si="199"/>
        <v>-3.937741693968684E+16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-3.937741693968684E+16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-164072570582028.5</v>
      </c>
      <c r="L6076" s="455">
        <f t="shared" ca="1" si="199"/>
        <v>-3.9541489510268872E+16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-3.9541489510268872E+16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-164756206292786.97</v>
      </c>
      <c r="L6077" s="455">
        <f t="shared" ca="1" si="199"/>
        <v>-3.9706245716561656E+16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-3.9706245716561656E+16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-165442690485673.56</v>
      </c>
      <c r="L6078" s="455">
        <f t="shared" ca="1" si="199"/>
        <v>-3.9871688407047328E+16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-3.9871688407047328E+16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-166132035029363.88</v>
      </c>
      <c r="L6079" s="455">
        <f t="shared" ca="1" si="199"/>
        <v>-4.0037820442076688E+16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-4.0037820442076688E+16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-166824251841986.19</v>
      </c>
      <c r="L6080" s="455">
        <f t="shared" ca="1" si="199"/>
        <v>-4.0204644693918672E+16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-4.0204644693918672E+16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-167519352891327.81</v>
      </c>
      <c r="L6081" s="455">
        <f t="shared" ca="1" si="199"/>
        <v>-4.037216404681E+16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-4.037216404681E+16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-168217350195041.66</v>
      </c>
      <c r="L6082" s="455">
        <f t="shared" ca="1" si="199"/>
        <v>-4.054038139700504E+16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-4.054038139700504E+16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-168918255820854.34</v>
      </c>
      <c r="L6083" s="455">
        <f t="shared" ca="1" si="199"/>
        <v>-4.0709299652825896E+16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-4.0709299652825896E+16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-169622081886774.56</v>
      </c>
      <c r="L6084" s="455">
        <f t="shared" ca="1" si="199"/>
        <v>-4.0878921734712672E+16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-4.0878921734712672E+16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-170328840561302.81</v>
      </c>
      <c r="L6085" s="455">
        <f t="shared" ca="1" si="199"/>
        <v>-4.1049250575273976E+16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-4.1049250575273976E+16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-171038544063641.56</v>
      </c>
      <c r="L6086" s="455">
        <f t="shared" ca="1" si="199"/>
        <v>-4.1220289119337616E+16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-4.1220289119337616E+16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-171751204663906.72</v>
      </c>
      <c r="L6087" s="455">
        <f t="shared" ca="1" si="199"/>
        <v>-4.139204032400152E+16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-4.139204032400152E+16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-172466834683339.66</v>
      </c>
      <c r="L6088" s="455">
        <f t="shared" ca="1" si="199"/>
        <v>-4.1564507158684856E+16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-4.1564507158684856E+16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-173185446494520.22</v>
      </c>
      <c r="L6089" s="455">
        <f t="shared" ca="1" si="199"/>
        <v>-4.1737692605179376E+16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-4.1737692605179376E+16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-173907052521580.72</v>
      </c>
      <c r="L6090" s="455">
        <f t="shared" ca="1" si="199"/>
        <v>-4.191159965770096E+16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-4.191159965770096E+16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-174631665240420.66</v>
      </c>
      <c r="L6091" s="455">
        <f t="shared" ca="1" si="199"/>
        <v>-4.2086231322941384E+16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-4.2086231322941384E+16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-175359297178922.44</v>
      </c>
      <c r="L6092" s="455">
        <f t="shared" ca="1" si="199"/>
        <v>-4.2261590620120304E+16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-4.2261590620120304E+16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-176089960917167.94</v>
      </c>
      <c r="L6093" s="455">
        <f t="shared" ca="1" si="199"/>
        <v>-4.2437680581037472E+16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-4.2437680581037472E+16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-176823669087656.13</v>
      </c>
      <c r="L6094" s="455">
        <f t="shared" ca="1" si="199"/>
        <v>-4.2614504250125128E+16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-4.2614504250125128E+16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-177560434375521.38</v>
      </c>
      <c r="L6095" s="455">
        <f t="shared" ca="1" si="199"/>
        <v>-4.2792064684500648E+16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-4.2792064684500648E+16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-178300269518752.69</v>
      </c>
      <c r="L6096" s="455">
        <f t="shared" ca="1" si="199"/>
        <v>-4.29703649540194E+16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-4.29703649540194E+16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-179043187308414.16</v>
      </c>
      <c r="L6097" s="455">
        <f t="shared" ca="1" si="199"/>
        <v>-4.3149408141327816E+16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-4.3149408141327816E+16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-179789200588865.91</v>
      </c>
      <c r="L6098" s="455">
        <f t="shared" ca="1" si="199"/>
        <v>-4.332919734191668E+16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-4.332919734191668E+16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-180538322257986.16</v>
      </c>
      <c r="L6099" s="455">
        <f t="shared" ca="1" si="199"/>
        <v>-4.3509735664174664E+16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-4.3509735664174664E+16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-181290565267394.44</v>
      </c>
      <c r="L6100" s="455">
        <f t="shared" ca="1" si="199"/>
        <v>-4.3691026229442056E+16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-4.3691026229442056E+16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-182045942622675.22</v>
      </c>
      <c r="L6101" s="455">
        <f t="shared" ca="1" si="199"/>
        <v>-4.3873072172064728E+16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-4.3873072172064728E+16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-182804467383603.03</v>
      </c>
      <c r="L6102" s="455">
        <f t="shared" ca="1" si="199"/>
        <v>-4.4055876639448328E+16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-4.4055876639448328E+16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-183566152664368.03</v>
      </c>
      <c r="L6103" s="455">
        <f t="shared" ca="1" si="199"/>
        <v>-4.4239442792112696E+16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-4.4239442792112696E+16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-184331011633802.91</v>
      </c>
      <c r="L6104" s="455">
        <f t="shared" ca="1" si="199"/>
        <v>-4.4423773803746496E+16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-4.4423773803746496E+16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-185099057515610.41</v>
      </c>
      <c r="L6105" s="455">
        <f t="shared" ca="1" si="199"/>
        <v>-4.4608872861262104E+16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-4.4608872861262104E+16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-185870303588592.09</v>
      </c>
      <c r="L6106" s="455">
        <f t="shared" ca="1" si="199"/>
        <v>-4.4794743164850696E+16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-4.4794743164850696E+16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-186644763186877.91</v>
      </c>
      <c r="L6107" s="455">
        <f t="shared" ca="1" si="199"/>
        <v>-4.4981387928037576E+16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-4.4981387928037576E+16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-187422449700156.56</v>
      </c>
      <c r="L6108" s="455">
        <f t="shared" ca="1" si="199"/>
        <v>-4.5168810377737736E+16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-4.5168810377737736E+16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-188203376573907.22</v>
      </c>
      <c r="L6109" s="455">
        <f t="shared" ca="1" si="199"/>
        <v>-4.535701375431164E+16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-4.535701375431164E+16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-188987557309631.84</v>
      </c>
      <c r="L6110" s="455">
        <f t="shared" ca="1" si="199"/>
        <v>-4.5546001311621272E+16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-4.5546001311621272E+16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-189775005465088.63</v>
      </c>
      <c r="L6111" s="455">
        <f t="shared" ca="1" si="199"/>
        <v>-4.573577631708636E+16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-4.573577631708636E+16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-190565734654526.5</v>
      </c>
      <c r="L6112" s="455">
        <f t="shared" ca="1" si="199"/>
        <v>-4.5926342051740888E+16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-4.5926342051740888E+16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-191359758548920.38</v>
      </c>
      <c r="L6113" s="455">
        <f t="shared" ca="1" si="199"/>
        <v>-4.6117701810289808E+16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-4.6117701810289808E+16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-192157090876207.53</v>
      </c>
      <c r="L6114" s="455">
        <f t="shared" ca="1" si="199"/>
        <v>-4.6309858901166016E+16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-4.6309858901166016E+16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-192957745421525.06</v>
      </c>
      <c r="L6115" s="455">
        <f t="shared" ca="1" si="199"/>
        <v>-4.6502816646587544E+16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-4.6502816646587544E+16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-193761736027448.09</v>
      </c>
      <c r="L6116" s="455">
        <f t="shared" ca="1" si="199"/>
        <v>-4.6696578382614992E+16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-4.6696578382614992E+16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-194569076594229.13</v>
      </c>
      <c r="L6117" s="455">
        <f t="shared" ca="1" si="199"/>
        <v>-4.6891147459209224E+16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-4.6891147459209224E+16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-195379781080038.44</v>
      </c>
      <c r="L6118" s="455">
        <f t="shared" ca="1" si="199"/>
        <v>-4.7086527240289264E+16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-4.7086527240289264E+16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-196193863501205.25</v>
      </c>
      <c r="L6119" s="455">
        <f t="shared" ca="1" si="199"/>
        <v>-4.7282721103790472E+16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-4.7282721103790472E+16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-197011337932460.31</v>
      </c>
      <c r="L6120" s="455">
        <f t="shared" ca="1" si="199"/>
        <v>-4.7479732441722936E+16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-4.7479732441722936E+16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-197832218507178.91</v>
      </c>
      <c r="L6121" s="455">
        <f t="shared" ca="1" si="199"/>
        <v>-4.7677564660230112E+16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-4.7677564660230112E+16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-198656519417625.47</v>
      </c>
      <c r="L6122" s="455">
        <f t="shared" ca="1" si="199"/>
        <v>-4.7876221179647736E+16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-4.7876221179647736E+16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-199484254915198.91</v>
      </c>
      <c r="L6123" s="455">
        <f t="shared" ca="1" si="199"/>
        <v>-4.8075705434562936E+16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-4.8075705434562936E+16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-200315439310678.91</v>
      </c>
      <c r="L6124" s="455">
        <f t="shared" ca="1" si="199"/>
        <v>-4.8276020873873616E+16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-4.8276020873873616E+16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-201150086974473.41</v>
      </c>
      <c r="L6125" s="455">
        <f t="shared" ca="1" si="199"/>
        <v>-4.8477170960848088E+16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-4.8477170960848088E+16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-201988212336867.03</v>
      </c>
      <c r="L6126" s="455">
        <f t="shared" ca="1" si="199"/>
        <v>-4.8679159173184952E+16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-4.8679159173184952E+16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-202829829888270.63</v>
      </c>
      <c r="L6127" s="455">
        <f t="shared" ca="1" si="199"/>
        <v>-4.8881989003073224E+16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-4.8881989003073224E+16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-203674954179471.75</v>
      </c>
      <c r="L6128" s="455">
        <f t="shared" ref="L6128:L6250" ca="1" si="204">I6128-J6128+K6128</f>
        <v>-4.9085663957252696E+16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-4.9085663957252696E+16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-204523599821886.22</v>
      </c>
      <c r="L6129" s="455">
        <f t="shared" ca="1" si="204"/>
        <v>-4.9290187557074584E+16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-4.9290187557074584E+16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-205375781487810.75</v>
      </c>
      <c r="L6130" s="455">
        <f t="shared" ca="1" si="204"/>
        <v>-4.9495563338562392E+16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-4.9495563338562392E+16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-206231513910676.63</v>
      </c>
      <c r="L6131" s="455">
        <f t="shared" ca="1" si="204"/>
        <v>-4.9701794852473072E+16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-4.9701794852473072E+16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-207090811885304.47</v>
      </c>
      <c r="L6132" s="455">
        <f t="shared" ca="1" si="204"/>
        <v>-4.9908885664358376E+16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-4.9908885664358376E+16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-207953690268159.91</v>
      </c>
      <c r="L6133" s="455">
        <f t="shared" ca="1" si="204"/>
        <v>-5.0116839354626536E+16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-5.0116839354626536E+16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-208820163977610.56</v>
      </c>
      <c r="L6134" s="455">
        <f t="shared" ca="1" si="204"/>
        <v>-5.0325659518604144E+16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-5.0325659518604144E+16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-209690247994183.94</v>
      </c>
      <c r="L6135" s="455">
        <f t="shared" ca="1" si="204"/>
        <v>-5.0535349766598328E+16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-5.0535349766598328E+16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-210563957360826.38</v>
      </c>
      <c r="L6136" s="455">
        <f t="shared" ca="1" si="204"/>
        <v>-5.0745913723959152E+16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-5.0745913723959152E+16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-211441307183163.13</v>
      </c>
      <c r="L6137" s="455">
        <f t="shared" ca="1" si="204"/>
        <v>-5.0957355031142312E+16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-5.0957355031142312E+16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-212322312629759.63</v>
      </c>
      <c r="L6138" s="455">
        <f t="shared" ca="1" si="204"/>
        <v>-5.1169677343772072E+16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-5.1169677343772072E+16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-213206988932383.63</v>
      </c>
      <c r="L6139" s="455">
        <f t="shared" ca="1" si="204"/>
        <v>-5.1382884332704456E+16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-5.1382884332704456E+16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-214095351386268.56</v>
      </c>
      <c r="L6140" s="455">
        <f t="shared" ca="1" si="204"/>
        <v>-5.1596979684090728E+16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-5.1596979684090728E+16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-214987415350378.03</v>
      </c>
      <c r="L6141" s="455">
        <f t="shared" ca="1" si="204"/>
        <v>-5.1811967099441104E+16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-5.1811967099441104E+16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-215883196247671.25</v>
      </c>
      <c r="L6142" s="455">
        <f t="shared" ca="1" si="204"/>
        <v>-5.2027850295688776E+16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-5.2027850295688776E+16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-216782709565369.91</v>
      </c>
      <c r="L6143" s="455">
        <f t="shared" ca="1" si="204"/>
        <v>-5.2244633005254144E+16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-5.2244633005254144E+16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-217685970855225.59</v>
      </c>
      <c r="L6144" s="455">
        <f t="shared" ca="1" si="204"/>
        <v>-5.2462318976109368E+16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-5.2462318976109368E+16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-218592995733789.03</v>
      </c>
      <c r="L6145" s="455">
        <f t="shared" ca="1" si="204"/>
        <v>-5.268091197184316E+16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-5.268091197184316E+16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-219503799882679.84</v>
      </c>
      <c r="L6146" s="455">
        <f t="shared" ca="1" si="204"/>
        <v>-5.290041577172584E+16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-5.290041577172584E+16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-220418399048857.66</v>
      </c>
      <c r="L6147" s="455">
        <f t="shared" ca="1" si="204"/>
        <v>-5.3120834170774696E+16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-5.3120834170774696E+16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-221336809044894.56</v>
      </c>
      <c r="L6148" s="455">
        <f t="shared" ca="1" si="204"/>
        <v>-5.3342170979819592E+16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-5.3342170979819592E+16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-222259045749248.31</v>
      </c>
      <c r="L6149" s="455">
        <f t="shared" ca="1" si="204"/>
        <v>-5.356443002556884E+16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-5.356443002556884E+16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-223185125106536.84</v>
      </c>
      <c r="L6150" s="455">
        <f t="shared" ca="1" si="204"/>
        <v>-5.3787615150675376E+16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-5.3787615150675376E+16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-224115063127814.06</v>
      </c>
      <c r="L6151" s="455">
        <f t="shared" ca="1" si="204"/>
        <v>-5.4011730213803192E+16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-5.4011730213803192E+16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-225048875890846.63</v>
      </c>
      <c r="L6152" s="455">
        <f t="shared" ca="1" si="204"/>
        <v>-5.423677908969404E+16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-5.423677908969404E+16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-225986579540391.84</v>
      </c>
      <c r="L6153" s="455">
        <f t="shared" ca="1" si="204"/>
        <v>-5.4462765669234432E+16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-5.4462765669234432E+16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-226928190288476.78</v>
      </c>
      <c r="L6154" s="455">
        <f t="shared" ca="1" si="204"/>
        <v>-5.4689693859522912E+16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-5.4689693859522912E+16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-227873724414678.78</v>
      </c>
      <c r="L6155" s="455">
        <f t="shared" ca="1" si="204"/>
        <v>-5.4917567583937592E+16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-5.4917567583937592E+16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-228823198266406.63</v>
      </c>
      <c r="L6156" s="455">
        <f t="shared" ca="1" si="204"/>
        <v>-5.5146390782204E+16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-5.5146390782204E+16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-229776628259183.34</v>
      </c>
      <c r="L6157" s="455">
        <f t="shared" ca="1" si="204"/>
        <v>-5.5376167410463184E+16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-5.5376167410463184E+16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-230734030876929.94</v>
      </c>
      <c r="L6158" s="455">
        <f t="shared" ca="1" si="204"/>
        <v>-5.5606901441340112E+16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-5.5606901441340112E+16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-231695422672250.47</v>
      </c>
      <c r="L6159" s="455">
        <f t="shared" ca="1" si="204"/>
        <v>-5.583859686401236E+16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-5.583859686401236E+16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-232660820266718.16</v>
      </c>
      <c r="L6160" s="455">
        <f t="shared" ca="1" si="204"/>
        <v>-5.607125768427908E+16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-5.607125768427908E+16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-233630240351162.84</v>
      </c>
      <c r="L6161" s="455">
        <f t="shared" ca="1" si="204"/>
        <v>-5.630488792463024E+16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-5.630488792463024E+16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-234603699685959.28</v>
      </c>
      <c r="L6162" s="455">
        <f t="shared" ca="1" si="204"/>
        <v>-5.65394916243162E+16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-5.65394916243162E+16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-235581215101317.5</v>
      </c>
      <c r="L6163" s="455">
        <f t="shared" ca="1" si="204"/>
        <v>-5.677507283941752E+16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-5.677507283941752E+16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-236562803497573</v>
      </c>
      <c r="L6164" s="455">
        <f t="shared" ca="1" si="204"/>
        <v>-5.7011635642915096E+16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-5.7011635642915096E+16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-237548481845479.56</v>
      </c>
      <c r="L6165" s="455">
        <f t="shared" ca="1" si="204"/>
        <v>-5.7249184124760576E+16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-5.7249184124760576E+16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-238538267186502.38</v>
      </c>
      <c r="L6166" s="455">
        <f t="shared" ca="1" si="204"/>
        <v>-5.748772239194708E+16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-5.748772239194708E+16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-239532176633112.84</v>
      </c>
      <c r="L6167" s="455">
        <f t="shared" ca="1" si="204"/>
        <v>-5.7727254568580192E+16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-5.7727254568580192E+16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-240530227369084.13</v>
      </c>
      <c r="L6168" s="455">
        <f t="shared" ca="1" si="204"/>
        <v>-5.796778479594928E+16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-5.796778479594928E+16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-241532436649788.69</v>
      </c>
      <c r="L6169" s="455">
        <f t="shared" ca="1" si="204"/>
        <v>-5.8209317232599072E+16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-5.8209317232599072E+16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-242538821802496.13</v>
      </c>
      <c r="L6170" s="455">
        <f t="shared" ca="1" si="204"/>
        <v>-5.8451856054401568E+16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-5.8451856054401568E+16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-243549400226673.19</v>
      </c>
      <c r="L6171" s="455">
        <f t="shared" ca="1" si="204"/>
        <v>-5.869540545462824E+16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-5.869540545462824E+16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-244564189394284.34</v>
      </c>
      <c r="L6172" s="455">
        <f t="shared" ca="1" si="204"/>
        <v>-5.8939969644022528E+16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-5.8939969644022528E+16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-245583206850093.91</v>
      </c>
      <c r="L6173" s="455">
        <f t="shared" ca="1" si="204"/>
        <v>-5.9185552850872624E+16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-5.9185552850872624E+16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-246606470211969.25</v>
      </c>
      <c r="L6174" s="455">
        <f t="shared" ca="1" si="204"/>
        <v>-5.9432159321084592E+16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-5.9432159321084592E+16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-247633997171185.78</v>
      </c>
      <c r="L6175" s="455">
        <f t="shared" ca="1" si="204"/>
        <v>-5.9679793318255776E+16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-5.9679793318255776E+16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-248665805492732.44</v>
      </c>
      <c r="L6176" s="455">
        <f t="shared" ca="1" si="204"/>
        <v>-5.9928459123748512E+16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-5.9928459123748512E+16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-249701913015618.78</v>
      </c>
      <c r="L6177" s="455">
        <f t="shared" ca="1" si="204"/>
        <v>-6.0178161036764128E+16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-6.0178161036764128E+16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-250742337653183.88</v>
      </c>
      <c r="L6178" s="455">
        <f t="shared" ca="1" si="204"/>
        <v>-6.0428903374417312E+16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-6.0428903374417312E+16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-251787097393405.5</v>
      </c>
      <c r="L6179" s="455">
        <f t="shared" ca="1" si="204"/>
        <v>-6.068069047181072E+16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-6.068069047181072E+16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-252836210299211.28</v>
      </c>
      <c r="L6180" s="455">
        <f t="shared" ca="1" si="204"/>
        <v>-6.0933526682109928E+16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-6.0933526682109928E+16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-253889694508791.38</v>
      </c>
      <c r="L6181" s="455">
        <f t="shared" ca="1" si="204"/>
        <v>-6.118741637661872E+16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-6.118741637661872E+16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-254947568235911.34</v>
      </c>
      <c r="L6182" s="455">
        <f t="shared" ca="1" si="204"/>
        <v>-6.1442363944854632E+16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-6.1442363944854632E+16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-256009849770227.63</v>
      </c>
      <c r="L6183" s="455">
        <f t="shared" ca="1" si="204"/>
        <v>-6.1698373794624856E+16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-6.1698373794624856E+16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-257076557477603.53</v>
      </c>
      <c r="L6184" s="455">
        <f t="shared" ca="1" si="204"/>
        <v>-6.1955450352102456E+16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-6.1955450352102456E+16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-258147709800426.91</v>
      </c>
      <c r="L6185" s="455">
        <f t="shared" ca="1" si="204"/>
        <v>-6.221359806190288E+16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-6.221359806190288E+16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-259223325257928.63</v>
      </c>
      <c r="L6186" s="455">
        <f t="shared" ca="1" si="204"/>
        <v>-6.2472821387160808E+16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-6.2472821387160808E+16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-260303422446503.38</v>
      </c>
      <c r="L6187" s="455">
        <f t="shared" ca="1" si="204"/>
        <v>-6.2733124809607312E+16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-6.2733124809607312E+16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-261388020040030.5</v>
      </c>
      <c r="L6188" s="455">
        <f t="shared" ca="1" si="204"/>
        <v>-6.2994512829647344E+16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-6.2994512829647344E+16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-262477136790197.25</v>
      </c>
      <c r="L6189" s="455">
        <f t="shared" ca="1" si="204"/>
        <v>-6.3256989966437544E+16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-6.3256989966437544E+16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-263570791526823.06</v>
      </c>
      <c r="L6190" s="455">
        <f t="shared" ca="1" si="204"/>
        <v>-6.3520560757964368E+16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-6.3520560757964368E+16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-264669003158184.91</v>
      </c>
      <c r="L6191" s="455">
        <f t="shared" ca="1" si="204"/>
        <v>-6.3785229761122552E+16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-6.3785229761122552E+16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-265771790671343.97</v>
      </c>
      <c r="L6192" s="455">
        <f t="shared" ca="1" si="204"/>
        <v>-6.4051001551793896E+16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-6.4051001551793896E+16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-266879173132474.59</v>
      </c>
      <c r="L6193" s="455">
        <f t="shared" ca="1" si="204"/>
        <v>-6.4317880724926368E+16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-6.4317880724926368E+16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-267991169687193.19</v>
      </c>
      <c r="L6194" s="455">
        <f t="shared" ca="1" si="204"/>
        <v>-6.458587189461356E+16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-6.458587189461356E+16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-269107799560889.84</v>
      </c>
      <c r="L6195" s="455">
        <f t="shared" ca="1" si="204"/>
        <v>-6.4854979694174448E+16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-6.4854979694174448E+16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-270229082059060.19</v>
      </c>
      <c r="L6196" s="455">
        <f t="shared" ca="1" si="204"/>
        <v>-6.5125208776233512E+16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-6.5125208776233512E+16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-271355036567639.59</v>
      </c>
      <c r="L6197" s="455">
        <f t="shared" ca="1" si="204"/>
        <v>-6.5396563812801152E+16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-6.5396563812801152E+16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-272485682553338.13</v>
      </c>
      <c r="L6198" s="455">
        <f t="shared" ca="1" si="204"/>
        <v>-6.5669049495354488E+16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-6.5669049495354488E+16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-273621039563977.03</v>
      </c>
      <c r="L6199" s="455">
        <f t="shared" ca="1" si="204"/>
        <v>-6.5942670534918464E+16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-6.5942670534918464E+16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-274761127228826.94</v>
      </c>
      <c r="L6200" s="455">
        <f t="shared" ca="1" si="204"/>
        <v>-6.6217431662147288E+16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-6.6217431662147288E+16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-275905965258947</v>
      </c>
      <c r="L6201" s="455">
        <f t="shared" ca="1" si="204"/>
        <v>-6.6493337627406232E+16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-6.6493337627406232E+16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-277055573447525.97</v>
      </c>
      <c r="L6202" s="455">
        <f t="shared" ca="1" si="204"/>
        <v>-6.677039320085376E+16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-6.677039320085376E+16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-278209971670224</v>
      </c>
      <c r="L6203" s="455">
        <f t="shared" ca="1" si="204"/>
        <v>-6.7048603172523984E+16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-6.7048603172523984E+16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-279369179885516.59</v>
      </c>
      <c r="L6204" s="455">
        <f t="shared" ca="1" si="204"/>
        <v>-6.7327972352409504E+16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-6.7327972352409504E+16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-280533218135039.59</v>
      </c>
      <c r="L6205" s="455">
        <f t="shared" ca="1" si="204"/>
        <v>-6.7608505570544544E+16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-6.7608505570544544E+16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-281702106543935.63</v>
      </c>
      <c r="L6206" s="455">
        <f t="shared" ca="1" si="204"/>
        <v>-6.789020767708848E+16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-6.789020767708848E+16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-282875865321202</v>
      </c>
      <c r="L6207" s="455">
        <f t="shared" ca="1" si="204"/>
        <v>-6.817308354240968E+16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-6.817308354240968E+16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-284054514760040.38</v>
      </c>
      <c r="L6208" s="455">
        <f t="shared" ca="1" si="204"/>
        <v>-6.845713805716972E+16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-6.845713805716972E+16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-285238075238207.19</v>
      </c>
      <c r="L6209" s="455">
        <f t="shared" ca="1" si="204"/>
        <v>-6.8742376132407928E+16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-6.8742376132407928E+16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-286426567218366.31</v>
      </c>
      <c r="L6210" s="455">
        <f t="shared" ca="1" si="204"/>
        <v>-6.9028802699626296E+16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-6.9028802699626296E+16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-287620011248442.88</v>
      </c>
      <c r="L6211" s="455">
        <f t="shared" ca="1" si="204"/>
        <v>-6.9316422710874736E+16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-6.9316422710874736E+16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-288818427961978.06</v>
      </c>
      <c r="L6212" s="455">
        <f t="shared" ca="1" si="204"/>
        <v>-6.9605241138836712E+16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-6.9605241138836712E+16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-290021838078486.31</v>
      </c>
      <c r="L6213" s="455">
        <f t="shared" ca="1" si="204"/>
        <v>-6.98952629769152E+16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-6.98952629769152E+16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-291230262403813.31</v>
      </c>
      <c r="L6214" s="455">
        <f t="shared" ca="1" si="204"/>
        <v>-7.0186493239319016E+16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-7.0186493239319016E+16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-292443721830495.88</v>
      </c>
      <c r="L6215" s="455">
        <f t="shared" ca="1" si="204"/>
        <v>-7.0478936961149512E+16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-7.0478936961149512E+16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-293662237338123</v>
      </c>
      <c r="L6216" s="455">
        <f t="shared" ca="1" si="204"/>
        <v>-7.0772599198487632E+16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-7.0772599198487632E+16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-294885829993698.44</v>
      </c>
      <c r="L6217" s="455">
        <f t="shared" ca="1" si="204"/>
        <v>-7.1067485028481328E+16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-7.1067485028481328E+16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-296114520952005.5</v>
      </c>
      <c r="L6218" s="455">
        <f t="shared" ca="1" si="204"/>
        <v>-7.1363599549433336E+16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-7.1363599549433336E+16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-297348331455972.25</v>
      </c>
      <c r="L6219" s="455">
        <f t="shared" ca="1" si="204"/>
        <v>-7.1660947880889312E+16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-7.1660947880889312E+16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-298587282837038.81</v>
      </c>
      <c r="L6220" s="455">
        <f t="shared" ca="1" si="204"/>
        <v>-7.1959535163726352E+16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-7.1959535163726352E+16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-299831396515526.44</v>
      </c>
      <c r="L6221" s="455">
        <f t="shared" ca="1" si="204"/>
        <v>-7.2259366560241872E+16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-7.2259366560241872E+16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-301080694001007.81</v>
      </c>
      <c r="L6222" s="455">
        <f t="shared" ca="1" si="204"/>
        <v>-7.256044725424288E+16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-7.256044725424288E+16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-302335196892678.69</v>
      </c>
      <c r="L6223" s="455">
        <f t="shared" ca="1" si="204"/>
        <v>-7.2862782451135552E+16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-7.2862782451135552E+16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-303594926879731.44</v>
      </c>
      <c r="L6224" s="455">
        <f t="shared" ca="1" si="204"/>
        <v>-7.316637737801528E+16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-7.316637737801528E+16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-304859905741730.31</v>
      </c>
      <c r="L6225" s="455">
        <f t="shared" ca="1" si="204"/>
        <v>-7.3471237283757008E+16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-7.3471237283757008E+16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-306130155348987.5</v>
      </c>
      <c r="L6226" s="455">
        <f t="shared" ca="1" si="204"/>
        <v>-7.3777367439106E+16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-7.3777367439106E+16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-307405697662941.69</v>
      </c>
      <c r="L6227" s="455">
        <f t="shared" ca="1" si="204"/>
        <v>-7.4084773136768944E+16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-7.4084773136768944E+16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-308686554736537.25</v>
      </c>
      <c r="L6228" s="455">
        <f t="shared" ca="1" si="204"/>
        <v>-7.4393459691505488E+16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-7.4393459691505488E+16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-309972748714606.19</v>
      </c>
      <c r="L6229" s="455">
        <f t="shared" ca="1" si="204"/>
        <v>-7.4703432440220096E+16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-7.4703432440220096E+16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-311264301834250.38</v>
      </c>
      <c r="L6230" s="455">
        <f t="shared" ca="1" si="204"/>
        <v>-7.5014696742054352E+16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-7.5014696742054352E+16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-312561236425226.44</v>
      </c>
      <c r="L6231" s="455">
        <f t="shared" ca="1" si="204"/>
        <v>-7.5327257978479584E+16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-7.5327257978479584E+16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-313863574910331.63</v>
      </c>
      <c r="L6232" s="455">
        <f t="shared" ca="1" si="204"/>
        <v>-7.564112155338992E+16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-7.564112155338992E+16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-315171339805791.31</v>
      </c>
      <c r="L6233" s="455">
        <f t="shared" ca="1" si="204"/>
        <v>-7.5956292893195712E+16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-7.5956292893195712E+16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-316484553721648.81</v>
      </c>
      <c r="L6234" s="455">
        <f t="shared" ca="1" si="204"/>
        <v>-7.627277744691736E+16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-7.627277744691736E+16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-317803239362155.69</v>
      </c>
      <c r="L6235" s="455">
        <f t="shared" ca="1" si="204"/>
        <v>-7.659058068627952E+16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-7.659058068627952E+16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-319127419526164.69</v>
      </c>
      <c r="L6236" s="455">
        <f t="shared" ca="1" si="204"/>
        <v>-7.690970810580568E+16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-7.690970810580568E+16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-320457117107523.69</v>
      </c>
      <c r="L6237" s="455">
        <f t="shared" ca="1" si="204"/>
        <v>-7.72301652229132E+16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-7.72301652229132E+16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-321792355095471.69</v>
      </c>
      <c r="L6238" s="455">
        <f t="shared" ca="1" si="204"/>
        <v>-7.7551957578008672E+16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-7.7551957578008672E+16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-323133156575036.13</v>
      </c>
      <c r="L6239" s="455">
        <f t="shared" ca="1" si="204"/>
        <v>-7.7875090734583712E+16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-7.7875090734583712E+16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-324479544727432.13</v>
      </c>
      <c r="L6240" s="455">
        <f t="shared" ca="1" si="204"/>
        <v>-7.8199570279311152E+16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-7.8199570279311152E+16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-325831542830463.13</v>
      </c>
      <c r="L6241" s="455">
        <f t="shared" ca="1" si="204"/>
        <v>-7.8525401822141616E+16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-7.8525401822141616E+16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-327189174258923.38</v>
      </c>
      <c r="L6242" s="455">
        <f t="shared" ca="1" si="204"/>
        <v>-7.8852590996400544E+16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-7.8852590996400544E+16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-328552462485002.25</v>
      </c>
      <c r="L6243" s="455">
        <f t="shared" ca="1" si="204"/>
        <v>-7.9181143458885552E+16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-7.9181143458885552E+16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-329921431078689.81</v>
      </c>
      <c r="L6244" s="455">
        <f t="shared" ca="1" si="204"/>
        <v>-7.951106488996424E+16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-7.951106488996424E+16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-331296103708184.31</v>
      </c>
      <c r="L6245" s="455">
        <f t="shared" ca="1" si="204"/>
        <v>-7.9842360993672432E+16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-7.9842360993672432E+16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-332676504140301.81</v>
      </c>
      <c r="L6246" s="455">
        <f t="shared" ca="1" si="204"/>
        <v>-8.0175037497812736E+16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-8.0175037497812736E+16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-334062656240886.38</v>
      </c>
      <c r="L6247" s="455">
        <f t="shared" ca="1" si="204"/>
        <v>-8.0509100154053616E+16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-8.0509100154053616E+16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-335454583975223.38</v>
      </c>
      <c r="L6248" s="455">
        <f t="shared" ca="1" si="204"/>
        <v>-8.0844554738028832E+16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-8.0844554738028832E+16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-336852311408453.44</v>
      </c>
      <c r="L6249" s="455">
        <f t="shared" ca="1" si="204"/>
        <v>-8.118140704943728E+16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-8.118140704943728E+16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-338255862705988.69</v>
      </c>
      <c r="L6250" s="455">
        <f t="shared" ca="1" si="204"/>
        <v>-8.1519662912143264E+16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2026-05-16T02:37:03Z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