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7424B3C-9386-48A6-A130-E0405B4C28A3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Log'!$A$1:$G$1042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6" i="7" l="1"/>
  <c r="G7" i="7"/>
  <c r="B7" i="8"/>
  <c r="B15" i="8"/>
  <c r="B14" i="8"/>
  <c r="B13" i="8"/>
  <c r="B12" i="8"/>
  <c r="B11" i="8"/>
  <c r="B10" i="8"/>
  <c r="B9" i="8"/>
  <c r="B8" i="8"/>
  <c r="J34" i="5" l="1"/>
  <c r="E34" i="5"/>
  <c r="O16" i="5"/>
  <c r="J16" i="5"/>
  <c r="E16" i="5"/>
  <c r="B18" i="8"/>
  <c r="A96" i="11"/>
  <c r="B17" i="8"/>
  <c r="B19" i="8"/>
  <c r="B20" i="8"/>
  <c r="B21" i="8"/>
  <c r="B22" i="8"/>
  <c r="B23" i="8"/>
  <c r="B16" i="8"/>
  <c r="B24" i="8"/>
  <c r="B25" i="8"/>
  <c r="B26" i="8"/>
  <c r="B2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0" i="8"/>
  <c r="B29" i="8"/>
  <c r="B32" i="8"/>
  <c r="B31" i="8"/>
  <c r="B35" i="8"/>
  <c r="B34" i="8"/>
  <c r="B28" i="8"/>
  <c r="F14" i="2"/>
  <c r="F2" i="2" s="1"/>
  <c r="B3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041" i="7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86" i="7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58" i="7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46" i="7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12" i="7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55" i="7" l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8" i="7" l="1"/>
  <c r="G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<sst xmlns="http://schemas.openxmlformats.org/spreadsheetml/2006/main" count="3252" uniqueCount="914">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</sst>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461.85277600000001</v>
      </c>
    </row>
    <row r="6" spans="1:3" x14ac:dyDescent="0.3">
      <c r="A6" t="s">
        <v>810</v>
      </c>
      <c r="B6" t="s">
        <v>808</v>
      </c>
      <c r="C6" s="524">
        <v>734.11651700000004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J35" sqref="J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1730481.8399999999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46186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1782794.2274999998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46186</v>
      </c>
      <c r="E3" s="21" t="s">
        <v>45</v>
      </c>
      <c r="F3" s="22">
        <f ca="1">F1-F2</f>
        <v>1550255.8499999999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2050213.3616249997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46186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2357745.3658687496</v>
      </c>
    </row>
    <row r="5" spans="1:18" ht="14.4" x14ac:dyDescent="0.3">
      <c r="A5" s="13" t="s">
        <v>52</v>
      </c>
      <c r="B5" s="14">
        <f ca="1">'Checking Transaction Log'!G1</f>
        <v>10126.999999999985</v>
      </c>
      <c r="C5" s="15">
        <f t="shared" ca="1" si="0"/>
        <v>46186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6.1723624523010195E-2</v>
      </c>
      <c r="N5" s="5" t="s">
        <v>55</v>
      </c>
      <c r="O5" s="6"/>
      <c r="P5" s="11"/>
      <c r="Q5" s="23" t="s">
        <v>56</v>
      </c>
      <c r="R5" s="23">
        <f t="shared" ca="1" si="1"/>
        <v>2711407.1707490617</v>
      </c>
    </row>
    <row r="6" spans="1:18" ht="14.4" x14ac:dyDescent="0.3">
      <c r="A6" s="13" t="s">
        <v>57</v>
      </c>
      <c r="B6" s="14">
        <f>'Savings Transaction Log'!A3</f>
        <v>9131.9600000000009</v>
      </c>
      <c r="C6" s="15">
        <f t="shared" ca="1" si="0"/>
        <v>46186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1.094658020480942E-2</v>
      </c>
      <c r="N6" s="21" t="s">
        <v>60</v>
      </c>
      <c r="O6" s="22"/>
      <c r="P6" s="11"/>
      <c r="Q6" s="23" t="s">
        <v>61</v>
      </c>
      <c r="R6" s="23">
        <f t="shared" ca="1" si="1"/>
        <v>3118118.246361421</v>
      </c>
    </row>
    <row r="7" spans="1:18" ht="14.4" x14ac:dyDescent="0.3">
      <c r="A7" s="21" t="s">
        <v>62</v>
      </c>
      <c r="B7" s="33">
        <f ca="1">SUM(B2:B6)</f>
        <v>19258.959999999985</v>
      </c>
      <c r="C7" s="34">
        <f ca="1">B7/F3</f>
        <v>1.2423084873377505E-2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3585835.9833156336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7.2670204727819612E-2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4123711.3808129784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4742268.0879349252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5453608.3011251632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6271649.5462939376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1.8167551181954903E-2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6.9950466563309541E-2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131916.37</v>
      </c>
      <c r="I16" s="7"/>
      <c r="J16" s="18" t="s">
        <v>46</v>
      </c>
      <c r="K16" s="63">
        <f>B12</f>
        <v>16970</v>
      </c>
      <c r="L16" s="20">
        <f ca="1">K16/F3</f>
        <v>1.094658020480942E-2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8.0897046768118958E-2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1550255.8499999999</v>
      </c>
      <c r="F20" s="44">
        <f ca="1">E20-E22</f>
        <v>135253.41999999993</v>
      </c>
      <c r="G20" s="34">
        <f ca="1">(E20-E22)/E22</f>
        <v>9.5585291680382434E-2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0.22487207500000006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1717870.5177300612</v>
      </c>
      <c r="G22" s="34">
        <f ca="1">(F22-E22)/E22</f>
        <v>0.21404068382416933</v>
      </c>
      <c r="I22" s="7"/>
      <c r="J22" s="81">
        <v>3000000</v>
      </c>
      <c r="K22" s="50">
        <f ca="1">1-($E$20/J22)</f>
        <v>0.48324805000000004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0.61243603749999997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0.68994883000000007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19258.959999999985</v>
      </c>
      <c r="G25" s="77">
        <f t="shared" ref="G25:G31" ca="1" si="6">F25/SUM($F$25:$F$31)</f>
        <v>1.2219679469508842E-2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0.71427678211954493</v>
      </c>
      <c r="E26" s="80" t="s">
        <v>103</v>
      </c>
      <c r="F26" s="30">
        <f>(B11)</f>
        <v>12753.71</v>
      </c>
      <c r="G26" s="20">
        <f t="shared" ca="1" si="6"/>
        <v>8.0921424753501604E-3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6.0713012513005683E-2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1.0767349877540905E-2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0.70258179984888647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0.1720200826239604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0.17488348132987211</v>
      </c>
      <c r="E31" s="85" t="s">
        <v>118</v>
      </c>
      <c r="F31" s="44">
        <f>B39-F8-F7</f>
        <v>52965</v>
      </c>
      <c r="G31" s="34">
        <f t="shared" ca="1" si="6"/>
        <v>3.3605933191747442E-2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3.41653282585581E-2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92486.91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46545.084999999992</v>
      </c>
      <c r="K2" s="102">
        <f>J2/D2</f>
        <v>0.50326132638662047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38190.134999999995</v>
      </c>
      <c r="Q2" s="102">
        <f>P2/D2</f>
        <v>0.41292475875775281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7751.6900000000078</v>
      </c>
      <c r="W2" s="102">
        <f>V2/D2</f>
        <v>8.3813914855626684E-2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0.53285140567459754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6.9715271058358425E-2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6127.7999999999993</v>
      </c>
      <c r="Q4" s="545">
        <f t="shared" ref="Q4:Q12" si="3">P4/$D$2</f>
        <v>6.6255862586391948E-2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0.19512285576412919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0.36487163426694652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3.8245952859707385E-3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3.8245952859707385E-3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3.2437022709483967E-3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5.902759644581055E-2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3563.09</v>
      </c>
      <c r="K6" s="545">
        <f>J6/$D$2</f>
        <v>3.852534374864508E-2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3912.2999999999997</v>
      </c>
      <c r="Q6" s="545">
        <f t="shared" si="3"/>
        <v>4.2301121315438041E-2</v>
      </c>
      <c r="S6" s="98" t="s">
        <v>148</v>
      </c>
      <c r="T6" s="103"/>
      <c r="U6" s="100"/>
      <c r="V6" s="104">
        <f>'Budget Breakdown'!T16</f>
        <v>5427.4300000000076</v>
      </c>
      <c r="W6" s="102">
        <f t="shared" si="5"/>
        <v>5.8683223388044936E-2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4.3249363612645288E-2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8.2060045037724794E-2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4313.04</v>
      </c>
      <c r="Q7" s="545">
        <f>P7/$D$2</f>
        <v>4.663405880897091E-2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-0.17323586656749584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9.6770451083293834E-4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2.3399635688985607E-2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1.6784753647840545E-2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4210.6100000000006</v>
      </c>
      <c r="Q9" s="545">
        <f t="shared" si="3"/>
        <v>4.5526550730260101E-2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5.584520014778307E-3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5.584520014778307E-3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8.7722684215528444E-3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1.1134873032302624E-2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8.8335743944737699E-3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1.0812340903161322E-2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7.8740872627272324E-3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1.2974809083793587E-2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9.7026703562698748E-3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3.2437022709483967E-3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1.0812340903161322E-2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5.2121970557779465E-3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3.2437022709483967E-3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609.87</v>
      </c>
      <c r="Q16" s="545">
        <f t="shared" si="11"/>
        <v>6.594122346610996E-3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7.0297083122357537E-2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4.1354825239593364E-2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5.9863606644442978E-3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8.8071544394768941E-2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4.6987189862868163E-3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3.6453807355008396E-3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1.4545193476568741E-2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2.3343844009925296E-2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1.3727348010653616E-3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1.3727348010653616E-3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2.0072029652628679E-3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8.8071544394768941E-2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5.4115766220322421E-3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1.3800871928795113E-2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2.0072029652628679E-3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6" sqref="U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9411.77</v>
      </c>
      <c r="G7" s="207">
        <f t="shared" si="0"/>
        <v>-7194.7829209933298</v>
      </c>
      <c r="H7" s="208">
        <f t="shared" si="1"/>
        <v>-0.43324963074654566</v>
      </c>
      <c r="I7" s="198"/>
      <c r="J7" s="209">
        <f t="shared" ref="J7:K7" si="12">SUM(O25,E25,J25)</f>
        <v>13000</v>
      </c>
      <c r="K7" s="210">
        <f t="shared" si="12"/>
        <v>3934.34</v>
      </c>
      <c r="L7" s="211">
        <f t="shared" si="3"/>
        <v>9065.66</v>
      </c>
      <c r="M7" s="212">
        <f t="shared" si="4"/>
        <v>-0.69735846153846148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5427.43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92486.91</v>
      </c>
      <c r="G16" s="205">
        <f>SUM(G2:G7)</f>
        <v>-9916.1910309599807</v>
      </c>
      <c r="H16" s="208">
        <f>((SUM(F16))-SUM(E16))/SUM(E16)</f>
        <v>-9.6834870537387055E-2</v>
      </c>
      <c r="I16" s="198"/>
      <c r="J16" s="209">
        <f>SUM(J2:J7)</f>
        <v>78000</v>
      </c>
      <c r="K16" s="209">
        <f>SUM(K2:K7)</f>
        <v>68713.17</v>
      </c>
      <c r="L16" s="209">
        <f>SUM(L2:L7)</f>
        <v>9286.83</v>
      </c>
      <c r="M16" s="212">
        <f>((K16-SUM(J16))/SUM(J16))</f>
        <v>-0.11906192307692309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5427.4300000000076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2497.9700000000003</v>
      </c>
      <c r="G25" s="232">
        <f t="shared" si="19"/>
        <v>2702.0299999999997</v>
      </c>
      <c r="H25" s="233">
        <f t="shared" si="20"/>
        <v>-0.51962115384615382</v>
      </c>
      <c r="I25" s="198"/>
      <c r="J25" s="234">
        <f>SUM('Proposed Budget'!$D$5:$D$12)</f>
        <v>5800</v>
      </c>
      <c r="K25" s="235">
        <f>SUM('Monthly Breakdown'!S5:S12)</f>
        <v>1436.37</v>
      </c>
      <c r="L25" s="236">
        <f t="shared" si="21"/>
        <v>4363.63</v>
      </c>
      <c r="M25" s="237">
        <f t="shared" si="22"/>
        <v>-0.75235000000000007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27266.97</v>
      </c>
      <c r="G34" s="230">
        <f>SUM(G20:G25)</f>
        <v>3933.0299999999988</v>
      </c>
      <c r="H34" s="233">
        <f>((F34-SUM(E34)))/SUM(E34)</f>
        <v>-0.12605865384615381</v>
      </c>
      <c r="I34" s="198"/>
      <c r="J34" s="234">
        <f>SUM(J20:J25)</f>
        <v>34800</v>
      </c>
      <c r="K34" s="234">
        <f>SUM(K20:K25)</f>
        <v>31446.2</v>
      </c>
      <c r="L34" s="234">
        <f>SUM(L20:L25)</f>
        <v>3353.7999999999993</v>
      </c>
      <c r="M34" s="237">
        <f>((K34-SUM(J34))/SUM(J34))</f>
        <v>-9.6373563218390787E-2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A24" sqref="A24:XFD24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87059.48000000001</v>
      </c>
      <c r="F3" s="268">
        <f t="shared" si="0"/>
        <v>2260.7775257999842</v>
      </c>
      <c r="G3" s="269">
        <f>1-((E3/SUM(E3:F3)))</f>
        <v>2.5310915893261621E-2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3984.34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1203.3162883435582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1143.6053742331287</v>
      </c>
      <c r="E6" s="289">
        <f t="shared" ref="E6:E12" si="16">Q6+S6+U6+W6+Y6+AA6+AC6+AE6+I6+K6+M6+O6</f>
        <v>6127.7999999999993</v>
      </c>
      <c r="F6" s="289">
        <f t="shared" si="2"/>
        <v>205.37000000000069</v>
      </c>
      <c r="G6" s="269">
        <f t="shared" si="3"/>
        <v>3.2427678398021964E-2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333.16999999999996</v>
      </c>
      <c r="T6" s="232">
        <f t="shared" si="9"/>
        <v>866.83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132.02839877300613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664.96440368098172</v>
      </c>
      <c r="E8" s="289">
        <f t="shared" si="16"/>
        <v>3563.09</v>
      </c>
      <c r="F8" s="289">
        <f t="shared" si="2"/>
        <v>-344.8900000000001</v>
      </c>
      <c r="G8" s="269">
        <f t="shared" si="3"/>
        <v>-0.1071686035672117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218.2</v>
      </c>
      <c r="T8" s="232">
        <f t="shared" si="9"/>
        <v>381.8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730.13598773006129</v>
      </c>
      <c r="E9" s="289">
        <f t="shared" si="16"/>
        <v>3912.2999999999997</v>
      </c>
      <c r="F9" s="289">
        <f t="shared" si="2"/>
        <v>-381.62</v>
      </c>
      <c r="G9" s="269">
        <f t="shared" si="3"/>
        <v>-0.10808682746666354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30.68</v>
      </c>
      <c r="T9" s="232">
        <f t="shared" si="9"/>
        <v>669.32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804.9243975460123</v>
      </c>
      <c r="E10" s="289">
        <f t="shared" si="16"/>
        <v>4313.04</v>
      </c>
      <c r="F10" s="289">
        <f t="shared" si="2"/>
        <v>294.17999999999972</v>
      </c>
      <c r="G10" s="269">
        <f t="shared" si="3"/>
        <v>6.3851954106814879E-2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107.22000000000001</v>
      </c>
      <c r="T10" s="232">
        <f t="shared" si="9"/>
        <v>792.78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403.88801963190178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785.80832024539893</v>
      </c>
      <c r="E12" s="289">
        <f t="shared" si="16"/>
        <v>4210.6100000000006</v>
      </c>
      <c r="F12" s="289">
        <f t="shared" si="2"/>
        <v>-429.8900000000001</v>
      </c>
      <c r="G12" s="269">
        <f t="shared" si="3"/>
        <v>-0.11370585496942387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280.72000000000003</v>
      </c>
      <c r="T12" s="232">
        <f t="shared" si="9"/>
        <v>419.28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1416.3925251533742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16.703006134969328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289.71224171779147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192.7825509202454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151.41321717791411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152.47138527607362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135.91021472392637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167.47236441717789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192.1928134969325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373.25153374233133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223.95092024539878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111.97546012269939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89.964817177914099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113.81745644171779</v>
      </c>
      <c r="E27" s="289">
        <f t="shared" si="18"/>
        <v>609.87</v>
      </c>
      <c r="F27" s="289">
        <f t="shared" si="19"/>
        <v>-64.129999999999981</v>
      </c>
      <c r="G27" s="269">
        <f t="shared" si="20"/>
        <v>-0.11751016967786865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45.739999999999995</v>
      </c>
      <c r="T27" s="232">
        <f t="shared" si="26"/>
        <v>54.260000000000005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1213.3586208588961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103.32722208588956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81.101959509202459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62.92087730061349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326.59509202453989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298.60122699386505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23.328220858895708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23.328220858895708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41.990797546012274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373.25153374233133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349.92331288343559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93.312883435582833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79.315950920245399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214.61963190184051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41.990797546012274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55.987730061349694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3367.9064429447853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9197.2499852760739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6297.845134969325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1018.8423165644175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746.50306748466267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92486.91</v>
      </c>
      <c r="F54" s="297">
        <f>F49+F50+E52</f>
        <v>-16034.907113619985</v>
      </c>
      <c r="G54" s="246">
        <f>(E54/(E54-F54))-1</f>
        <v>-0.14775745135958962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9411.77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40"/>
  <sheetViews>
    <sheetView tabSelected="1" workbookViewId="0">
      <pane ySplit="4" topLeftCell="A5" activePane="bottomLeft" state="frozen"/>
      <selection pane="bottomLeft" activeCell="I18" sqref="I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(SUM(INDIRECT("g5:g5")))+J2+L2+N2+P2-R2+T2-G1043</f>
        <v>10126.999999999985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2159</v>
      </c>
      <c r="K2" s="304" t="s">
        <v>276</v>
      </c>
      <c r="L2" s="305">
        <f>(SUMIFS(E:E,I:I,"2"))</f>
        <v>70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19</v>
      </c>
      <c r="C5" s="298">
        <v>46186</v>
      </c>
      <c r="D5" s="299" t="s">
        <v>191</v>
      </c>
      <c r="E5" s="522">
        <v>200</v>
      </c>
      <c r="F5" s="522"/>
      <c r="G5" s="333">
        <f t="shared" ref="G5:G29" si="0">G6-E5+F5</f>
        <v>7897.9999999999854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38</v>
      </c>
      <c r="C6" s="298">
        <v>46186</v>
      </c>
      <c r="D6" s="299" t="s">
        <v>293</v>
      </c>
      <c r="E6" s="522"/>
      <c r="F6" s="522">
        <v>4597.82</v>
      </c>
      <c r="G6" s="333">
        <f t="shared" si="0"/>
        <v>8097.9999999999854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46184</v>
      </c>
      <c r="D7" s="299" t="s">
        <v>360</v>
      </c>
      <c r="E7" s="522">
        <v>70</v>
      </c>
      <c r="F7" s="522"/>
      <c r="G7" s="333">
        <f t="shared" si="0"/>
        <v>3500.1799999999862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287</v>
      </c>
      <c r="B8" s="330" t="s">
        <v>287</v>
      </c>
      <c r="C8" s="298">
        <v>46184</v>
      </c>
      <c r="D8" s="299" t="s">
        <v>911</v>
      </c>
      <c r="E8" s="522">
        <v>2159</v>
      </c>
      <c r="F8" s="522">
        <v>2159</v>
      </c>
      <c r="G8" s="333">
        <f t="shared" si="0"/>
        <v>3570.1799999999862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22</v>
      </c>
      <c r="C9" s="298">
        <v>46184</v>
      </c>
      <c r="D9" s="299" t="s">
        <v>352</v>
      </c>
      <c r="E9" s="522">
        <v>21.29</v>
      </c>
      <c r="F9" s="522"/>
      <c r="G9" s="333">
        <f t="shared" si="0"/>
        <v>3570.1799999999862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4</v>
      </c>
      <c r="C10" s="298">
        <v>46184</v>
      </c>
      <c r="D10" s="299" t="s">
        <v>296</v>
      </c>
      <c r="E10" s="522">
        <v>40.67</v>
      </c>
      <c r="F10" s="522"/>
      <c r="G10" s="333">
        <f t="shared" si="0"/>
        <v>3591.4699999999862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46184</v>
      </c>
      <c r="D11" s="299" t="s">
        <v>319</v>
      </c>
      <c r="E11" s="522">
        <v>15.53</v>
      </c>
      <c r="F11" s="522"/>
      <c r="G11" s="333">
        <f t="shared" si="0"/>
        <v>3632.1399999999862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46184</v>
      </c>
      <c r="D12" s="299" t="s">
        <v>473</v>
      </c>
      <c r="E12" s="522">
        <v>83.89</v>
      </c>
      <c r="F12" s="522"/>
      <c r="G12" s="333">
        <f t="shared" si="0"/>
        <v>3647.6699999999864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23</v>
      </c>
      <c r="C13" s="298">
        <v>46184</v>
      </c>
      <c r="D13" s="299" t="s">
        <v>67</v>
      </c>
      <c r="E13" s="522">
        <v>599.86</v>
      </c>
      <c r="F13" s="522"/>
      <c r="G13" s="333">
        <f t="shared" si="0"/>
        <v>3731.5599999999863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291</v>
      </c>
      <c r="B14" s="330">
        <v>41</v>
      </c>
      <c r="C14" s="298">
        <v>46184</v>
      </c>
      <c r="D14" s="299" t="s">
        <v>909</v>
      </c>
      <c r="E14" s="522"/>
      <c r="F14" s="522">
        <v>800</v>
      </c>
      <c r="G14" s="333">
        <f t="shared" si="0"/>
        <v>4331.4199999999864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291</v>
      </c>
      <c r="B15" s="330">
        <v>39</v>
      </c>
      <c r="C15" s="298">
        <v>46184</v>
      </c>
      <c r="D15" s="299" t="s">
        <v>292</v>
      </c>
      <c r="E15" s="522"/>
      <c r="F15" s="522">
        <v>2763.78</v>
      </c>
      <c r="G15" s="333">
        <f t="shared" si="0"/>
        <v>3531.4199999999864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287</v>
      </c>
      <c r="B16" s="330" t="s">
        <v>287</v>
      </c>
      <c r="C16" s="298">
        <v>46183</v>
      </c>
      <c r="D16" s="299" t="s">
        <v>910</v>
      </c>
      <c r="E16" s="522">
        <v>816.19</v>
      </c>
      <c r="F16" s="522">
        <v>816.19</v>
      </c>
      <c r="G16" s="333">
        <f t="shared" si="0"/>
        <v>767.639999999986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46183</v>
      </c>
      <c r="D17" s="299" t="s">
        <v>412</v>
      </c>
      <c r="E17" s="522">
        <v>-3.99</v>
      </c>
      <c r="F17" s="522"/>
      <c r="G17" s="333">
        <f t="shared" si="0"/>
        <v>767.639999999986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46183</v>
      </c>
      <c r="D18" s="299" t="s">
        <v>907</v>
      </c>
      <c r="E18" s="522">
        <v>-0.03</v>
      </c>
      <c r="F18" s="522"/>
      <c r="G18" s="333">
        <f t="shared" si="0"/>
        <v>763.64999999998599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291</v>
      </c>
      <c r="B19" s="330">
        <v>40</v>
      </c>
      <c r="C19" s="298">
        <v>46183</v>
      </c>
      <c r="D19" s="299" t="s">
        <v>316</v>
      </c>
      <c r="E19" s="522"/>
      <c r="F19" s="522">
        <v>1250.17</v>
      </c>
      <c r="G19" s="333">
        <f t="shared" si="0"/>
        <v>763.61999999998602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46182</v>
      </c>
      <c r="D20" s="299" t="s">
        <v>353</v>
      </c>
      <c r="E20" s="522">
        <v>25.98</v>
      </c>
      <c r="F20" s="522"/>
      <c r="G20" s="333">
        <f t="shared" si="0"/>
        <v>-486.55000000001405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5</v>
      </c>
      <c r="C21" s="298">
        <v>46182</v>
      </c>
      <c r="D21" s="299" t="s">
        <v>854</v>
      </c>
      <c r="E21" s="522">
        <v>10.68</v>
      </c>
      <c r="F21" s="522"/>
      <c r="G21" s="333">
        <f t="shared" si="0"/>
        <v>-460.57000000001403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46182</v>
      </c>
      <c r="D22" s="299" t="s">
        <v>301</v>
      </c>
      <c r="E22" s="522">
        <v>29.95</v>
      </c>
      <c r="F22" s="522"/>
      <c r="G22" s="333">
        <f t="shared" si="0"/>
        <v>-449.89000000001403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46182</v>
      </c>
      <c r="D23" s="299" t="s">
        <v>908</v>
      </c>
      <c r="E23" s="522">
        <v>5.31</v>
      </c>
      <c r="F23" s="522"/>
      <c r="G23" s="333">
        <f t="shared" si="0"/>
        <v>-419.94000000001404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46182</v>
      </c>
      <c r="D24" s="299" t="s">
        <v>435</v>
      </c>
      <c r="E24" s="522">
        <v>58.69</v>
      </c>
      <c r="F24" s="522"/>
      <c r="G24" s="333">
        <f t="shared" si="0"/>
        <v>-414.63000000001404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46182</v>
      </c>
      <c r="D25" s="299" t="s">
        <v>435</v>
      </c>
      <c r="E25" s="522">
        <v>58.69</v>
      </c>
      <c r="F25" s="522"/>
      <c r="G25" s="333">
        <f t="shared" si="0"/>
        <v>-355.94000000001404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46181</v>
      </c>
      <c r="D26" s="299" t="s">
        <v>319</v>
      </c>
      <c r="E26" s="522">
        <v>8.86</v>
      </c>
      <c r="F26" s="522"/>
      <c r="G26" s="333">
        <f t="shared" si="0"/>
        <v>-297.25000000001404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46181</v>
      </c>
      <c r="D27" s="299" t="s">
        <v>397</v>
      </c>
      <c r="E27" s="522">
        <v>12.84</v>
      </c>
      <c r="F27" s="522"/>
      <c r="G27" s="333">
        <f t="shared" si="0"/>
        <v>-288.39000000001403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9</v>
      </c>
      <c r="C28" s="298">
        <v>46181</v>
      </c>
      <c r="D28" s="299" t="s">
        <v>58</v>
      </c>
      <c r="E28" s="522">
        <v>1231.68</v>
      </c>
      <c r="F28" s="522"/>
      <c r="G28" s="333">
        <f t="shared" si="0"/>
        <v>-275.55000000001405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4</v>
      </c>
      <c r="C29" s="298">
        <v>46180</v>
      </c>
      <c r="D29" s="299" t="s">
        <v>310</v>
      </c>
      <c r="E29" s="522">
        <v>47.6</v>
      </c>
      <c r="F29" s="522"/>
      <c r="G29" s="333">
        <f t="shared" si="0"/>
        <v>956.12999999998601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46180</v>
      </c>
      <c r="D30" s="299" t="s">
        <v>368</v>
      </c>
      <c r="E30" s="522">
        <v>48.62</v>
      </c>
      <c r="F30" s="522"/>
      <c r="G30" s="333">
        <f t="shared" ref="G30:G40" si="1">G31-E30+F30</f>
        <v>1003.729999999986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46180</v>
      </c>
      <c r="D31" s="299" t="s">
        <v>363</v>
      </c>
      <c r="E31" s="522">
        <v>6.37</v>
      </c>
      <c r="F31" s="522"/>
      <c r="G31" s="333">
        <f t="shared" si="1"/>
        <v>1052.349999999986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287</v>
      </c>
      <c r="B32" s="330" t="s">
        <v>287</v>
      </c>
      <c r="C32" s="298">
        <v>46180</v>
      </c>
      <c r="D32" s="299" t="s">
        <v>890</v>
      </c>
      <c r="E32" s="522">
        <v>313.77999999999997</v>
      </c>
      <c r="F32" s="522">
        <v>313.77999999999997</v>
      </c>
      <c r="G32" s="333">
        <f t="shared" si="1"/>
        <v>1058.7199999999859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46180</v>
      </c>
      <c r="D33" s="299" t="s">
        <v>397</v>
      </c>
      <c r="E33" s="522">
        <v>10.86</v>
      </c>
      <c r="F33" s="522"/>
      <c r="G33" s="333">
        <f t="shared" si="1"/>
        <v>1058.7199999999859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14</v>
      </c>
      <c r="C34" s="298">
        <v>46179</v>
      </c>
      <c r="D34" s="299" t="s">
        <v>366</v>
      </c>
      <c r="E34" s="522">
        <v>66.67</v>
      </c>
      <c r="F34" s="522"/>
      <c r="G34" s="333">
        <f t="shared" si="1"/>
        <v>1069.5799999999858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46179</v>
      </c>
      <c r="D35" s="299" t="s">
        <v>906</v>
      </c>
      <c r="E35" s="522">
        <v>20</v>
      </c>
      <c r="F35" s="522"/>
      <c r="G35" s="333">
        <f t="shared" si="1"/>
        <v>1136.2499999999859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1</v>
      </c>
      <c r="C36" s="298">
        <v>46179</v>
      </c>
      <c r="D36" s="299" t="s">
        <v>831</v>
      </c>
      <c r="E36" s="522">
        <v>54.06</v>
      </c>
      <c r="F36" s="522"/>
      <c r="G36" s="333">
        <f t="shared" si="1"/>
        <v>1156.2499999999859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46179</v>
      </c>
      <c r="D37" s="299" t="s">
        <v>903</v>
      </c>
      <c r="E37" s="522">
        <v>19.98</v>
      </c>
      <c r="F37" s="522"/>
      <c r="G37" s="333">
        <f t="shared" si="1"/>
        <v>1210.3099999999858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46179</v>
      </c>
      <c r="D38" s="299" t="s">
        <v>885</v>
      </c>
      <c r="E38" s="522">
        <v>100</v>
      </c>
      <c r="F38" s="522"/>
      <c r="G38" s="333">
        <f t="shared" si="1"/>
        <v>1230.2899999999859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8</v>
      </c>
      <c r="C39" s="298">
        <v>46178</v>
      </c>
      <c r="D39" s="299" t="s">
        <v>319</v>
      </c>
      <c r="E39" s="522">
        <v>179.72</v>
      </c>
      <c r="F39" s="522"/>
      <c r="G39" s="333">
        <f t="shared" si="1"/>
        <v>1330.2899999999859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46178</v>
      </c>
      <c r="D40" s="299" t="s">
        <v>904</v>
      </c>
      <c r="E40" s="522">
        <v>41.26</v>
      </c>
      <c r="F40" s="522"/>
      <c r="G40" s="333">
        <f t="shared" si="1"/>
        <v>1510.0099999999859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46178</v>
      </c>
      <c r="D41" s="299" t="s">
        <v>358</v>
      </c>
      <c r="E41" s="522">
        <v>10.07</v>
      </c>
      <c r="F41" s="522"/>
      <c r="G41" s="333">
        <f t="shared" ref="G41:G53" si="2">G42-E41+F41</f>
        <v>1551.2699999999859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46178</v>
      </c>
      <c r="D42" s="299" t="s">
        <v>905</v>
      </c>
      <c r="E42" s="522">
        <v>11.75</v>
      </c>
      <c r="F42" s="522"/>
      <c r="G42" s="333">
        <f t="shared" si="2"/>
        <v>1561.3399999999858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335</v>
      </c>
      <c r="B43" s="330" t="s">
        <v>335</v>
      </c>
      <c r="C43" s="298">
        <v>46178</v>
      </c>
      <c r="D43" s="299" t="s">
        <v>447</v>
      </c>
      <c r="E43" s="522">
        <v>39.659999999999997</v>
      </c>
      <c r="F43" s="522"/>
      <c r="G43" s="333">
        <f t="shared" si="2"/>
        <v>1573.0899999999858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46178</v>
      </c>
      <c r="D44" s="299" t="s">
        <v>300</v>
      </c>
      <c r="E44" s="522">
        <v>9.57</v>
      </c>
      <c r="F44" s="522"/>
      <c r="G44" s="333">
        <f t="shared" si="2"/>
        <v>1612.7499999999859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46178</v>
      </c>
      <c r="D45" s="299" t="s">
        <v>376</v>
      </c>
      <c r="E45" s="522">
        <v>46.65</v>
      </c>
      <c r="F45" s="522"/>
      <c r="G45" s="333">
        <f t="shared" si="2"/>
        <v>1622.3199999999858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46177</v>
      </c>
      <c r="D46" s="299" t="s">
        <v>296</v>
      </c>
      <c r="E46" s="522">
        <v>43.69</v>
      </c>
      <c r="F46" s="522"/>
      <c r="G46" s="333">
        <f t="shared" si="2"/>
        <v>1668.9699999999859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3</v>
      </c>
      <c r="C47" s="298">
        <v>46177</v>
      </c>
      <c r="D47" s="299" t="s">
        <v>334</v>
      </c>
      <c r="E47" s="522">
        <v>8.52</v>
      </c>
      <c r="F47" s="522"/>
      <c r="G47" s="333">
        <f t="shared" si="2"/>
        <v>1712.659999999986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14</v>
      </c>
      <c r="C48" s="298">
        <v>46177</v>
      </c>
      <c r="D48" s="299" t="s">
        <v>367</v>
      </c>
      <c r="E48" s="522">
        <v>70.25</v>
      </c>
      <c r="F48" s="522"/>
      <c r="G48" s="333">
        <f t="shared" si="2"/>
        <v>1721.179999999986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46177</v>
      </c>
      <c r="D49" s="299" t="s">
        <v>386</v>
      </c>
      <c r="E49" s="522">
        <v>14.38</v>
      </c>
      <c r="F49" s="522"/>
      <c r="G49" s="333">
        <f t="shared" si="2"/>
        <v>1791.429999999986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13</v>
      </c>
      <c r="C50" s="298">
        <v>46177</v>
      </c>
      <c r="D50" s="299" t="s">
        <v>902</v>
      </c>
      <c r="E50" s="522">
        <v>122.46</v>
      </c>
      <c r="F50" s="522"/>
      <c r="G50" s="333">
        <f t="shared" si="2"/>
        <v>1805.8099999999861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17</v>
      </c>
      <c r="C51" s="298">
        <v>46177</v>
      </c>
      <c r="D51" s="299" t="s">
        <v>370</v>
      </c>
      <c r="E51" s="522">
        <v>99</v>
      </c>
      <c r="F51" s="522"/>
      <c r="G51" s="333">
        <f t="shared" si="2"/>
        <v>1928.2699999999861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22</v>
      </c>
      <c r="C52" s="298">
        <v>46176</v>
      </c>
      <c r="D52" s="299" t="s">
        <v>861</v>
      </c>
      <c r="E52" s="522">
        <v>12.77</v>
      </c>
      <c r="F52" s="522"/>
      <c r="G52" s="333">
        <f t="shared" si="2"/>
        <v>2027.2699999999861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46176</v>
      </c>
      <c r="D53" s="299" t="s">
        <v>319</v>
      </c>
      <c r="E53" s="522">
        <v>11.55</v>
      </c>
      <c r="F53" s="522"/>
      <c r="G53" s="333">
        <f t="shared" si="2"/>
        <v>2040.0399999999861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46176</v>
      </c>
      <c r="D54" s="299" t="s">
        <v>306</v>
      </c>
      <c r="E54" s="522">
        <v>96.16</v>
      </c>
      <c r="F54" s="522"/>
      <c r="G54" s="333">
        <f t="shared" ref="G54:G112" si="3">G55-E54+F54</f>
        <v>2051.589999999986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46175</v>
      </c>
      <c r="D55" s="299" t="s">
        <v>899</v>
      </c>
      <c r="E55" s="522">
        <v>21.38</v>
      </c>
      <c r="F55" s="522"/>
      <c r="G55" s="333">
        <f t="shared" si="3"/>
        <v>2147.7499999999859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46175</v>
      </c>
      <c r="D56" s="299" t="s">
        <v>386</v>
      </c>
      <c r="E56" s="522">
        <v>14.38</v>
      </c>
      <c r="F56" s="522"/>
      <c r="G56" s="333">
        <f t="shared" si="3"/>
        <v>2169.129999999986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46175</v>
      </c>
      <c r="D57" s="299" t="s">
        <v>433</v>
      </c>
      <c r="E57" s="522">
        <v>-142</v>
      </c>
      <c r="F57" s="522"/>
      <c r="G57" s="333">
        <f t="shared" si="3"/>
        <v>2183.5099999999861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284</v>
      </c>
      <c r="B58" s="330">
        <v>36</v>
      </c>
      <c r="C58" s="298">
        <v>46175</v>
      </c>
      <c r="D58" s="299" t="s">
        <v>374</v>
      </c>
      <c r="E58" s="522">
        <v>50</v>
      </c>
      <c r="F58" s="522"/>
      <c r="G58" s="333">
        <f t="shared" si="3"/>
        <v>2041.5099999999861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46175</v>
      </c>
      <c r="D59" s="299" t="s">
        <v>375</v>
      </c>
      <c r="E59" s="522">
        <v>6.37</v>
      </c>
      <c r="F59" s="522"/>
      <c r="G59" s="333">
        <f t="shared" si="3"/>
        <v>2091.5099999999861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46174</v>
      </c>
      <c r="D60" s="299" t="s">
        <v>306</v>
      </c>
      <c r="E60" s="522">
        <v>84.03</v>
      </c>
      <c r="F60" s="522"/>
      <c r="G60" s="333">
        <f t="shared" si="3"/>
        <v>2097.879999999986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46174</v>
      </c>
      <c r="D61" s="299" t="s">
        <v>296</v>
      </c>
      <c r="E61" s="522">
        <v>10.31</v>
      </c>
      <c r="F61" s="522"/>
      <c r="G61" s="333">
        <f t="shared" si="3"/>
        <v>2181.9099999999862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46174</v>
      </c>
      <c r="D62" s="299" t="s">
        <v>301</v>
      </c>
      <c r="E62" s="522">
        <v>16.05</v>
      </c>
      <c r="F62" s="522"/>
      <c r="G62" s="333">
        <f t="shared" si="3"/>
        <v>2192.2199999999862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46174</v>
      </c>
      <c r="D63" s="299" t="s">
        <v>457</v>
      </c>
      <c r="E63" s="522">
        <v>50.44</v>
      </c>
      <c r="F63" s="522"/>
      <c r="G63" s="333">
        <f t="shared" si="3"/>
        <v>2208.2699999999863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46174</v>
      </c>
      <c r="D64" s="299" t="s">
        <v>898</v>
      </c>
      <c r="E64" s="522">
        <v>9.99</v>
      </c>
      <c r="F64" s="522"/>
      <c r="G64" s="333">
        <f t="shared" si="3"/>
        <v>2258.7099999999864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46174</v>
      </c>
      <c r="D65" s="299" t="s">
        <v>310</v>
      </c>
      <c r="E65" s="522">
        <v>44.98</v>
      </c>
      <c r="F65" s="522"/>
      <c r="G65" s="333">
        <f t="shared" si="3"/>
        <v>2268.6999999999862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46174</v>
      </c>
      <c r="D66" s="299" t="s">
        <v>311</v>
      </c>
      <c r="E66" s="522">
        <v>106.14</v>
      </c>
      <c r="F66" s="522"/>
      <c r="G66" s="333">
        <f t="shared" si="3"/>
        <v>2313.6799999999862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16</v>
      </c>
      <c r="C67" s="298">
        <v>46174</v>
      </c>
      <c r="D67" s="299" t="s">
        <v>624</v>
      </c>
      <c r="E67" s="522">
        <v>62.31</v>
      </c>
      <c r="F67" s="522"/>
      <c r="G67" s="333">
        <f t="shared" si="3"/>
        <v>2419.8199999999861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3</v>
      </c>
      <c r="C68" s="298">
        <v>46174</v>
      </c>
      <c r="D68" s="299" t="s">
        <v>351</v>
      </c>
      <c r="E68" s="522">
        <v>8.1</v>
      </c>
      <c r="F68" s="522"/>
      <c r="G68" s="333">
        <f t="shared" si="3"/>
        <v>2482.129999999986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46174</v>
      </c>
      <c r="D69" s="299" t="s">
        <v>888</v>
      </c>
      <c r="E69" s="522">
        <v>320</v>
      </c>
      <c r="F69" s="522">
        <v>320</v>
      </c>
      <c r="G69" s="333">
        <f t="shared" si="3"/>
        <v>2490.2299999999859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46174</v>
      </c>
      <c r="D70" s="299" t="s">
        <v>889</v>
      </c>
      <c r="E70" s="522">
        <v>20</v>
      </c>
      <c r="F70" s="522"/>
      <c r="G70" s="333">
        <f t="shared" si="3"/>
        <v>2490.2299999999859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284</v>
      </c>
      <c r="B71" s="330">
        <v>37</v>
      </c>
      <c r="C71" s="298">
        <v>46173</v>
      </c>
      <c r="D71" s="299" t="s">
        <v>895</v>
      </c>
      <c r="E71" s="522">
        <v>1160.3599999999999</v>
      </c>
      <c r="F71" s="522"/>
      <c r="G71" s="333">
        <f t="shared" si="3"/>
        <v>2510.2299999999859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25</v>
      </c>
      <c r="C72" s="298">
        <v>46173</v>
      </c>
      <c r="D72" s="298" t="s">
        <v>204</v>
      </c>
      <c r="E72" s="331">
        <v>350</v>
      </c>
      <c r="F72" s="522"/>
      <c r="G72" s="333">
        <f t="shared" si="3"/>
        <v>3670.5899999999856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26</v>
      </c>
      <c r="C73" s="298">
        <v>46173</v>
      </c>
      <c r="D73" s="298" t="s">
        <v>205</v>
      </c>
      <c r="E73" s="331">
        <v>320</v>
      </c>
      <c r="F73" s="522"/>
      <c r="G73" s="333">
        <f t="shared" si="3"/>
        <v>4020.5899999999856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27</v>
      </c>
      <c r="C74" s="298">
        <v>46173</v>
      </c>
      <c r="D74" s="298" t="s">
        <v>206</v>
      </c>
      <c r="E74" s="331">
        <v>25</v>
      </c>
      <c r="F74" s="522"/>
      <c r="G74" s="333">
        <f t="shared" si="3"/>
        <v>4340.5899999999856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28</v>
      </c>
      <c r="C75" s="298">
        <v>46173</v>
      </c>
      <c r="D75" s="298" t="s">
        <v>207</v>
      </c>
      <c r="E75" s="331">
        <v>25</v>
      </c>
      <c r="F75" s="522"/>
      <c r="G75" s="333">
        <f t="shared" si="3"/>
        <v>4365.5899999999856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29</v>
      </c>
      <c r="C76" s="298">
        <v>46173</v>
      </c>
      <c r="D76" s="298" t="s">
        <v>208</v>
      </c>
      <c r="E76" s="331">
        <v>45</v>
      </c>
      <c r="F76" s="522"/>
      <c r="G76" s="333">
        <f t="shared" si="3"/>
        <v>4390.5899999999856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30</v>
      </c>
      <c r="C77" s="298">
        <v>46173</v>
      </c>
      <c r="D77" s="298" t="s">
        <v>209</v>
      </c>
      <c r="E77" s="331">
        <v>400</v>
      </c>
      <c r="F77" s="522"/>
      <c r="G77" s="333">
        <f t="shared" si="3"/>
        <v>4435.5899999999856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31</v>
      </c>
      <c r="C78" s="298">
        <v>46173</v>
      </c>
      <c r="D78" s="298" t="s">
        <v>210</v>
      </c>
      <c r="E78" s="331">
        <v>375</v>
      </c>
      <c r="F78" s="522"/>
      <c r="G78" s="333">
        <f t="shared" si="3"/>
        <v>4835.5899999999856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32</v>
      </c>
      <c r="C79" s="298">
        <v>46173</v>
      </c>
      <c r="D79" s="298" t="s">
        <v>211</v>
      </c>
      <c r="E79" s="331">
        <v>100</v>
      </c>
      <c r="F79" s="522"/>
      <c r="G79" s="333">
        <f t="shared" si="3"/>
        <v>5210.5899999999856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33</v>
      </c>
      <c r="C80" s="298">
        <v>46173</v>
      </c>
      <c r="D80" s="298" t="s">
        <v>212</v>
      </c>
      <c r="E80" s="331">
        <v>85</v>
      </c>
      <c r="F80" s="522"/>
      <c r="G80" s="333">
        <f t="shared" si="3"/>
        <v>5310.5899999999856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34</v>
      </c>
      <c r="C81" s="298">
        <v>46173</v>
      </c>
      <c r="D81" s="298" t="s">
        <v>213</v>
      </c>
      <c r="E81" s="331">
        <v>230</v>
      </c>
      <c r="F81" s="522"/>
      <c r="G81" s="333">
        <f t="shared" si="3"/>
        <v>5395.5899999999856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286</v>
      </c>
      <c r="B82" s="330">
        <v>35</v>
      </c>
      <c r="C82" s="298">
        <v>46173</v>
      </c>
      <c r="D82" s="298" t="s">
        <v>214</v>
      </c>
      <c r="E82" s="331">
        <v>45</v>
      </c>
      <c r="F82" s="522"/>
      <c r="G82" s="333">
        <f t="shared" si="3"/>
        <v>5625.5899999999856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46173</v>
      </c>
      <c r="D83" s="298" t="s">
        <v>885</v>
      </c>
      <c r="E83" s="522">
        <v>50</v>
      </c>
      <c r="F83" s="522"/>
      <c r="G83" s="333">
        <f t="shared" si="3"/>
        <v>5670.5899999999856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46173</v>
      </c>
      <c r="D84" s="298" t="s">
        <v>835</v>
      </c>
      <c r="E84" s="522">
        <v>10.63</v>
      </c>
      <c r="F84" s="522"/>
      <c r="G84" s="333">
        <f t="shared" si="3"/>
        <v>5720.5899999999856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46173</v>
      </c>
      <c r="D85" s="298" t="s">
        <v>363</v>
      </c>
      <c r="E85" s="522">
        <v>108.69</v>
      </c>
      <c r="F85" s="522"/>
      <c r="G85" s="333">
        <f t="shared" si="3"/>
        <v>5731.2199999999857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10</v>
      </c>
      <c r="C86" s="298">
        <v>46173</v>
      </c>
      <c r="D86" s="298" t="s">
        <v>176</v>
      </c>
      <c r="E86" s="522">
        <v>17.899999999999999</v>
      </c>
      <c r="F86" s="522"/>
      <c r="G86" s="333">
        <f t="shared" si="3"/>
        <v>5839.9099999999853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46173</v>
      </c>
      <c r="D87" s="298" t="s">
        <v>445</v>
      </c>
      <c r="E87" s="522">
        <v>9.57</v>
      </c>
      <c r="F87" s="522"/>
      <c r="G87" s="333">
        <f t="shared" si="3"/>
        <v>5857.8099999999849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46172</v>
      </c>
      <c r="D88" s="298" t="s">
        <v>319</v>
      </c>
      <c r="E88" s="522">
        <v>88.98</v>
      </c>
      <c r="F88" s="522"/>
      <c r="G88" s="333">
        <f t="shared" si="3"/>
        <v>5867.3799999999846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46172</v>
      </c>
      <c r="D89" s="298" t="s">
        <v>891</v>
      </c>
      <c r="E89" s="522">
        <v>219.38</v>
      </c>
      <c r="F89" s="522">
        <v>219.38</v>
      </c>
      <c r="G89" s="333">
        <f t="shared" si="3"/>
        <v>5956.3599999999842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287</v>
      </c>
      <c r="B90" s="330" t="s">
        <v>287</v>
      </c>
      <c r="C90" s="298">
        <v>46172</v>
      </c>
      <c r="D90" s="298" t="s">
        <v>890</v>
      </c>
      <c r="E90" s="522">
        <v>310.98</v>
      </c>
      <c r="F90" s="522">
        <v>310.98</v>
      </c>
      <c r="G90" s="333">
        <f t="shared" si="3"/>
        <v>5956.3599999999842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46172</v>
      </c>
      <c r="D91" s="298" t="s">
        <v>894</v>
      </c>
      <c r="E91" s="522">
        <v>130.68</v>
      </c>
      <c r="F91" s="522"/>
      <c r="G91" s="333">
        <f t="shared" si="3"/>
        <v>5956.3599999999842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46172</v>
      </c>
      <c r="D92" s="298" t="s">
        <v>356</v>
      </c>
      <c r="E92" s="522">
        <v>49.99</v>
      </c>
      <c r="F92" s="522"/>
      <c r="G92" s="333">
        <f t="shared" si="3"/>
        <v>6087.0399999999845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46171</v>
      </c>
      <c r="D93" s="298" t="s">
        <v>296</v>
      </c>
      <c r="E93" s="522">
        <v>15.1</v>
      </c>
      <c r="F93" s="522"/>
      <c r="G93" s="333">
        <f t="shared" si="3"/>
        <v>6137.0299999999843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46171</v>
      </c>
      <c r="D94" s="298" t="s">
        <v>295</v>
      </c>
      <c r="E94" s="522">
        <v>7.02</v>
      </c>
      <c r="F94" s="522"/>
      <c r="G94" s="333">
        <f t="shared" si="3"/>
        <v>6152.1299999999846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46171</v>
      </c>
      <c r="D95" s="298" t="s">
        <v>295</v>
      </c>
      <c r="E95" s="522">
        <v>93.38</v>
      </c>
      <c r="F95" s="522"/>
      <c r="G95" s="333">
        <f t="shared" si="3"/>
        <v>6159.1499999999851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46171</v>
      </c>
      <c r="D96" s="298" t="s">
        <v>353</v>
      </c>
      <c r="E96" s="522">
        <v>18.98</v>
      </c>
      <c r="F96" s="522"/>
      <c r="G96" s="333">
        <f t="shared" si="3"/>
        <v>6252.5299999999852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23</v>
      </c>
      <c r="C97" s="298">
        <v>46171</v>
      </c>
      <c r="D97" s="299" t="s">
        <v>67</v>
      </c>
      <c r="E97" s="522">
        <v>650.88</v>
      </c>
      <c r="F97" s="522"/>
      <c r="G97" s="333">
        <f t="shared" si="3"/>
        <v>6271.5099999999848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20</v>
      </c>
      <c r="C98" s="298">
        <v>46171</v>
      </c>
      <c r="D98" s="299" t="s">
        <v>193</v>
      </c>
      <c r="E98" s="522">
        <v>600</v>
      </c>
      <c r="F98" s="522"/>
      <c r="G98" s="333">
        <f t="shared" si="3"/>
        <v>6922.3899999999849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38</v>
      </c>
      <c r="C99" s="298">
        <v>46171</v>
      </c>
      <c r="D99" s="299" t="s">
        <v>293</v>
      </c>
      <c r="E99" s="522"/>
      <c r="F99" s="522">
        <v>4597.8100000000004</v>
      </c>
      <c r="G99" s="333">
        <f t="shared" si="3"/>
        <v>7522.3899999999849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42</v>
      </c>
      <c r="C100" s="298">
        <v>46171</v>
      </c>
      <c r="D100" s="299" t="s">
        <v>200</v>
      </c>
      <c r="E100" s="522">
        <v>50.92</v>
      </c>
      <c r="F100" s="522"/>
      <c r="G100" s="333">
        <f t="shared" si="3"/>
        <v>2924.5799999999849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43</v>
      </c>
      <c r="C101" s="298">
        <v>46171</v>
      </c>
      <c r="D101" s="299" t="s">
        <v>201</v>
      </c>
      <c r="E101" s="522">
        <v>42.84</v>
      </c>
      <c r="F101" s="522"/>
      <c r="G101" s="333">
        <f t="shared" si="3"/>
        <v>2975.499999999985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291</v>
      </c>
      <c r="B102" s="330">
        <v>39</v>
      </c>
      <c r="C102" s="298">
        <v>46170</v>
      </c>
      <c r="D102" s="299" t="s">
        <v>292</v>
      </c>
      <c r="E102" s="522"/>
      <c r="F102" s="522">
        <v>2763.79</v>
      </c>
      <c r="G102" s="333">
        <f t="shared" si="3"/>
        <v>3018.3399999999851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46170</v>
      </c>
      <c r="D103" s="299" t="s">
        <v>884</v>
      </c>
      <c r="E103" s="522">
        <v>8.9499999999999993</v>
      </c>
      <c r="F103" s="522"/>
      <c r="G103" s="333">
        <f t="shared" si="3"/>
        <v>254.54999999998506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46170</v>
      </c>
      <c r="D104" s="299" t="s">
        <v>884</v>
      </c>
      <c r="E104" s="522">
        <v>43.44</v>
      </c>
      <c r="F104" s="522"/>
      <c r="G104" s="333">
        <f t="shared" si="3"/>
        <v>263.49999999998505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46170</v>
      </c>
      <c r="D105" s="299" t="s">
        <v>892</v>
      </c>
      <c r="E105" s="522">
        <v>30.89</v>
      </c>
      <c r="F105" s="522"/>
      <c r="G105" s="333">
        <f t="shared" si="3"/>
        <v>306.93999999998505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46170</v>
      </c>
      <c r="D106" s="299" t="s">
        <v>346</v>
      </c>
      <c r="E106" s="522">
        <v>32.659999999999997</v>
      </c>
      <c r="F106" s="522"/>
      <c r="G106" s="333">
        <f t="shared" si="3"/>
        <v>337.82999999998503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46170</v>
      </c>
      <c r="D107" s="299" t="s">
        <v>386</v>
      </c>
      <c r="E107" s="522">
        <v>9.09</v>
      </c>
      <c r="F107" s="522"/>
      <c r="G107" s="333">
        <f t="shared" si="3"/>
        <v>370.48999999998506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46170</v>
      </c>
      <c r="D108" s="299" t="s">
        <v>846</v>
      </c>
      <c r="E108" s="522">
        <v>36.74</v>
      </c>
      <c r="F108" s="522"/>
      <c r="G108" s="333">
        <f t="shared" si="3"/>
        <v>379.57999999998503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46170</v>
      </c>
      <c r="D109" s="299" t="s">
        <v>846</v>
      </c>
      <c r="E109" s="522">
        <v>11.2</v>
      </c>
      <c r="F109" s="522"/>
      <c r="G109" s="333">
        <f t="shared" si="3"/>
        <v>416.31999999998504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46169</v>
      </c>
      <c r="D110" s="299" t="s">
        <v>358</v>
      </c>
      <c r="E110" s="522">
        <v>11.29</v>
      </c>
      <c r="F110" s="522"/>
      <c r="G110" s="333">
        <f t="shared" si="3"/>
        <v>427.51999999998503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46169</v>
      </c>
      <c r="D111" s="299" t="s">
        <v>363</v>
      </c>
      <c r="E111" s="522">
        <v>44.84</v>
      </c>
      <c r="F111" s="522"/>
      <c r="G111" s="333">
        <f t="shared" si="3"/>
        <v>438.80999999998505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7</v>
      </c>
      <c r="C112" s="298">
        <v>46169</v>
      </c>
      <c r="D112" s="299" t="s">
        <v>338</v>
      </c>
      <c r="E112" s="522">
        <v>139.88</v>
      </c>
      <c r="F112" s="522"/>
      <c r="G112" s="333">
        <f t="shared" si="3"/>
        <v>483.64999999998508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46169</v>
      </c>
      <c r="D113" s="299" t="s">
        <v>319</v>
      </c>
      <c r="E113" s="522">
        <v>46.84</v>
      </c>
      <c r="F113" s="522"/>
      <c r="G113" s="333">
        <f t="shared" ref="G113:G150" si="4">G114-E113+F113</f>
        <v>623.52999999998508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46169</v>
      </c>
      <c r="D114" s="299" t="s">
        <v>358</v>
      </c>
      <c r="E114" s="522">
        <v>9.4700000000000006</v>
      </c>
      <c r="F114" s="522"/>
      <c r="G114" s="333">
        <f t="shared" si="4"/>
        <v>670.36999999998511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46168</v>
      </c>
      <c r="D115" s="299" t="s">
        <v>308</v>
      </c>
      <c r="E115" s="522">
        <v>47.99</v>
      </c>
      <c r="F115" s="522"/>
      <c r="G115" s="333">
        <f t="shared" si="4"/>
        <v>679.83999999998514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46168</v>
      </c>
      <c r="D116" s="299" t="s">
        <v>872</v>
      </c>
      <c r="E116" s="522">
        <v>26</v>
      </c>
      <c r="F116" s="522"/>
      <c r="G116" s="333">
        <f t="shared" si="4"/>
        <v>727.82999999998515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46168</v>
      </c>
      <c r="D117" s="299" t="s">
        <v>310</v>
      </c>
      <c r="E117" s="522">
        <v>50.15</v>
      </c>
      <c r="F117" s="522"/>
      <c r="G117" s="333">
        <f t="shared" si="4"/>
        <v>753.82999999998515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46168</v>
      </c>
      <c r="D118" s="299" t="s">
        <v>882</v>
      </c>
      <c r="E118" s="522">
        <v>400</v>
      </c>
      <c r="F118" s="522">
        <v>400</v>
      </c>
      <c r="G118" s="333">
        <f t="shared" si="4"/>
        <v>803.97999999998513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46168</v>
      </c>
      <c r="D119" s="299" t="s">
        <v>835</v>
      </c>
      <c r="E119" s="522">
        <v>15.96</v>
      </c>
      <c r="F119" s="522"/>
      <c r="G119" s="333">
        <f t="shared" si="4"/>
        <v>803.97999999998513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46168</v>
      </c>
      <c r="D120" s="299" t="s">
        <v>296</v>
      </c>
      <c r="E120" s="522">
        <v>15.1</v>
      </c>
      <c r="F120" s="522"/>
      <c r="G120" s="333">
        <f t="shared" si="4"/>
        <v>819.93999999998516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4</v>
      </c>
      <c r="C121" s="298">
        <v>46168</v>
      </c>
      <c r="D121" s="299" t="s">
        <v>296</v>
      </c>
      <c r="E121" s="522">
        <v>44.67</v>
      </c>
      <c r="F121" s="522"/>
      <c r="G121" s="333">
        <f t="shared" si="4"/>
        <v>835.03999999998518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46168</v>
      </c>
      <c r="D122" s="299" t="s">
        <v>300</v>
      </c>
      <c r="E122" s="522">
        <v>32.99</v>
      </c>
      <c r="F122" s="522"/>
      <c r="G122" s="333">
        <f t="shared" si="4"/>
        <v>879.70999999998514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46168</v>
      </c>
      <c r="D123" s="299" t="s">
        <v>386</v>
      </c>
      <c r="E123" s="522">
        <v>14.39</v>
      </c>
      <c r="F123" s="522"/>
      <c r="G123" s="333">
        <f t="shared" si="4"/>
        <v>912.69999999998515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12</v>
      </c>
      <c r="C124" s="298">
        <v>46167</v>
      </c>
      <c r="D124" s="299" t="s">
        <v>314</v>
      </c>
      <c r="E124" s="522">
        <v>204.48</v>
      </c>
      <c r="F124" s="522"/>
      <c r="G124" s="333">
        <f t="shared" si="4"/>
        <v>927.08999999998514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46167</v>
      </c>
      <c r="D125" s="299" t="s">
        <v>319</v>
      </c>
      <c r="E125" s="522">
        <v>29.79</v>
      </c>
      <c r="F125" s="522"/>
      <c r="G125" s="333">
        <f t="shared" si="4"/>
        <v>1131.5699999999852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3</v>
      </c>
      <c r="C126" s="298">
        <v>46167</v>
      </c>
      <c r="D126" s="299" t="s">
        <v>348</v>
      </c>
      <c r="E126" s="522">
        <v>50</v>
      </c>
      <c r="F126" s="522"/>
      <c r="G126" s="333">
        <f t="shared" si="4"/>
        <v>1161.3599999999851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1</v>
      </c>
      <c r="C127" s="298">
        <v>46166</v>
      </c>
      <c r="D127" s="299" t="s">
        <v>329</v>
      </c>
      <c r="E127" s="522">
        <v>122.54</v>
      </c>
      <c r="F127" s="522"/>
      <c r="G127" s="333">
        <f t="shared" si="4"/>
        <v>1211.3599999999851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46166</v>
      </c>
      <c r="D128" s="299" t="s">
        <v>311</v>
      </c>
      <c r="E128" s="522">
        <v>157.97</v>
      </c>
      <c r="F128" s="522"/>
      <c r="G128" s="333">
        <f t="shared" si="4"/>
        <v>1333.8999999999851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46166</v>
      </c>
      <c r="D129" s="299" t="s">
        <v>300</v>
      </c>
      <c r="E129" s="522">
        <v>44.05</v>
      </c>
      <c r="F129" s="522"/>
      <c r="G129" s="333">
        <f t="shared" si="4"/>
        <v>1491.8699999999851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46166</v>
      </c>
      <c r="D130" s="299" t="s">
        <v>319</v>
      </c>
      <c r="E130" s="522">
        <v>70.44</v>
      </c>
      <c r="F130" s="522"/>
      <c r="G130" s="333">
        <f t="shared" si="4"/>
        <v>1535.9199999999851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1</v>
      </c>
      <c r="C131" s="298">
        <v>46166</v>
      </c>
      <c r="D131" s="299" t="s">
        <v>329</v>
      </c>
      <c r="E131" s="522">
        <v>55.96</v>
      </c>
      <c r="F131" s="522"/>
      <c r="G131" s="333">
        <f t="shared" si="4"/>
        <v>1606.3599999999851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46166</v>
      </c>
      <c r="D132" s="299" t="s">
        <v>883</v>
      </c>
      <c r="E132" s="522">
        <v>597.83000000000004</v>
      </c>
      <c r="F132" s="522"/>
      <c r="G132" s="333">
        <f t="shared" si="4"/>
        <v>1662.3199999999852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46166</v>
      </c>
      <c r="D133" s="299" t="s">
        <v>845</v>
      </c>
      <c r="E133" s="522">
        <v>69.2</v>
      </c>
      <c r="F133" s="522">
        <v>69.2</v>
      </c>
      <c r="G133" s="333">
        <f t="shared" si="4"/>
        <v>2260.1499999999851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46165</v>
      </c>
      <c r="D134" s="299" t="s">
        <v>880</v>
      </c>
      <c r="E134" s="522">
        <v>94.76</v>
      </c>
      <c r="F134" s="522"/>
      <c r="G134" s="333">
        <f t="shared" si="4"/>
        <v>2260.1499999999851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1</v>
      </c>
      <c r="C135" s="298">
        <v>46165</v>
      </c>
      <c r="D135" s="299" t="s">
        <v>393</v>
      </c>
      <c r="E135" s="522">
        <v>34.869999999999997</v>
      </c>
      <c r="F135" s="522"/>
      <c r="G135" s="333">
        <f t="shared" si="4"/>
        <v>2354.9099999999853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46165</v>
      </c>
      <c r="D136" s="299" t="s">
        <v>481</v>
      </c>
      <c r="E136" s="522">
        <v>80.48</v>
      </c>
      <c r="F136" s="522"/>
      <c r="G136" s="333">
        <f t="shared" si="4"/>
        <v>2389.7799999999852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46165</v>
      </c>
      <c r="D137" s="299" t="s">
        <v>879</v>
      </c>
      <c r="E137" s="522">
        <v>25</v>
      </c>
      <c r="F137" s="522"/>
      <c r="G137" s="333">
        <f t="shared" si="4"/>
        <v>2470.2599999999852</v>
      </c>
      <c r="H137" s="334" t="s">
        <v>298</v>
      </c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46165</v>
      </c>
      <c r="D138" s="299" t="s">
        <v>877</v>
      </c>
      <c r="E138" s="522">
        <v>50</v>
      </c>
      <c r="F138" s="522"/>
      <c r="G138" s="333">
        <f t="shared" si="4"/>
        <v>2495.2599999999852</v>
      </c>
      <c r="H138" s="334" t="s">
        <v>298</v>
      </c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46165</v>
      </c>
      <c r="D139" s="299" t="s">
        <v>878</v>
      </c>
      <c r="E139" s="522">
        <v>25</v>
      </c>
      <c r="F139" s="522"/>
      <c r="G139" s="333">
        <f t="shared" si="4"/>
        <v>2545.2599999999852</v>
      </c>
      <c r="H139" s="334" t="s">
        <v>298</v>
      </c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46164</v>
      </c>
      <c r="D140" s="299" t="s">
        <v>881</v>
      </c>
      <c r="E140" s="522">
        <v>45.46</v>
      </c>
      <c r="F140" s="522"/>
      <c r="G140" s="333">
        <f t="shared" si="4"/>
        <v>2570.2599999999852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46164</v>
      </c>
      <c r="D141" s="299" t="s">
        <v>873</v>
      </c>
      <c r="E141" s="522">
        <v>22</v>
      </c>
      <c r="F141" s="522"/>
      <c r="G141" s="333">
        <f t="shared" si="4"/>
        <v>2615.7199999999852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46164</v>
      </c>
      <c r="D142" s="299" t="s">
        <v>296</v>
      </c>
      <c r="E142" s="522">
        <v>14.57</v>
      </c>
      <c r="F142" s="522"/>
      <c r="G142" s="333">
        <f t="shared" si="4"/>
        <v>2637.7199999999852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46163</v>
      </c>
      <c r="D143" s="299" t="s">
        <v>334</v>
      </c>
      <c r="E143" s="522">
        <v>9.01</v>
      </c>
      <c r="F143" s="522"/>
      <c r="G143" s="333">
        <f t="shared" si="4"/>
        <v>2652.2899999999854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46163</v>
      </c>
      <c r="D144" s="299" t="s">
        <v>334</v>
      </c>
      <c r="E144" s="522">
        <v>6.8</v>
      </c>
      <c r="F144" s="522"/>
      <c r="G144" s="333">
        <f t="shared" si="4"/>
        <v>2661.2999999999856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46163</v>
      </c>
      <c r="D145" s="299" t="s">
        <v>358</v>
      </c>
      <c r="E145" s="522">
        <v>16.649999999999999</v>
      </c>
      <c r="F145" s="522"/>
      <c r="G145" s="333">
        <f t="shared" si="4"/>
        <v>2668.0999999999858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46163</v>
      </c>
      <c r="D146" s="299" t="s">
        <v>846</v>
      </c>
      <c r="E146" s="522">
        <v>24.89</v>
      </c>
      <c r="F146" s="522"/>
      <c r="G146" s="333">
        <f t="shared" si="4"/>
        <v>2684.7499999999859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46163</v>
      </c>
      <c r="D147" s="299" t="s">
        <v>846</v>
      </c>
      <c r="E147" s="522">
        <v>11.2</v>
      </c>
      <c r="F147" s="522"/>
      <c r="G147" s="333">
        <f t="shared" si="4"/>
        <v>2709.6399999999858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46162</v>
      </c>
      <c r="D148" s="299" t="s">
        <v>296</v>
      </c>
      <c r="E148" s="522">
        <v>11.18</v>
      </c>
      <c r="F148" s="522"/>
      <c r="G148" s="333">
        <f t="shared" si="4"/>
        <v>2720.8399999999856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46162</v>
      </c>
      <c r="D149" s="299" t="s">
        <v>386</v>
      </c>
      <c r="E149" s="522">
        <v>14.38</v>
      </c>
      <c r="F149" s="522"/>
      <c r="G149" s="333">
        <f t="shared" si="4"/>
        <v>2732.0199999999854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22</v>
      </c>
      <c r="C150" s="298">
        <v>46162</v>
      </c>
      <c r="D150" s="299" t="s">
        <v>323</v>
      </c>
      <c r="E150" s="522">
        <v>20.22</v>
      </c>
      <c r="F150" s="522"/>
      <c r="G150" s="333">
        <f t="shared" si="4"/>
        <v>2746.3999999999855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46162</v>
      </c>
      <c r="D151" s="299" t="s">
        <v>872</v>
      </c>
      <c r="E151" s="522">
        <v>30</v>
      </c>
      <c r="F151" s="522"/>
      <c r="G151" s="333">
        <f t="shared" ref="G151:G165" si="5">G152-E151+F151</f>
        <v>2766.6199999999853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46162</v>
      </c>
      <c r="D152" s="299" t="s">
        <v>874</v>
      </c>
      <c r="E152" s="522">
        <v>46.72</v>
      </c>
      <c r="F152" s="522"/>
      <c r="G152" s="333">
        <f t="shared" si="5"/>
        <v>2796.6199999999853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4</v>
      </c>
      <c r="C153" s="298">
        <v>46162</v>
      </c>
      <c r="D153" s="299" t="s">
        <v>310</v>
      </c>
      <c r="E153" s="522">
        <v>56.51</v>
      </c>
      <c r="F153" s="522"/>
      <c r="G153" s="333">
        <f t="shared" si="5"/>
        <v>2843.3399999999851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46161</v>
      </c>
      <c r="D154" s="299" t="s">
        <v>871</v>
      </c>
      <c r="E154" s="522">
        <v>63.99</v>
      </c>
      <c r="F154" s="522"/>
      <c r="G154" s="333">
        <f t="shared" si="5"/>
        <v>2899.8499999999854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46161</v>
      </c>
      <c r="D155" s="299" t="s">
        <v>296</v>
      </c>
      <c r="E155" s="522">
        <v>43.46</v>
      </c>
      <c r="F155" s="522"/>
      <c r="G155" s="333">
        <f t="shared" si="5"/>
        <v>2963.8399999999851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46161</v>
      </c>
      <c r="D156" s="299" t="s">
        <v>296</v>
      </c>
      <c r="E156" s="522">
        <v>8.7200000000000006</v>
      </c>
      <c r="F156" s="522"/>
      <c r="G156" s="333">
        <f t="shared" si="5"/>
        <v>3007.2999999999852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46161</v>
      </c>
      <c r="D157" s="299" t="s">
        <v>301</v>
      </c>
      <c r="E157" s="522">
        <v>30.9</v>
      </c>
      <c r="F157" s="522"/>
      <c r="G157" s="333">
        <f t="shared" si="5"/>
        <v>3016.019999999985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46161</v>
      </c>
      <c r="D158" s="299" t="s">
        <v>328</v>
      </c>
      <c r="E158" s="522">
        <v>7.46</v>
      </c>
      <c r="F158" s="522"/>
      <c r="G158" s="333">
        <f t="shared" si="5"/>
        <v>3046.9199999999851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46161</v>
      </c>
      <c r="D159" s="299" t="s">
        <v>869</v>
      </c>
      <c r="E159" s="522">
        <v>31.05</v>
      </c>
      <c r="F159" s="522"/>
      <c r="G159" s="333">
        <f t="shared" si="5"/>
        <v>3054.3799999999851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46161</v>
      </c>
      <c r="D160" s="299" t="s">
        <v>870</v>
      </c>
      <c r="E160" s="522">
        <v>54.41</v>
      </c>
      <c r="F160" s="522"/>
      <c r="G160" s="333">
        <f t="shared" si="5"/>
        <v>3085.4299999999853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46161</v>
      </c>
      <c r="D161" s="299" t="s">
        <v>875</v>
      </c>
      <c r="E161" s="522">
        <v>20.49</v>
      </c>
      <c r="F161" s="522"/>
      <c r="G161" s="333">
        <f t="shared" si="5"/>
        <v>3139.8399999999851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22</v>
      </c>
      <c r="C162" s="298">
        <v>46160</v>
      </c>
      <c r="D162" s="299" t="s">
        <v>401</v>
      </c>
      <c r="E162" s="522">
        <v>13.84</v>
      </c>
      <c r="F162" s="522"/>
      <c r="G162" s="333">
        <f t="shared" si="5"/>
        <v>3160.3299999999849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46160</v>
      </c>
      <c r="D163" s="299" t="s">
        <v>876</v>
      </c>
      <c r="E163" s="522">
        <v>138.44</v>
      </c>
      <c r="F163" s="522">
        <v>138.44</v>
      </c>
      <c r="G163" s="333">
        <f t="shared" si="5"/>
        <v>3174.1699999999851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46160</v>
      </c>
      <c r="D164" s="299" t="s">
        <v>353</v>
      </c>
      <c r="E164" s="522">
        <v>25.48</v>
      </c>
      <c r="F164" s="522"/>
      <c r="G164" s="333">
        <f t="shared" si="5"/>
        <v>3174.1699999999851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17</v>
      </c>
      <c r="C165" s="298">
        <v>46160</v>
      </c>
      <c r="D165" s="299" t="s">
        <v>188</v>
      </c>
      <c r="E165" s="522">
        <v>42.65</v>
      </c>
      <c r="F165" s="522"/>
      <c r="G165" s="333">
        <f t="shared" si="5"/>
        <v>3199.6499999999851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15</v>
      </c>
      <c r="C166" s="298">
        <v>46160</v>
      </c>
      <c r="D166" s="299" t="s">
        <v>185</v>
      </c>
      <c r="E166" s="522">
        <v>101.37</v>
      </c>
      <c r="F166" s="522"/>
      <c r="G166" s="333">
        <f t="shared" ref="G166:G246" si="6">G167-E166+F166</f>
        <v>3242.2999999999852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335</v>
      </c>
      <c r="B167" s="330" t="s">
        <v>335</v>
      </c>
      <c r="C167" s="298">
        <v>46160</v>
      </c>
      <c r="D167" s="299" t="s">
        <v>336</v>
      </c>
      <c r="E167" s="522">
        <v>93.13</v>
      </c>
      <c r="F167" s="522"/>
      <c r="G167" s="333">
        <f t="shared" si="6"/>
        <v>3343.6699999999851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11</v>
      </c>
      <c r="C168" s="298">
        <v>46160</v>
      </c>
      <c r="D168" s="299" t="s">
        <v>178</v>
      </c>
      <c r="E168" s="522">
        <v>267.68</v>
      </c>
      <c r="F168" s="522"/>
      <c r="G168" s="333">
        <f t="shared" si="6"/>
        <v>3436.7999999999852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23</v>
      </c>
      <c r="C169" s="298">
        <v>46160</v>
      </c>
      <c r="D169" s="299" t="s">
        <v>63</v>
      </c>
      <c r="E169" s="522">
        <v>529.46</v>
      </c>
      <c r="F169" s="522"/>
      <c r="G169" s="333">
        <f t="shared" si="6"/>
        <v>3704.479999999985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1</v>
      </c>
      <c r="C170" s="298">
        <v>46159</v>
      </c>
      <c r="D170" s="299" t="s">
        <v>311</v>
      </c>
      <c r="E170" s="522">
        <v>148.25</v>
      </c>
      <c r="F170" s="522"/>
      <c r="G170" s="333">
        <f t="shared" si="6"/>
        <v>4233.939999999985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46159</v>
      </c>
      <c r="D171" s="299" t="s">
        <v>306</v>
      </c>
      <c r="E171" s="522">
        <v>90.2</v>
      </c>
      <c r="F171" s="522"/>
      <c r="G171" s="333">
        <f t="shared" si="6"/>
        <v>4382.189999999985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21</v>
      </c>
      <c r="C172" s="298">
        <v>46159</v>
      </c>
      <c r="D172" s="299" t="s">
        <v>194</v>
      </c>
      <c r="E172" s="522">
        <v>81</v>
      </c>
      <c r="F172" s="522"/>
      <c r="G172" s="333">
        <f t="shared" si="6"/>
        <v>4472.3899999999849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46159</v>
      </c>
      <c r="D173" s="299" t="s">
        <v>300</v>
      </c>
      <c r="E173" s="522">
        <v>38.33</v>
      </c>
      <c r="F173" s="522"/>
      <c r="G173" s="333">
        <f t="shared" si="6"/>
        <v>4553.3899999999849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42</v>
      </c>
      <c r="C174" s="298">
        <v>46159</v>
      </c>
      <c r="D174" s="299" t="s">
        <v>333</v>
      </c>
      <c r="E174" s="522">
        <v>29.8</v>
      </c>
      <c r="F174" s="522"/>
      <c r="G174" s="333">
        <f t="shared" si="6"/>
        <v>4591.7199999999848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43</v>
      </c>
      <c r="C175" s="298">
        <v>46159</v>
      </c>
      <c r="D175" s="299" t="s">
        <v>333</v>
      </c>
      <c r="E175" s="522">
        <v>22.35</v>
      </c>
      <c r="F175" s="522"/>
      <c r="G175" s="333">
        <f t="shared" si="6"/>
        <v>4621.519999999985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46159</v>
      </c>
      <c r="D176" s="299" t="s">
        <v>319</v>
      </c>
      <c r="E176" s="522">
        <v>50.75</v>
      </c>
      <c r="F176" s="522"/>
      <c r="G176" s="333">
        <f t="shared" si="6"/>
        <v>4643.8699999999853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46158</v>
      </c>
      <c r="D177" s="299" t="s">
        <v>340</v>
      </c>
      <c r="E177" s="522">
        <v>21.3</v>
      </c>
      <c r="F177" s="522"/>
      <c r="G177" s="333">
        <f t="shared" si="6"/>
        <v>4694.6199999999853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46158</v>
      </c>
      <c r="D178" s="299" t="s">
        <v>319</v>
      </c>
      <c r="E178" s="522">
        <v>41.46</v>
      </c>
      <c r="F178" s="522"/>
      <c r="G178" s="333">
        <f t="shared" si="6"/>
        <v>4715.9199999999855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46158</v>
      </c>
      <c r="D179" s="299" t="s">
        <v>849</v>
      </c>
      <c r="E179" s="522">
        <v>95.85</v>
      </c>
      <c r="F179" s="522">
        <v>95.85</v>
      </c>
      <c r="G179" s="333">
        <f t="shared" si="6"/>
        <v>4757.3799999999856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46158</v>
      </c>
      <c r="D180" s="299" t="s">
        <v>847</v>
      </c>
      <c r="E180" s="522">
        <v>87.13</v>
      </c>
      <c r="F180" s="522">
        <v>87.13</v>
      </c>
      <c r="G180" s="333">
        <f t="shared" si="6"/>
        <v>4757.3799999999856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4</v>
      </c>
      <c r="C181" s="298">
        <v>46158</v>
      </c>
      <c r="D181" s="299" t="s">
        <v>310</v>
      </c>
      <c r="E181" s="522">
        <v>48.15</v>
      </c>
      <c r="F181" s="522"/>
      <c r="G181" s="333">
        <f t="shared" si="6"/>
        <v>4757.3799999999856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46158</v>
      </c>
      <c r="D182" s="299" t="s">
        <v>308</v>
      </c>
      <c r="E182" s="522">
        <v>75.069999999999993</v>
      </c>
      <c r="F182" s="522"/>
      <c r="G182" s="333">
        <f t="shared" si="6"/>
        <v>4805.5299999999852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46158</v>
      </c>
      <c r="D183" s="299" t="s">
        <v>308</v>
      </c>
      <c r="E183" s="522">
        <v>75</v>
      </c>
      <c r="F183" s="522"/>
      <c r="G183" s="333">
        <f t="shared" si="6"/>
        <v>4880.5999999999849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3</v>
      </c>
      <c r="C184" s="298">
        <v>46158</v>
      </c>
      <c r="D184" s="299" t="s">
        <v>348</v>
      </c>
      <c r="E184" s="522">
        <v>8.3800000000000008</v>
      </c>
      <c r="F184" s="522"/>
      <c r="G184" s="333">
        <f t="shared" si="6"/>
        <v>4955.5999999999849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8</v>
      </c>
      <c r="C185" s="298">
        <v>46157</v>
      </c>
      <c r="D185" s="299" t="s">
        <v>319</v>
      </c>
      <c r="E185" s="522">
        <v>63.55</v>
      </c>
      <c r="F185" s="522"/>
      <c r="G185" s="333">
        <f t="shared" si="6"/>
        <v>4963.979999999985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46157</v>
      </c>
      <c r="D186" s="299" t="s">
        <v>296</v>
      </c>
      <c r="E186" s="522">
        <v>45.1</v>
      </c>
      <c r="F186" s="522"/>
      <c r="G186" s="333">
        <f t="shared" si="6"/>
        <v>5027.5299999999852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46157</v>
      </c>
      <c r="D187" s="299" t="s">
        <v>296</v>
      </c>
      <c r="E187" s="522">
        <v>24.54</v>
      </c>
      <c r="F187" s="522"/>
      <c r="G187" s="333">
        <f t="shared" si="6"/>
        <v>5072.6299999999856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46157</v>
      </c>
      <c r="D188" s="299" t="s">
        <v>334</v>
      </c>
      <c r="E188" s="522">
        <v>14.28</v>
      </c>
      <c r="F188" s="522"/>
      <c r="G188" s="333">
        <f t="shared" si="6"/>
        <v>5097.1699999999855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46157</v>
      </c>
      <c r="D189" s="299" t="s">
        <v>506</v>
      </c>
      <c r="E189" s="522">
        <v>146.15</v>
      </c>
      <c r="F189" s="522">
        <v>146.15</v>
      </c>
      <c r="G189" s="333">
        <f t="shared" si="6"/>
        <v>5111.4499999999853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46157</v>
      </c>
      <c r="D190" s="299" t="s">
        <v>868</v>
      </c>
      <c r="E190" s="522">
        <v>202.87</v>
      </c>
      <c r="F190" s="522"/>
      <c r="G190" s="333">
        <f>G191-E190+F190</f>
        <v>5111.4499999999853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46157</v>
      </c>
      <c r="D191" s="299" t="s">
        <v>300</v>
      </c>
      <c r="E191" s="522">
        <v>14.9</v>
      </c>
      <c r="F191" s="522"/>
      <c r="G191" s="333">
        <f t="shared" si="6"/>
        <v>5314.3199999999852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38</v>
      </c>
      <c r="C192" s="298">
        <v>46157</v>
      </c>
      <c r="D192" s="299" t="s">
        <v>293</v>
      </c>
      <c r="E192" s="522"/>
      <c r="F192" s="522">
        <v>4597.82</v>
      </c>
      <c r="G192" s="333">
        <f t="shared" si="6"/>
        <v>5329.2199999999848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46156</v>
      </c>
      <c r="D193" s="299" t="s">
        <v>867</v>
      </c>
      <c r="E193" s="522">
        <v>34.96</v>
      </c>
      <c r="F193" s="522"/>
      <c r="G193" s="333">
        <f t="shared" si="6"/>
        <v>731.39999999998463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46156</v>
      </c>
      <c r="D194" s="299" t="s">
        <v>408</v>
      </c>
      <c r="E194" s="522">
        <v>23.9</v>
      </c>
      <c r="F194" s="522"/>
      <c r="G194" s="333">
        <f t="shared" si="6"/>
        <v>766.35999999998467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24</v>
      </c>
      <c r="C195" s="298">
        <v>46156</v>
      </c>
      <c r="D195" s="299" t="s">
        <v>860</v>
      </c>
      <c r="E195" s="522">
        <v>109.92</v>
      </c>
      <c r="F195" s="522"/>
      <c r="G195" s="333">
        <f t="shared" si="6"/>
        <v>790.25999999998464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46156</v>
      </c>
      <c r="D196" s="299" t="s">
        <v>334</v>
      </c>
      <c r="E196" s="522">
        <v>24.34</v>
      </c>
      <c r="F196" s="522"/>
      <c r="G196" s="333">
        <f t="shared" si="6"/>
        <v>900.1799999999846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46156</v>
      </c>
      <c r="D197" s="299" t="s">
        <v>846</v>
      </c>
      <c r="E197" s="522">
        <v>24.89</v>
      </c>
      <c r="F197" s="522"/>
      <c r="G197" s="333">
        <f t="shared" si="6"/>
        <v>924.51999999998463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46156</v>
      </c>
      <c r="D198" s="299" t="s">
        <v>846</v>
      </c>
      <c r="E198" s="522">
        <v>11.2</v>
      </c>
      <c r="F198" s="522"/>
      <c r="G198" s="333">
        <f t="shared" si="6"/>
        <v>949.40999999998462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46156</v>
      </c>
      <c r="D199" s="299" t="s">
        <v>324</v>
      </c>
      <c r="E199" s="522">
        <v>22.04</v>
      </c>
      <c r="F199" s="522"/>
      <c r="G199" s="333">
        <f t="shared" si="6"/>
        <v>960.60999999998467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291</v>
      </c>
      <c r="B200" s="330">
        <v>39</v>
      </c>
      <c r="C200" s="298">
        <v>46156</v>
      </c>
      <c r="D200" s="299" t="s">
        <v>292</v>
      </c>
      <c r="E200" s="522"/>
      <c r="F200" s="522">
        <v>2763.78</v>
      </c>
      <c r="G200" s="333">
        <f t="shared" si="6"/>
        <v>982.64999999998463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291</v>
      </c>
      <c r="B201" s="330">
        <v>41</v>
      </c>
      <c r="C201" s="298">
        <v>46156</v>
      </c>
      <c r="D201" s="299" t="s">
        <v>299</v>
      </c>
      <c r="E201" s="522"/>
      <c r="F201" s="522">
        <v>250</v>
      </c>
      <c r="G201" s="333">
        <f t="shared" si="6"/>
        <v>-1781.1300000000156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335</v>
      </c>
      <c r="B202" s="330" t="s">
        <v>335</v>
      </c>
      <c r="C202" s="298">
        <v>46156</v>
      </c>
      <c r="D202" s="299" t="s">
        <v>460</v>
      </c>
      <c r="E202" s="522"/>
      <c r="F202" s="522">
        <v>100</v>
      </c>
      <c r="G202" s="333">
        <f t="shared" si="6"/>
        <v>-2031.1300000000156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46156</v>
      </c>
      <c r="D203" s="299" t="s">
        <v>300</v>
      </c>
      <c r="E203" s="522">
        <v>13.3</v>
      </c>
      <c r="F203" s="522"/>
      <c r="G203" s="333">
        <f t="shared" si="6"/>
        <v>-2131.1300000000156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46155</v>
      </c>
      <c r="D204" s="299" t="s">
        <v>296</v>
      </c>
      <c r="E204" s="522">
        <v>14.67</v>
      </c>
      <c r="F204" s="522"/>
      <c r="G204" s="333">
        <f t="shared" si="6"/>
        <v>-2117.8300000000154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46155</v>
      </c>
      <c r="D205" s="299" t="s">
        <v>319</v>
      </c>
      <c r="E205" s="522">
        <v>22.96</v>
      </c>
      <c r="F205" s="522"/>
      <c r="G205" s="333">
        <f t="shared" si="6"/>
        <v>-2103.1600000000153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46155</v>
      </c>
      <c r="D206" s="299" t="s">
        <v>855</v>
      </c>
      <c r="E206" s="522">
        <v>100</v>
      </c>
      <c r="F206" s="522">
        <v>100</v>
      </c>
      <c r="G206" s="333">
        <f t="shared" si="6"/>
        <v>-2080.2000000000153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46154</v>
      </c>
      <c r="D207" s="299" t="s">
        <v>455</v>
      </c>
      <c r="E207" s="522">
        <v>43.14</v>
      </c>
      <c r="F207" s="522"/>
      <c r="G207" s="333">
        <f t="shared" si="6"/>
        <v>-2080.2000000000153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3</v>
      </c>
      <c r="C208" s="298">
        <v>46154</v>
      </c>
      <c r="D208" s="299" t="s">
        <v>455</v>
      </c>
      <c r="E208" s="522">
        <v>7.29</v>
      </c>
      <c r="F208" s="522"/>
      <c r="G208" s="333">
        <f t="shared" si="6"/>
        <v>-2037.0600000000154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19</v>
      </c>
      <c r="C209" s="298">
        <v>46154</v>
      </c>
      <c r="D209" s="299" t="s">
        <v>191</v>
      </c>
      <c r="E209" s="522">
        <v>200</v>
      </c>
      <c r="F209" s="522"/>
      <c r="G209" s="333">
        <f t="shared" si="6"/>
        <v>-2029.7700000000154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46154</v>
      </c>
      <c r="D210" s="299" t="s">
        <v>446</v>
      </c>
      <c r="E210" s="522">
        <v>-0.06</v>
      </c>
      <c r="F210" s="522"/>
      <c r="G210" s="333">
        <f t="shared" si="6"/>
        <v>-1829.7700000000154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46154</v>
      </c>
      <c r="D211" s="299" t="s">
        <v>301</v>
      </c>
      <c r="E211" s="522">
        <v>21.55</v>
      </c>
      <c r="F211" s="522"/>
      <c r="G211" s="333">
        <f t="shared" si="6"/>
        <v>-1829.8300000000154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3</v>
      </c>
      <c r="C212" s="298">
        <v>46153</v>
      </c>
      <c r="D212" s="299" t="s">
        <v>296</v>
      </c>
      <c r="E212" s="522">
        <v>4.79</v>
      </c>
      <c r="F212" s="522"/>
      <c r="G212" s="333">
        <f t="shared" si="6"/>
        <v>-1808.2800000000154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46153</v>
      </c>
      <c r="D213" s="299" t="s">
        <v>296</v>
      </c>
      <c r="E213" s="522">
        <v>66.59</v>
      </c>
      <c r="F213" s="522"/>
      <c r="G213" s="333">
        <f t="shared" si="6"/>
        <v>-1803.4900000000155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46153</v>
      </c>
      <c r="D214" s="299" t="s">
        <v>843</v>
      </c>
      <c r="E214" s="522">
        <v>-51.06</v>
      </c>
      <c r="F214" s="522">
        <v>-51.06</v>
      </c>
      <c r="G214" s="333">
        <f t="shared" si="6"/>
        <v>-1736.9000000000156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22</v>
      </c>
      <c r="C215" s="298">
        <v>46153</v>
      </c>
      <c r="D215" s="299" t="s">
        <v>352</v>
      </c>
      <c r="E215" s="522">
        <v>21.29</v>
      </c>
      <c r="F215" s="522"/>
      <c r="G215" s="333">
        <f t="shared" si="6"/>
        <v>-1736.9000000000156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46152</v>
      </c>
      <c r="D216" s="299" t="s">
        <v>319</v>
      </c>
      <c r="E216" s="522">
        <v>59.25</v>
      </c>
      <c r="F216" s="522"/>
      <c r="G216" s="333">
        <f t="shared" si="6"/>
        <v>-1715.6100000000156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46152</v>
      </c>
      <c r="D217" s="299" t="s">
        <v>304</v>
      </c>
      <c r="E217" s="522">
        <v>145.94999999999999</v>
      </c>
      <c r="F217" s="522"/>
      <c r="G217" s="333">
        <f t="shared" si="6"/>
        <v>-1656.3600000000156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46152</v>
      </c>
      <c r="D218" s="299" t="s">
        <v>311</v>
      </c>
      <c r="E218" s="522">
        <v>131.9</v>
      </c>
      <c r="F218" s="522"/>
      <c r="G218" s="333">
        <f t="shared" si="6"/>
        <v>-1510.4100000000155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46152</v>
      </c>
      <c r="D219" s="299" t="s">
        <v>850</v>
      </c>
      <c r="E219" s="522">
        <v>96.46</v>
      </c>
      <c r="F219" s="522"/>
      <c r="G219" s="333">
        <f t="shared" si="6"/>
        <v>-1378.5100000000155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7</v>
      </c>
      <c r="C220" s="298">
        <v>46152</v>
      </c>
      <c r="D220" s="299" t="s">
        <v>851</v>
      </c>
      <c r="E220" s="522">
        <v>162</v>
      </c>
      <c r="F220" s="522"/>
      <c r="G220" s="333">
        <f t="shared" si="6"/>
        <v>-1282.0500000000154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46152</v>
      </c>
      <c r="D221" s="299" t="s">
        <v>348</v>
      </c>
      <c r="E221" s="522">
        <v>25</v>
      </c>
      <c r="F221" s="522"/>
      <c r="G221" s="333">
        <f t="shared" si="6"/>
        <v>-1120.0500000000154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46151</v>
      </c>
      <c r="D222" s="299" t="s">
        <v>852</v>
      </c>
      <c r="E222" s="522">
        <v>35.83</v>
      </c>
      <c r="F222" s="522"/>
      <c r="G222" s="333">
        <f t="shared" si="6"/>
        <v>-1095.0500000000154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46151</v>
      </c>
      <c r="D223" s="299" t="s">
        <v>310</v>
      </c>
      <c r="E223" s="522">
        <v>50.58</v>
      </c>
      <c r="F223" s="522"/>
      <c r="G223" s="333">
        <f t="shared" si="6"/>
        <v>-1059.2200000000155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46151</v>
      </c>
      <c r="D224" s="299" t="s">
        <v>853</v>
      </c>
      <c r="E224" s="522">
        <v>20.65</v>
      </c>
      <c r="F224" s="522"/>
      <c r="G224" s="333">
        <f t="shared" si="6"/>
        <v>-1008.6400000000156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46151</v>
      </c>
      <c r="D225" s="299" t="s">
        <v>319</v>
      </c>
      <c r="E225" s="522">
        <v>38.770000000000003</v>
      </c>
      <c r="F225" s="522"/>
      <c r="G225" s="333">
        <f t="shared" si="6"/>
        <v>-987.99000000001558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46151</v>
      </c>
      <c r="D226" s="299" t="s">
        <v>843</v>
      </c>
      <c r="E226" s="522">
        <v>383.63</v>
      </c>
      <c r="F226" s="522">
        <v>383.63</v>
      </c>
      <c r="G226" s="333">
        <f t="shared" si="6"/>
        <v>-949.2200000000156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5</v>
      </c>
      <c r="C227" s="298">
        <v>46151</v>
      </c>
      <c r="D227" s="299" t="s">
        <v>854</v>
      </c>
      <c r="E227" s="522">
        <v>10.68</v>
      </c>
      <c r="F227" s="522"/>
      <c r="G227" s="333">
        <f t="shared" si="6"/>
        <v>-949.2200000000156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3</v>
      </c>
      <c r="C228" s="298">
        <v>46151</v>
      </c>
      <c r="D228" s="299" t="s">
        <v>348</v>
      </c>
      <c r="E228" s="522">
        <v>9.35</v>
      </c>
      <c r="F228" s="522"/>
      <c r="G228" s="333">
        <f t="shared" si="6"/>
        <v>-938.54000000001565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46151</v>
      </c>
      <c r="D229" s="299" t="s">
        <v>331</v>
      </c>
      <c r="E229" s="522">
        <v>-150.9</v>
      </c>
      <c r="F229" s="522">
        <v>-150.9</v>
      </c>
      <c r="G229" s="333">
        <f t="shared" si="6"/>
        <v>-929.19000000001563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46151</v>
      </c>
      <c r="D230" s="299" t="s">
        <v>847</v>
      </c>
      <c r="E230" s="522">
        <v>557.9</v>
      </c>
      <c r="F230" s="522">
        <v>557.9</v>
      </c>
      <c r="G230" s="333">
        <f t="shared" si="6"/>
        <v>-929.19000000001563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18</v>
      </c>
      <c r="C231" s="298">
        <v>46150</v>
      </c>
      <c r="D231" s="299" t="s">
        <v>361</v>
      </c>
      <c r="E231" s="522">
        <v>400</v>
      </c>
      <c r="F231" s="522"/>
      <c r="G231" s="333">
        <f t="shared" si="6"/>
        <v>-929.19000000001574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46150</v>
      </c>
      <c r="D232" s="299" t="s">
        <v>842</v>
      </c>
      <c r="E232" s="522">
        <v>200</v>
      </c>
      <c r="F232" s="522">
        <v>200</v>
      </c>
      <c r="G232" s="333">
        <f t="shared" si="6"/>
        <v>-529.19000000001574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46150</v>
      </c>
      <c r="D233" s="299" t="s">
        <v>473</v>
      </c>
      <c r="E233" s="522">
        <v>52.78</v>
      </c>
      <c r="F233" s="522"/>
      <c r="G233" s="333">
        <f t="shared" si="6"/>
        <v>-529.19000000001574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46150</v>
      </c>
      <c r="D234" s="299" t="s">
        <v>848</v>
      </c>
      <c r="E234" s="522">
        <v>137.07</v>
      </c>
      <c r="F234" s="522">
        <v>137.07</v>
      </c>
      <c r="G234" s="333">
        <f t="shared" si="6"/>
        <v>-476.41000000001571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46150</v>
      </c>
      <c r="D235" s="299" t="s">
        <v>358</v>
      </c>
      <c r="E235" s="522">
        <v>17.440000000000001</v>
      </c>
      <c r="F235" s="522"/>
      <c r="G235" s="333">
        <f t="shared" si="6"/>
        <v>-476.41000000001566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46150</v>
      </c>
      <c r="D236" s="299" t="s">
        <v>849</v>
      </c>
      <c r="E236" s="522">
        <v>359.81</v>
      </c>
      <c r="F236" s="522">
        <v>359.81</v>
      </c>
      <c r="G236" s="333">
        <f t="shared" si="6"/>
        <v>-458.97000000001566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46149</v>
      </c>
      <c r="D237" s="299" t="s">
        <v>846</v>
      </c>
      <c r="E237" s="522">
        <v>23.7</v>
      </c>
      <c r="F237" s="522"/>
      <c r="G237" s="333">
        <f t="shared" si="6"/>
        <v>-458.97000000001566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46149</v>
      </c>
      <c r="D238" s="299" t="s">
        <v>371</v>
      </c>
      <c r="E238" s="522">
        <v>13.43</v>
      </c>
      <c r="F238" s="522"/>
      <c r="G238" s="333">
        <f t="shared" si="6"/>
        <v>-435.27000000001567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13</v>
      </c>
      <c r="C239" s="298">
        <v>46149</v>
      </c>
      <c r="D239" s="299" t="s">
        <v>182</v>
      </c>
      <c r="E239" s="522">
        <v>122.18</v>
      </c>
      <c r="F239" s="522"/>
      <c r="G239" s="333">
        <f t="shared" si="6"/>
        <v>-421.84000000001566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335</v>
      </c>
      <c r="B240" s="330" t="s">
        <v>335</v>
      </c>
      <c r="C240" s="298">
        <v>46149</v>
      </c>
      <c r="D240" s="299" t="s">
        <v>447</v>
      </c>
      <c r="E240" s="522">
        <v>43.62</v>
      </c>
      <c r="F240" s="522"/>
      <c r="G240" s="333">
        <f t="shared" si="6"/>
        <v>-299.66000000001566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9</v>
      </c>
      <c r="C241" s="298">
        <v>46149</v>
      </c>
      <c r="D241" s="299" t="s">
        <v>58</v>
      </c>
      <c r="E241" s="522">
        <v>1231.68</v>
      </c>
      <c r="F241" s="522"/>
      <c r="G241" s="333">
        <f t="shared" si="6"/>
        <v>-256.04000000001565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46149</v>
      </c>
      <c r="D242" s="299" t="s">
        <v>309</v>
      </c>
      <c r="E242" s="522">
        <v>4.49</v>
      </c>
      <c r="F242" s="522"/>
      <c r="G242" s="333">
        <f t="shared" si="6"/>
        <v>975.63999999998441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5</v>
      </c>
      <c r="C243" s="298">
        <v>46149</v>
      </c>
      <c r="D243" s="299" t="s">
        <v>846</v>
      </c>
      <c r="E243" s="522">
        <v>19.2</v>
      </c>
      <c r="F243" s="522"/>
      <c r="G243" s="333">
        <f t="shared" si="6"/>
        <v>980.12999999998442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46149</v>
      </c>
      <c r="D244" s="299" t="s">
        <v>846</v>
      </c>
      <c r="E244" s="522">
        <v>35</v>
      </c>
      <c r="F244" s="522"/>
      <c r="G244" s="333">
        <f t="shared" si="6"/>
        <v>999.32999999998447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46149</v>
      </c>
      <c r="D245" s="299" t="s">
        <v>319</v>
      </c>
      <c r="E245" s="522">
        <v>15.93</v>
      </c>
      <c r="F245" s="522"/>
      <c r="G245" s="333">
        <f t="shared" si="6"/>
        <v>1034.3299999999845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46149</v>
      </c>
      <c r="D246" s="299" t="s">
        <v>296</v>
      </c>
      <c r="E246" s="522">
        <v>11.18</v>
      </c>
      <c r="F246" s="522"/>
      <c r="G246" s="333">
        <f t="shared" si="6"/>
        <v>1050.2599999999845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46149</v>
      </c>
      <c r="D247" s="299" t="s">
        <v>301</v>
      </c>
      <c r="E247" s="522">
        <v>16.05</v>
      </c>
      <c r="F247" s="522"/>
      <c r="G247" s="333">
        <f t="shared" ref="G247:G286" si="7">G248-E247+F247</f>
        <v>1061.4399999999846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46148</v>
      </c>
      <c r="D248" s="299" t="s">
        <v>340</v>
      </c>
      <c r="E248" s="522">
        <v>47.93</v>
      </c>
      <c r="F248" s="522"/>
      <c r="G248" s="333">
        <f t="shared" si="7"/>
        <v>1077.4899999999845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14</v>
      </c>
      <c r="C249" s="298">
        <v>46148</v>
      </c>
      <c r="D249" s="299" t="s">
        <v>366</v>
      </c>
      <c r="E249" s="522">
        <v>66.67</v>
      </c>
      <c r="F249" s="522"/>
      <c r="G249" s="333">
        <f t="shared" si="7"/>
        <v>1125.4199999999846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46148</v>
      </c>
      <c r="D250" s="299" t="s">
        <v>319</v>
      </c>
      <c r="E250" s="522">
        <v>19.14</v>
      </c>
      <c r="F250" s="522"/>
      <c r="G250" s="333">
        <f t="shared" si="7"/>
        <v>1192.0899999999847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46148</v>
      </c>
      <c r="D251" s="299" t="s">
        <v>310</v>
      </c>
      <c r="E251" s="522">
        <v>103.69</v>
      </c>
      <c r="F251" s="522"/>
      <c r="G251" s="333">
        <f t="shared" si="7"/>
        <v>1211.2299999999848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46148</v>
      </c>
      <c r="D252" s="299" t="s">
        <v>843</v>
      </c>
      <c r="E252" s="522">
        <v>513.29999999999995</v>
      </c>
      <c r="F252" s="522">
        <v>513.29999999999995</v>
      </c>
      <c r="G252" s="333">
        <f t="shared" si="7"/>
        <v>1314.9199999999848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46148</v>
      </c>
      <c r="D253" s="299" t="s">
        <v>300</v>
      </c>
      <c r="E253" s="522">
        <v>41.52</v>
      </c>
      <c r="F253" s="522"/>
      <c r="G253" s="333">
        <f t="shared" si="7"/>
        <v>1314.9199999999848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46148</v>
      </c>
      <c r="D254" s="299" t="s">
        <v>844</v>
      </c>
      <c r="E254" s="522">
        <v>500.5</v>
      </c>
      <c r="F254" s="522">
        <v>500.5</v>
      </c>
      <c r="G254" s="333">
        <f t="shared" si="7"/>
        <v>1356.4399999999848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46148</v>
      </c>
      <c r="D255" s="299" t="s">
        <v>845</v>
      </c>
      <c r="E255" s="522">
        <v>457.94</v>
      </c>
      <c r="F255" s="522">
        <v>457.94</v>
      </c>
      <c r="G255" s="333">
        <f t="shared" si="7"/>
        <v>1356.4399999999848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46148</v>
      </c>
      <c r="D256" s="299" t="s">
        <v>306</v>
      </c>
      <c r="E256" s="522">
        <v>23.48</v>
      </c>
      <c r="F256" s="522"/>
      <c r="G256" s="333">
        <f t="shared" si="7"/>
        <v>1356.4399999999848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46147</v>
      </c>
      <c r="D257" s="299" t="s">
        <v>384</v>
      </c>
      <c r="E257" s="522">
        <v>59.03</v>
      </c>
      <c r="F257" s="522"/>
      <c r="G257" s="333">
        <f t="shared" si="7"/>
        <v>1379.9199999999848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46147</v>
      </c>
      <c r="D258" s="299" t="s">
        <v>334</v>
      </c>
      <c r="E258" s="522">
        <v>11.06</v>
      </c>
      <c r="F258" s="522"/>
      <c r="G258" s="333">
        <f t="shared" si="7"/>
        <v>1438.9499999999848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46147</v>
      </c>
      <c r="D259" s="299" t="s">
        <v>296</v>
      </c>
      <c r="E259" s="522">
        <v>8.7200000000000006</v>
      </c>
      <c r="F259" s="522"/>
      <c r="G259" s="333">
        <f t="shared" si="7"/>
        <v>1450.0099999999848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46147</v>
      </c>
      <c r="D260" s="299" t="s">
        <v>296</v>
      </c>
      <c r="E260" s="522">
        <v>42.88</v>
      </c>
      <c r="F260" s="522"/>
      <c r="G260" s="333">
        <f t="shared" si="7"/>
        <v>1458.7299999999848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46147</v>
      </c>
      <c r="D261" s="299" t="s">
        <v>300</v>
      </c>
      <c r="E261" s="522">
        <v>17.03</v>
      </c>
      <c r="F261" s="522"/>
      <c r="G261" s="333">
        <f t="shared" si="7"/>
        <v>1501.6099999999849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22</v>
      </c>
      <c r="C262" s="298">
        <v>46146</v>
      </c>
      <c r="D262" s="299" t="s">
        <v>835</v>
      </c>
      <c r="E262" s="522">
        <v>13.83</v>
      </c>
      <c r="F262" s="522"/>
      <c r="G262" s="333">
        <f t="shared" si="7"/>
        <v>1518.6399999999849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46146</v>
      </c>
      <c r="D263" s="299" t="s">
        <v>340</v>
      </c>
      <c r="E263" s="522">
        <v>47.93</v>
      </c>
      <c r="F263" s="522"/>
      <c r="G263" s="333">
        <f t="shared" si="7"/>
        <v>1532.4699999999848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46146</v>
      </c>
      <c r="D264" s="299" t="s">
        <v>334</v>
      </c>
      <c r="E264" s="522">
        <v>11.06</v>
      </c>
      <c r="F264" s="522"/>
      <c r="G264" s="333">
        <f t="shared" si="7"/>
        <v>1580.3999999999849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14</v>
      </c>
      <c r="C265" s="298">
        <v>46146</v>
      </c>
      <c r="D265" s="299" t="s">
        <v>367</v>
      </c>
      <c r="E265" s="522">
        <v>70.25</v>
      </c>
      <c r="F265" s="522"/>
      <c r="G265" s="333">
        <f t="shared" si="7"/>
        <v>1591.4599999999848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284</v>
      </c>
      <c r="B266" s="330">
        <v>36</v>
      </c>
      <c r="C266" s="298">
        <v>46146</v>
      </c>
      <c r="D266" s="299" t="s">
        <v>374</v>
      </c>
      <c r="E266" s="522">
        <v>50</v>
      </c>
      <c r="F266" s="522"/>
      <c r="G266" s="333">
        <f t="shared" si="7"/>
        <v>1661.7099999999848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17</v>
      </c>
      <c r="C267" s="298">
        <v>46146</v>
      </c>
      <c r="D267" s="299" t="s">
        <v>370</v>
      </c>
      <c r="E267" s="522">
        <v>99</v>
      </c>
      <c r="F267" s="522"/>
      <c r="G267" s="333">
        <f t="shared" si="7"/>
        <v>1711.7099999999848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5</v>
      </c>
      <c r="C268" s="298">
        <v>46145</v>
      </c>
      <c r="D268" s="299" t="s">
        <v>834</v>
      </c>
      <c r="E268" s="522">
        <v>49.13</v>
      </c>
      <c r="F268" s="522"/>
      <c r="G268" s="333">
        <f t="shared" si="7"/>
        <v>1810.7099999999848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1</v>
      </c>
      <c r="C269" s="298">
        <v>46145</v>
      </c>
      <c r="D269" s="299" t="s">
        <v>831</v>
      </c>
      <c r="E269" s="522">
        <v>50</v>
      </c>
      <c r="F269" s="522"/>
      <c r="G269" s="333">
        <f t="shared" si="7"/>
        <v>1859.8399999999849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46145</v>
      </c>
      <c r="D270" s="299" t="s">
        <v>311</v>
      </c>
      <c r="E270" s="522">
        <v>91.98</v>
      </c>
      <c r="F270" s="522"/>
      <c r="G270" s="333">
        <f t="shared" si="7"/>
        <v>1909.8399999999849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46145</v>
      </c>
      <c r="D271" s="299" t="s">
        <v>832</v>
      </c>
      <c r="E271" s="522">
        <v>24.68</v>
      </c>
      <c r="F271" s="522"/>
      <c r="G271" s="333">
        <f t="shared" si="7"/>
        <v>2001.8199999999849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46145</v>
      </c>
      <c r="D272" s="299" t="s">
        <v>358</v>
      </c>
      <c r="E272" s="522">
        <v>2.4900000000000002</v>
      </c>
      <c r="F272" s="522"/>
      <c r="G272" s="333">
        <f t="shared" si="7"/>
        <v>2026.499999999985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46145</v>
      </c>
      <c r="D273" s="299" t="s">
        <v>861</v>
      </c>
      <c r="E273" s="522">
        <v>12.77</v>
      </c>
      <c r="F273" s="522"/>
      <c r="G273" s="333">
        <f t="shared" si="7"/>
        <v>2028.989999999985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46145</v>
      </c>
      <c r="D274" s="299" t="s">
        <v>458</v>
      </c>
      <c r="E274" s="522">
        <v>192.97</v>
      </c>
      <c r="F274" s="522"/>
      <c r="G274" s="333">
        <f t="shared" si="7"/>
        <v>2041.759999999985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3</v>
      </c>
      <c r="C275" s="298">
        <v>46145</v>
      </c>
      <c r="D275" s="299" t="s">
        <v>348</v>
      </c>
      <c r="E275" s="522">
        <v>9.35</v>
      </c>
      <c r="F275" s="522"/>
      <c r="G275" s="333">
        <f t="shared" si="7"/>
        <v>2234.729999999985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46144</v>
      </c>
      <c r="D276" s="299" t="s">
        <v>310</v>
      </c>
      <c r="E276" s="522">
        <v>57.69</v>
      </c>
      <c r="F276" s="522"/>
      <c r="G276" s="333">
        <f t="shared" si="7"/>
        <v>2244.0799999999849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46144</v>
      </c>
      <c r="D277" s="299" t="s">
        <v>310</v>
      </c>
      <c r="E277" s="522">
        <v>6.37</v>
      </c>
      <c r="F277" s="522"/>
      <c r="G277" s="333">
        <f t="shared" si="7"/>
        <v>2301.769999999985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46144</v>
      </c>
      <c r="D278" s="299" t="s">
        <v>375</v>
      </c>
      <c r="E278" s="522">
        <v>6.37</v>
      </c>
      <c r="F278" s="522"/>
      <c r="G278" s="333">
        <f t="shared" si="7"/>
        <v>2308.1399999999849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46144</v>
      </c>
      <c r="D279" s="299" t="s">
        <v>300</v>
      </c>
      <c r="E279" s="522">
        <v>41.51</v>
      </c>
      <c r="F279" s="522"/>
      <c r="G279" s="333">
        <f t="shared" si="7"/>
        <v>2314.5099999999848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7</v>
      </c>
      <c r="C280" s="298">
        <v>46144</v>
      </c>
      <c r="D280" s="299" t="s">
        <v>833</v>
      </c>
      <c r="E280" s="522">
        <v>74.53</v>
      </c>
      <c r="F280" s="522"/>
      <c r="G280" s="333">
        <f t="shared" si="7"/>
        <v>2356.019999999985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46144</v>
      </c>
      <c r="D281" s="299" t="s">
        <v>306</v>
      </c>
      <c r="E281" s="522">
        <v>72.73</v>
      </c>
      <c r="F281" s="522"/>
      <c r="G281" s="333">
        <f t="shared" si="7"/>
        <v>2430.5499999999852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46144</v>
      </c>
      <c r="D282" s="299" t="s">
        <v>348</v>
      </c>
      <c r="E282" s="522">
        <v>25</v>
      </c>
      <c r="F282" s="522"/>
      <c r="G282" s="333">
        <f t="shared" si="7"/>
        <v>2503.2799999999852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46144</v>
      </c>
      <c r="D283" s="299" t="s">
        <v>485</v>
      </c>
      <c r="E283" s="522">
        <v>121.4</v>
      </c>
      <c r="F283" s="522">
        <v>121.4</v>
      </c>
      <c r="G283" s="333">
        <f t="shared" si="7"/>
        <v>2528.2799999999852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3</v>
      </c>
      <c r="C284" s="298">
        <v>46144</v>
      </c>
      <c r="D284" s="299" t="s">
        <v>348</v>
      </c>
      <c r="E284" s="522">
        <v>9.73</v>
      </c>
      <c r="F284" s="522"/>
      <c r="G284" s="333">
        <f t="shared" si="7"/>
        <v>2528.2799999999852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46143</v>
      </c>
      <c r="D285" s="299" t="s">
        <v>358</v>
      </c>
      <c r="E285" s="522">
        <v>8.9700000000000006</v>
      </c>
      <c r="F285" s="522"/>
      <c r="G285" s="333">
        <f t="shared" si="7"/>
        <v>2538.0099999999852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s="540" customFormat="1" ht="12" customHeight="1" x14ac:dyDescent="0.3">
      <c r="A286" s="530" t="s">
        <v>284</v>
      </c>
      <c r="B286" s="531">
        <v>37</v>
      </c>
      <c r="C286" s="532">
        <v>46142</v>
      </c>
      <c r="D286" s="533" t="s">
        <v>285</v>
      </c>
      <c r="E286" s="534">
        <v>5616.82</v>
      </c>
      <c r="F286" s="534"/>
      <c r="G286" s="535">
        <f t="shared" si="7"/>
        <v>2546.979999999985</v>
      </c>
      <c r="H286" s="536"/>
      <c r="I286" s="537"/>
      <c r="J286" s="538"/>
      <c r="K286" s="539"/>
      <c r="L286" s="538"/>
      <c r="M286" s="539"/>
      <c r="N286" s="538"/>
      <c r="O286" s="539"/>
      <c r="P286" s="538"/>
      <c r="Q286" s="539"/>
      <c r="R286" s="538"/>
      <c r="S286" s="539"/>
      <c r="T286" s="538"/>
    </row>
    <row r="287" spans="1:20" ht="12" customHeight="1" x14ac:dyDescent="0.3">
      <c r="A287" s="329" t="s">
        <v>286</v>
      </c>
      <c r="B287" s="330">
        <v>25</v>
      </c>
      <c r="C287" s="298">
        <v>46142</v>
      </c>
      <c r="D287" s="298" t="s">
        <v>204</v>
      </c>
      <c r="E287" s="331">
        <v>350</v>
      </c>
      <c r="F287" s="331"/>
      <c r="G287" s="333">
        <f t="shared" ref="G287:G288" si="8">G288-E287+F287</f>
        <v>8163.7999999999847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26</v>
      </c>
      <c r="C288" s="298">
        <v>46142</v>
      </c>
      <c r="D288" s="298" t="s">
        <v>205</v>
      </c>
      <c r="E288" s="331">
        <v>320</v>
      </c>
      <c r="F288" s="331"/>
      <c r="G288" s="333">
        <f t="shared" si="8"/>
        <v>8513.7999999999847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27</v>
      </c>
      <c r="C289" s="298">
        <v>46142</v>
      </c>
      <c r="D289" s="298" t="s">
        <v>206</v>
      </c>
      <c r="E289" s="331">
        <v>25</v>
      </c>
      <c r="F289" s="331"/>
      <c r="G289" s="333">
        <f t="shared" ref="G289:G540" si="9">G290-E289+F289</f>
        <v>8833.7999999999847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28</v>
      </c>
      <c r="C290" s="298">
        <v>46142</v>
      </c>
      <c r="D290" s="298" t="s">
        <v>207</v>
      </c>
      <c r="E290" s="331">
        <v>25</v>
      </c>
      <c r="F290" s="331"/>
      <c r="G290" s="333">
        <f t="shared" si="9"/>
        <v>8858.7999999999847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286</v>
      </c>
      <c r="B291" s="330">
        <v>29</v>
      </c>
      <c r="C291" s="298">
        <v>46142</v>
      </c>
      <c r="D291" s="298" t="s">
        <v>208</v>
      </c>
      <c r="E291" s="331">
        <v>45</v>
      </c>
      <c r="F291" s="331"/>
      <c r="G291" s="333">
        <f t="shared" si="9"/>
        <v>8883.7999999999847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286</v>
      </c>
      <c r="B292" s="330">
        <v>30</v>
      </c>
      <c r="C292" s="298">
        <v>46142</v>
      </c>
      <c r="D292" s="298" t="s">
        <v>209</v>
      </c>
      <c r="E292" s="331">
        <v>400</v>
      </c>
      <c r="F292" s="331"/>
      <c r="G292" s="333">
        <f t="shared" si="9"/>
        <v>8928.7999999999847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31</v>
      </c>
      <c r="C293" s="298">
        <v>46142</v>
      </c>
      <c r="D293" s="298" t="s">
        <v>210</v>
      </c>
      <c r="E293" s="331">
        <v>375</v>
      </c>
      <c r="F293" s="331"/>
      <c r="G293" s="333">
        <f t="shared" si="9"/>
        <v>9328.7999999999847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286</v>
      </c>
      <c r="B294" s="330">
        <v>32</v>
      </c>
      <c r="C294" s="298">
        <v>46142</v>
      </c>
      <c r="D294" s="298" t="s">
        <v>211</v>
      </c>
      <c r="E294" s="331">
        <v>100</v>
      </c>
      <c r="F294" s="331"/>
      <c r="G294" s="333">
        <f t="shared" si="9"/>
        <v>9703.7999999999847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286</v>
      </c>
      <c r="B295" s="330">
        <v>33</v>
      </c>
      <c r="C295" s="298">
        <v>46142</v>
      </c>
      <c r="D295" s="298" t="s">
        <v>212</v>
      </c>
      <c r="E295" s="331">
        <v>85</v>
      </c>
      <c r="F295" s="331"/>
      <c r="G295" s="333">
        <f t="shared" si="9"/>
        <v>9803.7999999999847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286</v>
      </c>
      <c r="B296" s="330">
        <v>34</v>
      </c>
      <c r="C296" s="298">
        <v>46142</v>
      </c>
      <c r="D296" s="298" t="s">
        <v>213</v>
      </c>
      <c r="E296" s="331">
        <v>230</v>
      </c>
      <c r="F296" s="331"/>
      <c r="G296" s="333">
        <f t="shared" si="9"/>
        <v>9888.7999999999847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286</v>
      </c>
      <c r="B297" s="330">
        <v>35</v>
      </c>
      <c r="C297" s="298">
        <v>46142</v>
      </c>
      <c r="D297" s="298" t="s">
        <v>214</v>
      </c>
      <c r="E297" s="331">
        <v>45</v>
      </c>
      <c r="F297" s="331"/>
      <c r="G297" s="333">
        <f t="shared" si="9"/>
        <v>10118.799999999985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46142</v>
      </c>
      <c r="D298" s="299" t="s">
        <v>288</v>
      </c>
      <c r="E298" s="331">
        <v>185.64</v>
      </c>
      <c r="F298" s="331">
        <v>185.64</v>
      </c>
      <c r="G298" s="333">
        <f t="shared" si="9"/>
        <v>10163.799999999985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46142</v>
      </c>
      <c r="D299" s="299" t="s">
        <v>290</v>
      </c>
      <c r="E299" s="331">
        <v>30</v>
      </c>
      <c r="F299" s="331"/>
      <c r="G299" s="333">
        <f t="shared" si="9"/>
        <v>10163.799999999985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291</v>
      </c>
      <c r="B300" s="330">
        <v>39</v>
      </c>
      <c r="C300" s="298">
        <v>46142</v>
      </c>
      <c r="D300" s="299" t="s">
        <v>292</v>
      </c>
      <c r="E300" s="331"/>
      <c r="F300" s="331">
        <v>2763.78</v>
      </c>
      <c r="G300" s="333">
        <f t="shared" si="9"/>
        <v>10193.799999999985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38</v>
      </c>
      <c r="C301" s="298">
        <v>46142</v>
      </c>
      <c r="D301" s="299" t="s">
        <v>293</v>
      </c>
      <c r="E301" s="331"/>
      <c r="F301" s="331">
        <v>4597.82</v>
      </c>
      <c r="G301" s="333">
        <f t="shared" si="9"/>
        <v>7430.019999999985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42</v>
      </c>
      <c r="C302" s="298">
        <v>46142</v>
      </c>
      <c r="D302" s="299" t="s">
        <v>200</v>
      </c>
      <c r="E302" s="331">
        <v>50.92</v>
      </c>
      <c r="F302" s="331"/>
      <c r="G302" s="333">
        <f t="shared" si="9"/>
        <v>2832.1999999999853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43</v>
      </c>
      <c r="C303" s="298">
        <v>46142</v>
      </c>
      <c r="D303" s="299" t="s">
        <v>201</v>
      </c>
      <c r="E303" s="331">
        <v>50.92</v>
      </c>
      <c r="F303" s="331"/>
      <c r="G303" s="333">
        <f t="shared" si="9"/>
        <v>2883.1199999999853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4</v>
      </c>
      <c r="C304" s="298">
        <v>46142</v>
      </c>
      <c r="D304" s="299" t="s">
        <v>295</v>
      </c>
      <c r="E304" s="331">
        <v>35.799999999999997</v>
      </c>
      <c r="F304" s="331"/>
      <c r="G304" s="333">
        <f t="shared" si="9"/>
        <v>2934.0399999999854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10</v>
      </c>
      <c r="C305" s="298">
        <v>46142</v>
      </c>
      <c r="D305" s="299" t="s">
        <v>176</v>
      </c>
      <c r="E305" s="331">
        <v>17.899999999999999</v>
      </c>
      <c r="F305" s="331"/>
      <c r="G305" s="333">
        <f t="shared" si="9"/>
        <v>2969.8399999999856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46142</v>
      </c>
      <c r="D306" s="299" t="s">
        <v>296</v>
      </c>
      <c r="E306" s="331">
        <v>8.7200000000000006</v>
      </c>
      <c r="F306" s="331"/>
      <c r="G306" s="333">
        <f t="shared" si="9"/>
        <v>2987.7399999999857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46142</v>
      </c>
      <c r="D307" s="299" t="s">
        <v>297</v>
      </c>
      <c r="E307" s="331">
        <v>100</v>
      </c>
      <c r="F307" s="331"/>
      <c r="G307" s="333">
        <f t="shared" si="9"/>
        <v>2996.4599999999855</v>
      </c>
      <c r="H307" s="334" t="s">
        <v>298</v>
      </c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46142</v>
      </c>
      <c r="D308" s="299" t="s">
        <v>297</v>
      </c>
      <c r="E308" s="331">
        <v>100</v>
      </c>
      <c r="F308" s="331"/>
      <c r="G308" s="333">
        <f t="shared" si="9"/>
        <v>3096.4599999999855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46142</v>
      </c>
      <c r="D309" s="299" t="s">
        <v>297</v>
      </c>
      <c r="E309" s="331">
        <v>100</v>
      </c>
      <c r="F309" s="331"/>
      <c r="G309" s="333">
        <f t="shared" si="9"/>
        <v>3196.4599999999855</v>
      </c>
      <c r="H309" s="334" t="s">
        <v>298</v>
      </c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46142</v>
      </c>
      <c r="D310" s="299" t="s">
        <v>297</v>
      </c>
      <c r="E310" s="331">
        <v>100</v>
      </c>
      <c r="F310" s="331"/>
      <c r="G310" s="333">
        <f t="shared" si="9"/>
        <v>3296.4599999999855</v>
      </c>
      <c r="H310" s="334" t="s">
        <v>298</v>
      </c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291</v>
      </c>
      <c r="B311" s="330">
        <v>41</v>
      </c>
      <c r="C311" s="298">
        <v>46142</v>
      </c>
      <c r="D311" s="299" t="s">
        <v>299</v>
      </c>
      <c r="E311" s="331"/>
      <c r="F311" s="331">
        <v>250</v>
      </c>
      <c r="G311" s="333">
        <f t="shared" si="9"/>
        <v>3396.4599999999855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46142</v>
      </c>
      <c r="D312" s="299" t="s">
        <v>300</v>
      </c>
      <c r="E312" s="331">
        <v>42.44</v>
      </c>
      <c r="F312" s="331"/>
      <c r="G312" s="333">
        <f t="shared" si="9"/>
        <v>3146.4599999999855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46142</v>
      </c>
      <c r="D313" s="299" t="s">
        <v>300</v>
      </c>
      <c r="E313" s="331">
        <v>24.05</v>
      </c>
      <c r="F313" s="331"/>
      <c r="G313" s="333">
        <f t="shared" si="9"/>
        <v>3188.8999999999855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46141</v>
      </c>
      <c r="D314" s="299" t="s">
        <v>301</v>
      </c>
      <c r="E314" s="331">
        <v>31.8</v>
      </c>
      <c r="F314" s="331"/>
      <c r="G314" s="333">
        <f t="shared" si="9"/>
        <v>3212.9499999999857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46141</v>
      </c>
      <c r="D315" s="299" t="s">
        <v>302</v>
      </c>
      <c r="E315" s="331">
        <v>100</v>
      </c>
      <c r="F315" s="331"/>
      <c r="G315" s="333">
        <f t="shared" si="9"/>
        <v>3244.7499999999859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46141</v>
      </c>
      <c r="D316" s="299" t="s">
        <v>303</v>
      </c>
      <c r="E316" s="331">
        <v>75</v>
      </c>
      <c r="F316" s="331"/>
      <c r="G316" s="333">
        <f t="shared" si="9"/>
        <v>3344.7499999999859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46141</v>
      </c>
      <c r="D317" s="299" t="s">
        <v>304</v>
      </c>
      <c r="E317" s="331">
        <v>52.5</v>
      </c>
      <c r="F317" s="331"/>
      <c r="G317" s="333">
        <f t="shared" si="9"/>
        <v>3419.7499999999859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46141</v>
      </c>
      <c r="D318" s="299" t="s">
        <v>305</v>
      </c>
      <c r="E318" s="331">
        <v>-256</v>
      </c>
      <c r="F318" s="331"/>
      <c r="G318" s="333">
        <f t="shared" si="9"/>
        <v>3472.2499999999859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46140</v>
      </c>
      <c r="D319" s="299" t="s">
        <v>300</v>
      </c>
      <c r="E319" s="331">
        <v>20.38</v>
      </c>
      <c r="F319" s="331"/>
      <c r="G319" s="333">
        <f t="shared" si="9"/>
        <v>3216.2499999999859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46140</v>
      </c>
      <c r="D320" s="299" t="s">
        <v>296</v>
      </c>
      <c r="E320" s="331">
        <v>15.41</v>
      </c>
      <c r="F320" s="331"/>
      <c r="G320" s="333">
        <f t="shared" si="9"/>
        <v>3236.629999999986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46140</v>
      </c>
      <c r="D321" s="299" t="s">
        <v>296</v>
      </c>
      <c r="E321" s="331">
        <v>33.840000000000003</v>
      </c>
      <c r="F321" s="331"/>
      <c r="G321" s="333">
        <f t="shared" si="9"/>
        <v>3252.0399999999859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1</v>
      </c>
      <c r="C322" s="298">
        <v>46140</v>
      </c>
      <c r="D322" s="299" t="s">
        <v>306</v>
      </c>
      <c r="E322" s="331">
        <v>5.3</v>
      </c>
      <c r="F322" s="331"/>
      <c r="G322" s="333">
        <f t="shared" si="9"/>
        <v>3285.879999999986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46140</v>
      </c>
      <c r="D323" s="299" t="s">
        <v>307</v>
      </c>
      <c r="E323" s="331">
        <v>500</v>
      </c>
      <c r="F323" s="331"/>
      <c r="G323" s="333">
        <f t="shared" si="9"/>
        <v>3291.1799999999862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46140</v>
      </c>
      <c r="D324" s="299" t="s">
        <v>308</v>
      </c>
      <c r="E324" s="331">
        <v>47.99</v>
      </c>
      <c r="F324" s="331"/>
      <c r="G324" s="333">
        <f t="shared" si="9"/>
        <v>3791.1799999999862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3</v>
      </c>
      <c r="C325" s="298">
        <v>46139</v>
      </c>
      <c r="D325" s="299" t="s">
        <v>309</v>
      </c>
      <c r="E325" s="331">
        <v>13.11</v>
      </c>
      <c r="F325" s="331"/>
      <c r="G325" s="333">
        <f t="shared" si="9"/>
        <v>3839.169999999986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46139</v>
      </c>
      <c r="D326" s="299" t="s">
        <v>310</v>
      </c>
      <c r="E326" s="331">
        <v>30.54</v>
      </c>
      <c r="F326" s="331"/>
      <c r="G326" s="333">
        <f t="shared" si="9"/>
        <v>3852.2799999999861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1</v>
      </c>
      <c r="C327" s="298">
        <v>46139</v>
      </c>
      <c r="D327" s="299" t="s">
        <v>311</v>
      </c>
      <c r="E327" s="331">
        <v>163.01</v>
      </c>
      <c r="F327" s="331"/>
      <c r="G327" s="333">
        <f t="shared" si="9"/>
        <v>3882.8199999999861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46139</v>
      </c>
      <c r="D328" s="299" t="s">
        <v>312</v>
      </c>
      <c r="E328" s="331">
        <v>54.97</v>
      </c>
      <c r="F328" s="331"/>
      <c r="G328" s="333">
        <f t="shared" si="9"/>
        <v>4045.8299999999858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46139</v>
      </c>
      <c r="D329" s="299" t="s">
        <v>306</v>
      </c>
      <c r="E329" s="331">
        <v>51.28</v>
      </c>
      <c r="F329" s="331"/>
      <c r="G329" s="333">
        <f t="shared" si="9"/>
        <v>4100.7999999999856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46138</v>
      </c>
      <c r="D330" s="299" t="s">
        <v>312</v>
      </c>
      <c r="E330" s="331">
        <v>38.979999999999997</v>
      </c>
      <c r="F330" s="331"/>
      <c r="G330" s="333">
        <f t="shared" si="9"/>
        <v>4152.0799999999854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46138</v>
      </c>
      <c r="D331" s="299" t="s">
        <v>313</v>
      </c>
      <c r="E331" s="331">
        <v>39.83</v>
      </c>
      <c r="F331" s="331"/>
      <c r="G331" s="333">
        <f t="shared" si="9"/>
        <v>4191.0599999999849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46138</v>
      </c>
      <c r="D332" s="299" t="s">
        <v>313</v>
      </c>
      <c r="E332" s="331">
        <v>51.24</v>
      </c>
      <c r="F332" s="331"/>
      <c r="G332" s="333">
        <f t="shared" si="9"/>
        <v>4230.8899999999849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12</v>
      </c>
      <c r="C333" s="298">
        <v>46137</v>
      </c>
      <c r="D333" s="299" t="s">
        <v>314</v>
      </c>
      <c r="E333" s="331">
        <v>214.74</v>
      </c>
      <c r="F333" s="331"/>
      <c r="G333" s="333">
        <f t="shared" si="9"/>
        <v>4282.1299999999846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46136</v>
      </c>
      <c r="D334" s="299" t="s">
        <v>315</v>
      </c>
      <c r="E334" s="331">
        <v>127.68</v>
      </c>
      <c r="F334" s="331">
        <v>127.68</v>
      </c>
      <c r="G334" s="333">
        <f t="shared" si="9"/>
        <v>4496.8699999999844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46135</v>
      </c>
      <c r="D335" s="299" t="s">
        <v>863</v>
      </c>
      <c r="E335" s="331">
        <v>65</v>
      </c>
      <c r="F335" s="331"/>
      <c r="G335" s="333">
        <f t="shared" si="9"/>
        <v>4496.8699999999844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291</v>
      </c>
      <c r="B336" s="330">
        <v>40</v>
      </c>
      <c r="C336" s="298">
        <v>46134</v>
      </c>
      <c r="D336" s="299" t="s">
        <v>316</v>
      </c>
      <c r="E336" s="331"/>
      <c r="F336" s="331">
        <v>838.69</v>
      </c>
      <c r="G336" s="333">
        <f t="shared" si="9"/>
        <v>4561.8699999999844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46134</v>
      </c>
      <c r="D337" s="299" t="s">
        <v>317</v>
      </c>
      <c r="E337" s="331">
        <v>17.03</v>
      </c>
      <c r="F337" s="331"/>
      <c r="G337" s="333">
        <f t="shared" si="9"/>
        <v>3723.1799999999848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46134</v>
      </c>
      <c r="D338" s="299" t="s">
        <v>312</v>
      </c>
      <c r="E338" s="331">
        <v>51.94</v>
      </c>
      <c r="F338" s="331"/>
      <c r="G338" s="333">
        <f t="shared" si="9"/>
        <v>3740.209999999985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46134</v>
      </c>
      <c r="D339" s="299" t="s">
        <v>306</v>
      </c>
      <c r="E339" s="331">
        <v>226.7</v>
      </c>
      <c r="F339" s="331"/>
      <c r="G339" s="333">
        <f t="shared" si="9"/>
        <v>3792.1499999999851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46133</v>
      </c>
      <c r="D340" s="299" t="s">
        <v>318</v>
      </c>
      <c r="E340" s="331">
        <v>70</v>
      </c>
      <c r="F340" s="331"/>
      <c r="G340" s="333">
        <f t="shared" si="9"/>
        <v>4018.8499999999849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46133</v>
      </c>
      <c r="D341" s="299" t="s">
        <v>319</v>
      </c>
      <c r="E341" s="331">
        <v>14.26</v>
      </c>
      <c r="F341" s="331"/>
      <c r="G341" s="333">
        <f t="shared" si="9"/>
        <v>4088.8499999999849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46133</v>
      </c>
      <c r="D342" s="299" t="s">
        <v>320</v>
      </c>
      <c r="E342" s="331">
        <v>8.51</v>
      </c>
      <c r="F342" s="331"/>
      <c r="G342" s="333">
        <f t="shared" si="9"/>
        <v>4103.1099999999851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5</v>
      </c>
      <c r="C343" s="298">
        <v>46133</v>
      </c>
      <c r="D343" s="299" t="s">
        <v>321</v>
      </c>
      <c r="E343" s="331">
        <v>20</v>
      </c>
      <c r="F343" s="331"/>
      <c r="G343" s="333">
        <f t="shared" si="9"/>
        <v>4111.6199999999853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23</v>
      </c>
      <c r="C344" s="298">
        <v>46133</v>
      </c>
      <c r="D344" s="299" t="s">
        <v>67</v>
      </c>
      <c r="E344" s="331">
        <v>650.88</v>
      </c>
      <c r="F344" s="331"/>
      <c r="G344" s="333">
        <f t="shared" si="9"/>
        <v>4131.6199999999853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46133</v>
      </c>
      <c r="D345" s="299" t="s">
        <v>322</v>
      </c>
      <c r="E345" s="331">
        <v>15</v>
      </c>
      <c r="F345" s="331"/>
      <c r="G345" s="333">
        <f t="shared" si="9"/>
        <v>4782.4999999999854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46133</v>
      </c>
      <c r="D346" s="299" t="s">
        <v>322</v>
      </c>
      <c r="E346" s="331">
        <v>250</v>
      </c>
      <c r="F346" s="331"/>
      <c r="G346" s="333">
        <f t="shared" si="9"/>
        <v>4797.4999999999854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22</v>
      </c>
      <c r="C347" s="298">
        <v>46132</v>
      </c>
      <c r="D347" s="299" t="s">
        <v>323</v>
      </c>
      <c r="E347" s="331">
        <v>20.22</v>
      </c>
      <c r="F347" s="331"/>
      <c r="G347" s="333">
        <f t="shared" si="9"/>
        <v>5047.4999999999854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46132</v>
      </c>
      <c r="D348" s="299" t="s">
        <v>403</v>
      </c>
      <c r="E348" s="331">
        <v>44</v>
      </c>
      <c r="F348" s="331"/>
      <c r="G348" s="333">
        <f t="shared" si="9"/>
        <v>5067.7199999999857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46132</v>
      </c>
      <c r="D349" s="299" t="s">
        <v>324</v>
      </c>
      <c r="E349" s="331">
        <v>12.01</v>
      </c>
      <c r="F349" s="331"/>
      <c r="G349" s="333">
        <f t="shared" si="9"/>
        <v>5111.7199999999857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46132</v>
      </c>
      <c r="D350" s="299" t="s">
        <v>296</v>
      </c>
      <c r="E350" s="331">
        <v>12.21</v>
      </c>
      <c r="F350" s="331"/>
      <c r="G350" s="333">
        <f t="shared" si="9"/>
        <v>5123.7299999999859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46132</v>
      </c>
      <c r="D351" s="299" t="s">
        <v>325</v>
      </c>
      <c r="E351" s="331">
        <v>46.4</v>
      </c>
      <c r="F351" s="331"/>
      <c r="G351" s="333">
        <f t="shared" si="9"/>
        <v>5135.939999999986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46131</v>
      </c>
      <c r="D352" s="299" t="s">
        <v>326</v>
      </c>
      <c r="E352" s="331">
        <v>31.7</v>
      </c>
      <c r="F352" s="331"/>
      <c r="G352" s="333">
        <f t="shared" si="9"/>
        <v>5182.3399999999856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46131</v>
      </c>
      <c r="D353" s="299" t="s">
        <v>327</v>
      </c>
      <c r="E353" s="331">
        <v>11.11</v>
      </c>
      <c r="F353" s="331"/>
      <c r="G353" s="333">
        <f t="shared" si="9"/>
        <v>5214.0399999999854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1</v>
      </c>
      <c r="C354" s="298">
        <v>46131</v>
      </c>
      <c r="D354" s="299" t="s">
        <v>306</v>
      </c>
      <c r="E354" s="331">
        <v>79.16</v>
      </c>
      <c r="F354" s="331"/>
      <c r="G354" s="333">
        <f t="shared" si="9"/>
        <v>5225.1499999999851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22</v>
      </c>
      <c r="C355" s="298">
        <v>46131</v>
      </c>
      <c r="D355" s="299" t="s">
        <v>328</v>
      </c>
      <c r="E355" s="331">
        <v>7.46</v>
      </c>
      <c r="F355" s="331"/>
      <c r="G355" s="333">
        <f t="shared" si="9"/>
        <v>5304.3099999999849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46131</v>
      </c>
      <c r="D356" s="299" t="s">
        <v>300</v>
      </c>
      <c r="E356" s="331">
        <v>13.83</v>
      </c>
      <c r="F356" s="331"/>
      <c r="G356" s="333">
        <f t="shared" si="9"/>
        <v>5311.769999999985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46131</v>
      </c>
      <c r="D357" s="299" t="s">
        <v>300</v>
      </c>
      <c r="E357" s="331">
        <v>30</v>
      </c>
      <c r="F357" s="331"/>
      <c r="G357" s="333">
        <f t="shared" si="9"/>
        <v>5325.5999999999849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46131</v>
      </c>
      <c r="D358" s="299" t="s">
        <v>300</v>
      </c>
      <c r="E358" s="331">
        <v>15.17</v>
      </c>
      <c r="F358" s="331"/>
      <c r="G358" s="333">
        <f t="shared" si="9"/>
        <v>5355.5999999999849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46130</v>
      </c>
      <c r="D359" s="299" t="s">
        <v>329</v>
      </c>
      <c r="E359" s="331">
        <v>75.55</v>
      </c>
      <c r="F359" s="331"/>
      <c r="G359" s="333">
        <f t="shared" si="9"/>
        <v>5370.769999999985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46130</v>
      </c>
      <c r="D360" s="299" t="s">
        <v>330</v>
      </c>
      <c r="E360" s="331">
        <v>26</v>
      </c>
      <c r="F360" s="331"/>
      <c r="G360" s="333">
        <f t="shared" si="9"/>
        <v>5446.3199999999852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46130</v>
      </c>
      <c r="D361" s="299" t="s">
        <v>311</v>
      </c>
      <c r="E361" s="331">
        <v>25.28</v>
      </c>
      <c r="F361" s="331"/>
      <c r="G361" s="333">
        <f t="shared" si="9"/>
        <v>5472.3199999999852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46130</v>
      </c>
      <c r="D362" s="299" t="s">
        <v>296</v>
      </c>
      <c r="E362" s="331">
        <v>7.76</v>
      </c>
      <c r="F362" s="331"/>
      <c r="G362" s="333">
        <f t="shared" si="9"/>
        <v>5497.5999999999849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46130</v>
      </c>
      <c r="D363" s="299" t="s">
        <v>401</v>
      </c>
      <c r="E363" s="331">
        <v>13.84</v>
      </c>
      <c r="F363" s="331"/>
      <c r="G363" s="333">
        <f t="shared" si="9"/>
        <v>5505.3599999999851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46130</v>
      </c>
      <c r="D364" s="299" t="s">
        <v>331</v>
      </c>
      <c r="E364" s="331">
        <v>578.57000000000005</v>
      </c>
      <c r="F364" s="331">
        <v>578.57000000000005</v>
      </c>
      <c r="G364" s="333">
        <f t="shared" si="9"/>
        <v>5519.1999999999853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46129</v>
      </c>
      <c r="D365" s="299" t="s">
        <v>324</v>
      </c>
      <c r="E365" s="331">
        <v>12.84</v>
      </c>
      <c r="F365" s="331"/>
      <c r="G365" s="333">
        <f t="shared" si="9"/>
        <v>5519.1999999999853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46129</v>
      </c>
      <c r="D366" s="299" t="s">
        <v>332</v>
      </c>
      <c r="E366" s="331">
        <v>59.71</v>
      </c>
      <c r="F366" s="331"/>
      <c r="G366" s="333">
        <f t="shared" si="9"/>
        <v>5532.0399999999854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21</v>
      </c>
      <c r="C367" s="298">
        <v>46129</v>
      </c>
      <c r="D367" s="299" t="s">
        <v>194</v>
      </c>
      <c r="E367" s="331">
        <v>75.599999999999994</v>
      </c>
      <c r="F367" s="331"/>
      <c r="G367" s="333">
        <f t="shared" si="9"/>
        <v>5591.7499999999854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43</v>
      </c>
      <c r="C368" s="298">
        <v>46129</v>
      </c>
      <c r="D368" s="299" t="s">
        <v>333</v>
      </c>
      <c r="E368" s="331">
        <v>22.35</v>
      </c>
      <c r="F368" s="331"/>
      <c r="G368" s="333">
        <f t="shared" si="9"/>
        <v>5667.3499999999858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42</v>
      </c>
      <c r="C369" s="298">
        <v>46129</v>
      </c>
      <c r="D369" s="299" t="s">
        <v>333</v>
      </c>
      <c r="E369" s="331">
        <v>37.25</v>
      </c>
      <c r="F369" s="331"/>
      <c r="G369" s="333">
        <f t="shared" si="9"/>
        <v>5689.6999999999862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46129</v>
      </c>
      <c r="D370" s="299" t="s">
        <v>319</v>
      </c>
      <c r="E370" s="331">
        <v>35.119999999999997</v>
      </c>
      <c r="F370" s="331"/>
      <c r="G370" s="333">
        <f t="shared" si="9"/>
        <v>5726.9499999999862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3</v>
      </c>
      <c r="C371" s="298">
        <v>46129</v>
      </c>
      <c r="D371" s="299" t="s">
        <v>296</v>
      </c>
      <c r="E371" s="331">
        <v>8.7200000000000006</v>
      </c>
      <c r="F371" s="331"/>
      <c r="G371" s="333">
        <f t="shared" si="9"/>
        <v>5762.0699999999861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46129</v>
      </c>
      <c r="D372" s="299" t="s">
        <v>334</v>
      </c>
      <c r="E372" s="331">
        <v>13.21</v>
      </c>
      <c r="F372" s="331"/>
      <c r="G372" s="333">
        <f t="shared" si="9"/>
        <v>5770.7899999999863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17</v>
      </c>
      <c r="C373" s="298">
        <v>46129</v>
      </c>
      <c r="D373" s="299" t="s">
        <v>188</v>
      </c>
      <c r="E373" s="331">
        <v>42.65</v>
      </c>
      <c r="F373" s="331"/>
      <c r="G373" s="333">
        <f t="shared" si="9"/>
        <v>5783.9999999999864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335</v>
      </c>
      <c r="B374" s="330" t="s">
        <v>335</v>
      </c>
      <c r="C374" s="298">
        <v>46129</v>
      </c>
      <c r="D374" s="299" t="s">
        <v>336</v>
      </c>
      <c r="E374" s="331">
        <v>130.31</v>
      </c>
      <c r="F374" s="331"/>
      <c r="G374" s="333">
        <f t="shared" si="9"/>
        <v>5826.649999999986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15</v>
      </c>
      <c r="C375" s="298">
        <v>46129</v>
      </c>
      <c r="D375" s="299" t="s">
        <v>185</v>
      </c>
      <c r="E375" s="331">
        <v>131.22999999999999</v>
      </c>
      <c r="F375" s="331"/>
      <c r="G375" s="333">
        <f t="shared" si="9"/>
        <v>5956.9599999999864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6</v>
      </c>
      <c r="C376" s="298">
        <v>46129</v>
      </c>
      <c r="D376" s="299" t="s">
        <v>337</v>
      </c>
      <c r="E376" s="331">
        <v>210</v>
      </c>
      <c r="F376" s="331"/>
      <c r="G376" s="333">
        <f t="shared" si="9"/>
        <v>6088.189999999986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23</v>
      </c>
      <c r="C377" s="298">
        <v>46129</v>
      </c>
      <c r="D377" s="299" t="s">
        <v>63</v>
      </c>
      <c r="E377" s="331">
        <v>529.46</v>
      </c>
      <c r="F377" s="331"/>
      <c r="G377" s="333">
        <f t="shared" si="9"/>
        <v>6298.189999999986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7</v>
      </c>
      <c r="C378" s="298">
        <v>46129</v>
      </c>
      <c r="D378" s="299" t="s">
        <v>338</v>
      </c>
      <c r="E378" s="331">
        <v>32.78</v>
      </c>
      <c r="F378" s="331"/>
      <c r="G378" s="333">
        <f t="shared" si="9"/>
        <v>6827.649999999986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46128</v>
      </c>
      <c r="D379" s="299" t="s">
        <v>310</v>
      </c>
      <c r="E379" s="331">
        <v>44.41</v>
      </c>
      <c r="F379" s="331"/>
      <c r="G379" s="333">
        <f t="shared" si="9"/>
        <v>6860.4299999999857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16</v>
      </c>
      <c r="C380" s="298">
        <v>46128</v>
      </c>
      <c r="D380" s="299" t="s">
        <v>339</v>
      </c>
      <c r="E380" s="331">
        <v>15</v>
      </c>
      <c r="F380" s="331"/>
      <c r="G380" s="333">
        <f t="shared" si="9"/>
        <v>6904.8399999999856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46128</v>
      </c>
      <c r="D381" s="299" t="s">
        <v>301</v>
      </c>
      <c r="E381" s="331">
        <v>41.95</v>
      </c>
      <c r="F381" s="331"/>
      <c r="G381" s="333">
        <f t="shared" si="9"/>
        <v>6919.8399999999856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5</v>
      </c>
      <c r="C382" s="298">
        <v>46128</v>
      </c>
      <c r="D382" s="299" t="s">
        <v>340</v>
      </c>
      <c r="E382" s="331">
        <v>21.3</v>
      </c>
      <c r="F382" s="331"/>
      <c r="G382" s="333">
        <f t="shared" si="9"/>
        <v>6961.7899999999854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46128</v>
      </c>
      <c r="D383" s="299" t="s">
        <v>296</v>
      </c>
      <c r="E383" s="331">
        <v>70.03</v>
      </c>
      <c r="F383" s="331"/>
      <c r="G383" s="333">
        <f t="shared" si="9"/>
        <v>6983.0899999999856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46128</v>
      </c>
      <c r="D384" s="299" t="s">
        <v>296</v>
      </c>
      <c r="E384" s="331">
        <v>11.48</v>
      </c>
      <c r="F384" s="331"/>
      <c r="G384" s="333">
        <f t="shared" si="9"/>
        <v>7053.1199999999853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46128</v>
      </c>
      <c r="D385" s="299" t="s">
        <v>341</v>
      </c>
      <c r="E385" s="331">
        <v>26.61</v>
      </c>
      <c r="F385" s="331"/>
      <c r="G385" s="333">
        <f t="shared" si="9"/>
        <v>7064.5999999999849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46128</v>
      </c>
      <c r="D386" s="299" t="s">
        <v>342</v>
      </c>
      <c r="E386" s="331">
        <v>42.59</v>
      </c>
      <c r="F386" s="331"/>
      <c r="G386" s="333">
        <f t="shared" si="9"/>
        <v>7091.2099999999846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46128</v>
      </c>
      <c r="D387" s="299" t="s">
        <v>300</v>
      </c>
      <c r="E387" s="331">
        <v>20.58</v>
      </c>
      <c r="F387" s="331"/>
      <c r="G387" s="333">
        <f t="shared" si="9"/>
        <v>7133.7999999999847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11</v>
      </c>
      <c r="C388" s="298">
        <v>46128</v>
      </c>
      <c r="D388" s="299" t="s">
        <v>178</v>
      </c>
      <c r="E388" s="331">
        <v>267.91000000000003</v>
      </c>
      <c r="F388" s="331"/>
      <c r="G388" s="333">
        <f t="shared" si="9"/>
        <v>7154.3799999999846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291</v>
      </c>
      <c r="B389" s="330">
        <v>41</v>
      </c>
      <c r="C389" s="298">
        <v>46128</v>
      </c>
      <c r="D389" s="299" t="s">
        <v>299</v>
      </c>
      <c r="E389" s="331"/>
      <c r="F389" s="331">
        <v>300</v>
      </c>
      <c r="G389" s="333">
        <f t="shared" si="9"/>
        <v>7422.2899999999845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291</v>
      </c>
      <c r="B390" s="330">
        <v>39</v>
      </c>
      <c r="C390" s="298">
        <v>46128</v>
      </c>
      <c r="D390" s="299" t="s">
        <v>292</v>
      </c>
      <c r="E390" s="331"/>
      <c r="F390" s="331">
        <v>2763.78</v>
      </c>
      <c r="G390" s="333">
        <f t="shared" si="9"/>
        <v>7122.2899999999845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46127</v>
      </c>
      <c r="D391" s="299" t="s">
        <v>343</v>
      </c>
      <c r="E391" s="331">
        <v>93.71</v>
      </c>
      <c r="F391" s="331">
        <v>93.71</v>
      </c>
      <c r="G391" s="333">
        <f t="shared" si="9"/>
        <v>4358.5099999999848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46127</v>
      </c>
      <c r="D392" s="299" t="s">
        <v>344</v>
      </c>
      <c r="E392" s="331">
        <v>27</v>
      </c>
      <c r="F392" s="331"/>
      <c r="G392" s="333">
        <f t="shared" si="9"/>
        <v>4358.5099999999848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291</v>
      </c>
      <c r="B393" s="330">
        <v>38</v>
      </c>
      <c r="C393" s="298">
        <v>46127</v>
      </c>
      <c r="D393" s="299" t="s">
        <v>293</v>
      </c>
      <c r="E393" s="331"/>
      <c r="F393" s="331">
        <v>4597.82</v>
      </c>
      <c r="G393" s="333">
        <f t="shared" si="9"/>
        <v>4385.5099999999848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46127</v>
      </c>
      <c r="D394" s="299" t="s">
        <v>296</v>
      </c>
      <c r="E394" s="331">
        <v>14.67</v>
      </c>
      <c r="F394" s="331"/>
      <c r="G394" s="333">
        <f t="shared" si="9"/>
        <v>-212.31000000001481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46127</v>
      </c>
      <c r="D395" s="299" t="s">
        <v>345</v>
      </c>
      <c r="E395" s="331">
        <v>102.2</v>
      </c>
      <c r="F395" s="331"/>
      <c r="G395" s="333">
        <f t="shared" si="9"/>
        <v>-197.64000000001482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46126</v>
      </c>
      <c r="D396" s="299" t="s">
        <v>319</v>
      </c>
      <c r="E396" s="331">
        <v>15.53</v>
      </c>
      <c r="F396" s="331"/>
      <c r="G396" s="333">
        <f t="shared" si="9"/>
        <v>-95.440000000014805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24</v>
      </c>
      <c r="C397" s="298">
        <v>46126</v>
      </c>
      <c r="D397" s="299" t="s">
        <v>860</v>
      </c>
      <c r="E397" s="331">
        <v>105.33</v>
      </c>
      <c r="F397" s="331"/>
      <c r="G397" s="333">
        <f t="shared" si="9"/>
        <v>-79.910000000014804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46125</v>
      </c>
      <c r="D398" s="299" t="s">
        <v>346</v>
      </c>
      <c r="E398" s="331">
        <v>11.64</v>
      </c>
      <c r="F398" s="331"/>
      <c r="G398" s="333">
        <f t="shared" si="9"/>
        <v>25.419999999985201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1</v>
      </c>
      <c r="C399" s="298">
        <v>46125</v>
      </c>
      <c r="D399" s="299" t="s">
        <v>306</v>
      </c>
      <c r="E399" s="331">
        <v>50.71</v>
      </c>
      <c r="F399" s="331"/>
      <c r="G399" s="333">
        <f t="shared" si="9"/>
        <v>37.059999999985202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46125</v>
      </c>
      <c r="D400" s="299" t="s">
        <v>334</v>
      </c>
      <c r="E400" s="331">
        <v>11.06</v>
      </c>
      <c r="F400" s="331"/>
      <c r="G400" s="333">
        <f t="shared" si="9"/>
        <v>87.769999999985203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46125</v>
      </c>
      <c r="D401" s="299" t="s">
        <v>295</v>
      </c>
      <c r="E401" s="331">
        <v>35.979999999999997</v>
      </c>
      <c r="F401" s="331"/>
      <c r="G401" s="333">
        <f t="shared" si="9"/>
        <v>98.829999999985205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46125</v>
      </c>
      <c r="D402" s="299" t="s">
        <v>347</v>
      </c>
      <c r="E402" s="331">
        <v>7.83</v>
      </c>
      <c r="F402" s="331"/>
      <c r="G402" s="333">
        <f t="shared" si="9"/>
        <v>134.80999999998519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46125</v>
      </c>
      <c r="D403" s="299" t="s">
        <v>348</v>
      </c>
      <c r="E403" s="331">
        <v>4.1900000000000004</v>
      </c>
      <c r="F403" s="331"/>
      <c r="G403" s="333">
        <f t="shared" si="9"/>
        <v>142.63999999998521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46125</v>
      </c>
      <c r="D404" s="299" t="s">
        <v>349</v>
      </c>
      <c r="E404" s="331">
        <v>39.25</v>
      </c>
      <c r="F404" s="331"/>
      <c r="G404" s="333">
        <f t="shared" si="9"/>
        <v>146.8299999999852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46125</v>
      </c>
      <c r="D405" s="299" t="s">
        <v>350</v>
      </c>
      <c r="E405" s="331">
        <v>318.36</v>
      </c>
      <c r="F405" s="331">
        <v>318.36</v>
      </c>
      <c r="G405" s="333">
        <f t="shared" si="9"/>
        <v>186.0799999999852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19</v>
      </c>
      <c r="C406" s="298">
        <v>46125</v>
      </c>
      <c r="D406" s="299" t="s">
        <v>191</v>
      </c>
      <c r="E406" s="331">
        <v>200</v>
      </c>
      <c r="F406" s="331"/>
      <c r="G406" s="333">
        <f t="shared" si="9"/>
        <v>186.0799999999852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46124</v>
      </c>
      <c r="D407" s="299" t="s">
        <v>304</v>
      </c>
      <c r="E407" s="331">
        <v>136.05000000000001</v>
      </c>
      <c r="F407" s="331"/>
      <c r="G407" s="333">
        <f t="shared" si="9"/>
        <v>386.0799999999852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3</v>
      </c>
      <c r="C408" s="298">
        <v>46124</v>
      </c>
      <c r="D408" s="299" t="s">
        <v>348</v>
      </c>
      <c r="E408" s="331">
        <v>13.09</v>
      </c>
      <c r="F408" s="331"/>
      <c r="G408" s="333">
        <f t="shared" si="9"/>
        <v>522.12999999998522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46124</v>
      </c>
      <c r="D409" s="299" t="s">
        <v>319</v>
      </c>
      <c r="E409" s="331">
        <v>24.47</v>
      </c>
      <c r="F409" s="331"/>
      <c r="G409" s="333">
        <f t="shared" si="9"/>
        <v>535.21999999998525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8</v>
      </c>
      <c r="C410" s="298">
        <v>46124</v>
      </c>
      <c r="D410" s="299" t="s">
        <v>319</v>
      </c>
      <c r="E410" s="331">
        <v>14.29</v>
      </c>
      <c r="F410" s="331"/>
      <c r="G410" s="333">
        <f t="shared" si="9"/>
        <v>559.68999999998528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46124</v>
      </c>
      <c r="D411" s="299" t="s">
        <v>835</v>
      </c>
      <c r="E411" s="331">
        <v>9.57</v>
      </c>
      <c r="F411" s="331"/>
      <c r="G411" s="333">
        <f t="shared" si="9"/>
        <v>573.97999999998524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46124</v>
      </c>
      <c r="D412" s="299" t="s">
        <v>351</v>
      </c>
      <c r="E412" s="331">
        <v>25</v>
      </c>
      <c r="F412" s="331"/>
      <c r="G412" s="333">
        <f t="shared" si="9"/>
        <v>583.54999999998529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22</v>
      </c>
      <c r="C413" s="298">
        <v>46123</v>
      </c>
      <c r="D413" s="299" t="s">
        <v>352</v>
      </c>
      <c r="E413" s="331">
        <v>19.16</v>
      </c>
      <c r="F413" s="331"/>
      <c r="G413" s="333">
        <f t="shared" si="9"/>
        <v>608.54999999998529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46123</v>
      </c>
      <c r="D414" s="299" t="s">
        <v>301</v>
      </c>
      <c r="E414" s="331">
        <v>20.91</v>
      </c>
      <c r="F414" s="331"/>
      <c r="G414" s="333">
        <f t="shared" si="9"/>
        <v>627.70999999998526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46123</v>
      </c>
      <c r="D415" s="299" t="s">
        <v>296</v>
      </c>
      <c r="E415" s="331">
        <v>12.44</v>
      </c>
      <c r="F415" s="331"/>
      <c r="G415" s="333">
        <f t="shared" si="9"/>
        <v>648.61999999998523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46123</v>
      </c>
      <c r="D416" s="299" t="s">
        <v>353</v>
      </c>
      <c r="E416" s="331">
        <v>41.34</v>
      </c>
      <c r="F416" s="331"/>
      <c r="G416" s="333">
        <f t="shared" si="9"/>
        <v>661.05999999998528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46122</v>
      </c>
      <c r="D417" s="299" t="s">
        <v>446</v>
      </c>
      <c r="E417" s="331">
        <v>-0.04</v>
      </c>
      <c r="F417" s="331"/>
      <c r="G417" s="333">
        <f t="shared" si="9"/>
        <v>702.39999999998531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46122</v>
      </c>
      <c r="D418" s="299" t="s">
        <v>354</v>
      </c>
      <c r="E418" s="331">
        <v>372</v>
      </c>
      <c r="F418" s="331"/>
      <c r="G418" s="333">
        <f t="shared" si="9"/>
        <v>702.35999999998535</v>
      </c>
      <c r="H418" s="334" t="s">
        <v>298</v>
      </c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46122</v>
      </c>
      <c r="D419" s="299" t="s">
        <v>355</v>
      </c>
      <c r="E419" s="331">
        <v>15.22</v>
      </c>
      <c r="F419" s="331"/>
      <c r="G419" s="333">
        <f t="shared" si="9"/>
        <v>1074.3599999999853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46122</v>
      </c>
      <c r="D420" s="299" t="s">
        <v>296</v>
      </c>
      <c r="E420" s="331">
        <v>9.5500000000000007</v>
      </c>
      <c r="F420" s="331"/>
      <c r="G420" s="333">
        <f t="shared" si="9"/>
        <v>1089.5799999999854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46122</v>
      </c>
      <c r="D421" s="299" t="s">
        <v>356</v>
      </c>
      <c r="E421" s="331">
        <v>52.65</v>
      </c>
      <c r="F421" s="331"/>
      <c r="G421" s="333">
        <f t="shared" si="9"/>
        <v>1099.1299999999853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1</v>
      </c>
      <c r="C422" s="298">
        <v>46122</v>
      </c>
      <c r="D422" s="299" t="s">
        <v>311</v>
      </c>
      <c r="E422" s="331">
        <v>68.989999999999995</v>
      </c>
      <c r="F422" s="331"/>
      <c r="G422" s="333">
        <f t="shared" si="9"/>
        <v>1151.7799999999854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46122</v>
      </c>
      <c r="D423" s="299" t="s">
        <v>324</v>
      </c>
      <c r="E423" s="331">
        <v>17.37</v>
      </c>
      <c r="F423" s="331"/>
      <c r="G423" s="333">
        <f t="shared" si="9"/>
        <v>1220.7699999999854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46121</v>
      </c>
      <c r="D424" s="299" t="s">
        <v>357</v>
      </c>
      <c r="E424" s="331">
        <v>64.42</v>
      </c>
      <c r="F424" s="331"/>
      <c r="G424" s="333">
        <f t="shared" si="9"/>
        <v>1238.1399999999853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46121</v>
      </c>
      <c r="D425" s="299" t="s">
        <v>358</v>
      </c>
      <c r="E425" s="331">
        <v>9.4700000000000006</v>
      </c>
      <c r="F425" s="331"/>
      <c r="G425" s="333">
        <f t="shared" si="9"/>
        <v>1302.5599999999854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46121</v>
      </c>
      <c r="D426" s="299" t="s">
        <v>854</v>
      </c>
      <c r="E426" s="331">
        <v>10.68</v>
      </c>
      <c r="F426" s="331"/>
      <c r="G426" s="333">
        <f t="shared" si="9"/>
        <v>1312.0299999999854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7</v>
      </c>
      <c r="C427" s="298">
        <v>46121</v>
      </c>
      <c r="D427" s="299" t="s">
        <v>359</v>
      </c>
      <c r="E427" s="331">
        <v>68.010000000000005</v>
      </c>
      <c r="F427" s="331"/>
      <c r="G427" s="333">
        <f t="shared" si="9"/>
        <v>1322.7099999999855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46121</v>
      </c>
      <c r="D428" s="299" t="s">
        <v>310</v>
      </c>
      <c r="E428" s="331">
        <v>40.85</v>
      </c>
      <c r="F428" s="331"/>
      <c r="G428" s="333">
        <f t="shared" si="9"/>
        <v>1390.7199999999855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46121</v>
      </c>
      <c r="D429" s="299" t="s">
        <v>360</v>
      </c>
      <c r="E429" s="331">
        <v>25</v>
      </c>
      <c r="F429" s="331"/>
      <c r="G429" s="333">
        <f t="shared" si="9"/>
        <v>1431.5699999999854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18</v>
      </c>
      <c r="C430" s="298">
        <v>46120</v>
      </c>
      <c r="D430" s="299" t="s">
        <v>361</v>
      </c>
      <c r="E430" s="331">
        <v>400</v>
      </c>
      <c r="F430" s="331"/>
      <c r="G430" s="333">
        <f t="shared" si="9"/>
        <v>1456.5699999999854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335</v>
      </c>
      <c r="B431" s="330" t="s">
        <v>335</v>
      </c>
      <c r="C431" s="298">
        <v>46120</v>
      </c>
      <c r="D431" s="299" t="s">
        <v>447</v>
      </c>
      <c r="E431" s="331">
        <v>44.96</v>
      </c>
      <c r="F431" s="331"/>
      <c r="G431" s="333">
        <f t="shared" si="9"/>
        <v>1856.5699999999854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13</v>
      </c>
      <c r="C432" s="298">
        <v>46120</v>
      </c>
      <c r="D432" s="299" t="s">
        <v>182</v>
      </c>
      <c r="E432" s="331">
        <v>104.98</v>
      </c>
      <c r="F432" s="331"/>
      <c r="G432" s="333">
        <f t="shared" si="9"/>
        <v>1901.5299999999854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46120</v>
      </c>
      <c r="D433" s="299" t="s">
        <v>296</v>
      </c>
      <c r="E433" s="331">
        <v>13.8</v>
      </c>
      <c r="F433" s="331"/>
      <c r="G433" s="333">
        <f t="shared" si="9"/>
        <v>2006.5099999999854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46120</v>
      </c>
      <c r="D434" s="299" t="s">
        <v>295</v>
      </c>
      <c r="E434" s="331">
        <v>37.92</v>
      </c>
      <c r="F434" s="331"/>
      <c r="G434" s="333">
        <f t="shared" si="9"/>
        <v>2020.3099999999854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46120</v>
      </c>
      <c r="D435" s="299" t="s">
        <v>300</v>
      </c>
      <c r="E435" s="331">
        <v>56.68</v>
      </c>
      <c r="F435" s="331"/>
      <c r="G435" s="333">
        <f t="shared" si="9"/>
        <v>2058.2299999999855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46120</v>
      </c>
      <c r="D436" s="299" t="s">
        <v>362</v>
      </c>
      <c r="E436" s="331">
        <v>29.26</v>
      </c>
      <c r="F436" s="331"/>
      <c r="G436" s="333">
        <f t="shared" si="9"/>
        <v>2114.9099999999853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9</v>
      </c>
      <c r="C437" s="298">
        <v>46119</v>
      </c>
      <c r="D437" s="299" t="s">
        <v>58</v>
      </c>
      <c r="E437" s="331">
        <v>1281.53</v>
      </c>
      <c r="F437" s="331"/>
      <c r="G437" s="333">
        <f t="shared" si="9"/>
        <v>2144.1699999999855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46119</v>
      </c>
      <c r="D438" s="299" t="s">
        <v>363</v>
      </c>
      <c r="E438" s="331">
        <v>25.84</v>
      </c>
      <c r="F438" s="331"/>
      <c r="G438" s="333">
        <f t="shared" si="9"/>
        <v>3425.6999999999853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46119</v>
      </c>
      <c r="D439" s="299" t="s">
        <v>319</v>
      </c>
      <c r="E439" s="331">
        <v>12.05</v>
      </c>
      <c r="F439" s="331"/>
      <c r="G439" s="333">
        <f t="shared" si="9"/>
        <v>3451.5399999999854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46119</v>
      </c>
      <c r="D440" s="299" t="s">
        <v>334</v>
      </c>
      <c r="E440" s="331">
        <v>82.04</v>
      </c>
      <c r="F440" s="331"/>
      <c r="G440" s="333">
        <f t="shared" si="9"/>
        <v>3463.5899999999856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46119</v>
      </c>
      <c r="D441" s="299" t="s">
        <v>364</v>
      </c>
      <c r="E441" s="331">
        <v>22.92</v>
      </c>
      <c r="F441" s="331"/>
      <c r="G441" s="333">
        <f t="shared" si="9"/>
        <v>3545.6299999999856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46118</v>
      </c>
      <c r="D442" s="299" t="s">
        <v>365</v>
      </c>
      <c r="E442" s="331">
        <v>400</v>
      </c>
      <c r="F442" s="331"/>
      <c r="G442" s="333">
        <f t="shared" si="9"/>
        <v>3568.5499999999856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14</v>
      </c>
      <c r="C443" s="298">
        <v>46118</v>
      </c>
      <c r="D443" s="299" t="s">
        <v>366</v>
      </c>
      <c r="E443" s="331">
        <v>66.67</v>
      </c>
      <c r="F443" s="331"/>
      <c r="G443" s="333">
        <f t="shared" si="9"/>
        <v>3968.5499999999856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14</v>
      </c>
      <c r="C444" s="298">
        <v>46118</v>
      </c>
      <c r="D444" s="299" t="s">
        <v>367</v>
      </c>
      <c r="E444" s="331">
        <v>70.25</v>
      </c>
      <c r="F444" s="331"/>
      <c r="G444" s="333">
        <f t="shared" si="9"/>
        <v>4035.2199999999857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46117</v>
      </c>
      <c r="D445" s="299" t="s">
        <v>368</v>
      </c>
      <c r="E445" s="331">
        <v>25.6</v>
      </c>
      <c r="F445" s="331"/>
      <c r="G445" s="333">
        <f t="shared" si="9"/>
        <v>4105.4699999999857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46117</v>
      </c>
      <c r="D446" s="299" t="s">
        <v>319</v>
      </c>
      <c r="E446" s="331">
        <v>8.56</v>
      </c>
      <c r="F446" s="331"/>
      <c r="G446" s="333">
        <f t="shared" si="9"/>
        <v>4131.0699999999861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46117</v>
      </c>
      <c r="D447" s="299" t="s">
        <v>369</v>
      </c>
      <c r="E447" s="331">
        <v>301.67</v>
      </c>
      <c r="F447" s="331"/>
      <c r="G447" s="333">
        <f t="shared" si="9"/>
        <v>4139.6299999999865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46116</v>
      </c>
      <c r="D448" s="299" t="s">
        <v>306</v>
      </c>
      <c r="E448" s="331">
        <v>176.85</v>
      </c>
      <c r="F448" s="331"/>
      <c r="G448" s="333">
        <f t="shared" si="9"/>
        <v>4441.2999999999865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46116</v>
      </c>
      <c r="D449" s="299" t="s">
        <v>311</v>
      </c>
      <c r="E449" s="331">
        <v>139.34</v>
      </c>
      <c r="F449" s="331"/>
      <c r="G449" s="333">
        <f t="shared" si="9"/>
        <v>4618.1499999999869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17</v>
      </c>
      <c r="C450" s="298">
        <v>46116</v>
      </c>
      <c r="D450" s="299" t="s">
        <v>370</v>
      </c>
      <c r="E450" s="331">
        <v>99</v>
      </c>
      <c r="F450" s="331"/>
      <c r="G450" s="333">
        <f t="shared" si="9"/>
        <v>4757.489999999987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46116</v>
      </c>
      <c r="D451" s="299" t="s">
        <v>371</v>
      </c>
      <c r="E451" s="331">
        <v>34</v>
      </c>
      <c r="F451" s="331"/>
      <c r="G451" s="333">
        <f t="shared" si="9"/>
        <v>4856.489999999987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46116</v>
      </c>
      <c r="D452" s="299" t="s">
        <v>348</v>
      </c>
      <c r="E452" s="331">
        <v>10.24</v>
      </c>
      <c r="F452" s="331"/>
      <c r="G452" s="333">
        <f t="shared" si="9"/>
        <v>4890.489999999987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7</v>
      </c>
      <c r="C453" s="298">
        <v>46115</v>
      </c>
      <c r="D453" s="299" t="s">
        <v>372</v>
      </c>
      <c r="E453" s="331">
        <v>100</v>
      </c>
      <c r="F453" s="331"/>
      <c r="G453" s="333">
        <f t="shared" si="9"/>
        <v>4900.7299999999868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46115</v>
      </c>
      <c r="D454" s="299" t="s">
        <v>300</v>
      </c>
      <c r="E454" s="331">
        <v>7.68</v>
      </c>
      <c r="F454" s="331"/>
      <c r="G454" s="333">
        <f t="shared" si="9"/>
        <v>5000.7299999999868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46115</v>
      </c>
      <c r="D455" s="299" t="s">
        <v>296</v>
      </c>
      <c r="E455" s="331">
        <v>8.7200000000000006</v>
      </c>
      <c r="F455" s="331"/>
      <c r="G455" s="333">
        <f t="shared" si="9"/>
        <v>5008.4099999999871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46114</v>
      </c>
      <c r="D456" s="299" t="s">
        <v>373</v>
      </c>
      <c r="E456" s="331">
        <v>81.739999999999995</v>
      </c>
      <c r="F456" s="331"/>
      <c r="G456" s="333">
        <f t="shared" si="9"/>
        <v>5017.1299999999874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284</v>
      </c>
      <c r="B457" s="330">
        <v>36</v>
      </c>
      <c r="C457" s="298">
        <v>46114</v>
      </c>
      <c r="D457" s="299" t="s">
        <v>374</v>
      </c>
      <c r="E457" s="331">
        <v>50</v>
      </c>
      <c r="F457" s="331"/>
      <c r="G457" s="333">
        <f t="shared" si="9"/>
        <v>5098.8699999999872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22</v>
      </c>
      <c r="C458" s="298">
        <v>46114</v>
      </c>
      <c r="D458" s="299" t="s">
        <v>375</v>
      </c>
      <c r="E458" s="331">
        <v>6.37</v>
      </c>
      <c r="F458" s="331"/>
      <c r="G458" s="333">
        <f t="shared" si="9"/>
        <v>5148.8699999999872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46114</v>
      </c>
      <c r="D459" s="299" t="s">
        <v>326</v>
      </c>
      <c r="E459" s="331">
        <v>55.22</v>
      </c>
      <c r="F459" s="331"/>
      <c r="G459" s="333">
        <f t="shared" si="9"/>
        <v>5155.239999999987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46114</v>
      </c>
      <c r="D460" s="299" t="s">
        <v>319</v>
      </c>
      <c r="E460" s="331">
        <v>8.5</v>
      </c>
      <c r="F460" s="331"/>
      <c r="G460" s="333">
        <f t="shared" si="9"/>
        <v>5210.4599999999873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46114</v>
      </c>
      <c r="D461" s="299" t="s">
        <v>334</v>
      </c>
      <c r="E461" s="331">
        <v>38.99</v>
      </c>
      <c r="F461" s="331"/>
      <c r="G461" s="333">
        <f t="shared" si="9"/>
        <v>5218.9599999999873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291</v>
      </c>
      <c r="B462" s="330">
        <v>39</v>
      </c>
      <c r="C462" s="298">
        <v>46113</v>
      </c>
      <c r="D462" s="299" t="s">
        <v>292</v>
      </c>
      <c r="E462" s="331"/>
      <c r="F462" s="331">
        <v>2763.78</v>
      </c>
      <c r="G462" s="333">
        <f t="shared" si="9"/>
        <v>5257.9499999999871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46113</v>
      </c>
      <c r="D463" s="299" t="s">
        <v>296</v>
      </c>
      <c r="E463" s="331">
        <v>36.090000000000003</v>
      </c>
      <c r="F463" s="331"/>
      <c r="G463" s="333">
        <f t="shared" si="9"/>
        <v>2494.1699999999869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46113</v>
      </c>
      <c r="D464" s="299" t="s">
        <v>310</v>
      </c>
      <c r="E464" s="331">
        <v>80</v>
      </c>
      <c r="F464" s="331"/>
      <c r="G464" s="333">
        <f t="shared" si="9"/>
        <v>2530.259999999987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7</v>
      </c>
      <c r="C465" s="298">
        <v>46113</v>
      </c>
      <c r="D465" s="299" t="s">
        <v>320</v>
      </c>
      <c r="E465" s="331">
        <v>47.84</v>
      </c>
      <c r="F465" s="331"/>
      <c r="G465" s="333">
        <f t="shared" si="9"/>
        <v>2610.259999999987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7</v>
      </c>
      <c r="C466" s="298">
        <v>46113</v>
      </c>
      <c r="D466" s="299" t="s">
        <v>320</v>
      </c>
      <c r="E466" s="331">
        <v>21.25</v>
      </c>
      <c r="F466" s="331"/>
      <c r="G466" s="333">
        <f t="shared" si="9"/>
        <v>2658.0999999999872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46113</v>
      </c>
      <c r="D467" s="299" t="s">
        <v>376</v>
      </c>
      <c r="E467" s="331">
        <v>42.9</v>
      </c>
      <c r="F467" s="331"/>
      <c r="G467" s="333">
        <f t="shared" si="9"/>
        <v>2679.3499999999872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284</v>
      </c>
      <c r="B468" s="330">
        <v>37</v>
      </c>
      <c r="C468" s="298">
        <v>46112</v>
      </c>
      <c r="D468" s="299" t="s">
        <v>377</v>
      </c>
      <c r="E468" s="331">
        <v>4309.58</v>
      </c>
      <c r="F468" s="331"/>
      <c r="G468" s="333">
        <f t="shared" si="9"/>
        <v>2722.2499999999873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25</v>
      </c>
      <c r="C469" s="298">
        <v>46112</v>
      </c>
      <c r="D469" s="298" t="s">
        <v>204</v>
      </c>
      <c r="E469" s="331">
        <v>350</v>
      </c>
      <c r="F469" s="331"/>
      <c r="G469" s="333">
        <f t="shared" si="9"/>
        <v>7031.8299999999872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26</v>
      </c>
      <c r="C470" s="298">
        <v>46112</v>
      </c>
      <c r="D470" s="298" t="s">
        <v>205</v>
      </c>
      <c r="E470" s="331">
        <v>320</v>
      </c>
      <c r="F470" s="331"/>
      <c r="G470" s="333">
        <f t="shared" si="9"/>
        <v>7381.8299999999872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27</v>
      </c>
      <c r="C471" s="298">
        <v>46112</v>
      </c>
      <c r="D471" s="298" t="s">
        <v>206</v>
      </c>
      <c r="E471" s="331">
        <v>25</v>
      </c>
      <c r="F471" s="331"/>
      <c r="G471" s="333">
        <f t="shared" si="9"/>
        <v>7701.8299999999872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28</v>
      </c>
      <c r="C472" s="298">
        <v>46112</v>
      </c>
      <c r="D472" s="298" t="s">
        <v>207</v>
      </c>
      <c r="E472" s="331">
        <v>25</v>
      </c>
      <c r="F472" s="331"/>
      <c r="G472" s="333">
        <f t="shared" si="9"/>
        <v>7726.8299999999872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29</v>
      </c>
      <c r="C473" s="298">
        <v>46112</v>
      </c>
      <c r="D473" s="298" t="s">
        <v>208</v>
      </c>
      <c r="E473" s="331">
        <v>45</v>
      </c>
      <c r="F473" s="331"/>
      <c r="G473" s="333">
        <f t="shared" si="9"/>
        <v>7751.8299999999872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30</v>
      </c>
      <c r="C474" s="298">
        <v>46112</v>
      </c>
      <c r="D474" s="298" t="s">
        <v>209</v>
      </c>
      <c r="E474" s="331">
        <v>400</v>
      </c>
      <c r="F474" s="331"/>
      <c r="G474" s="333">
        <f t="shared" si="9"/>
        <v>7796.8299999999872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286</v>
      </c>
      <c r="B475" s="330">
        <v>31</v>
      </c>
      <c r="C475" s="298">
        <v>46112</v>
      </c>
      <c r="D475" s="298" t="s">
        <v>210</v>
      </c>
      <c r="E475" s="331">
        <v>375</v>
      </c>
      <c r="F475" s="331"/>
      <c r="G475" s="333">
        <f t="shared" si="9"/>
        <v>8196.8299999999872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286</v>
      </c>
      <c r="B476" s="330">
        <v>32</v>
      </c>
      <c r="C476" s="298">
        <v>46112</v>
      </c>
      <c r="D476" s="298" t="s">
        <v>211</v>
      </c>
      <c r="E476" s="331">
        <v>100</v>
      </c>
      <c r="F476" s="331"/>
      <c r="G476" s="333">
        <f t="shared" si="9"/>
        <v>8571.8299999999872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286</v>
      </c>
      <c r="B477" s="330">
        <v>33</v>
      </c>
      <c r="C477" s="298">
        <v>46112</v>
      </c>
      <c r="D477" s="298" t="s">
        <v>212</v>
      </c>
      <c r="E477" s="331">
        <v>85</v>
      </c>
      <c r="F477" s="331"/>
      <c r="G477" s="333">
        <f t="shared" si="9"/>
        <v>8671.8299999999872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286</v>
      </c>
      <c r="B478" s="330">
        <v>34</v>
      </c>
      <c r="C478" s="298">
        <v>46112</v>
      </c>
      <c r="D478" s="298" t="s">
        <v>213</v>
      </c>
      <c r="E478" s="331">
        <v>230</v>
      </c>
      <c r="F478" s="331"/>
      <c r="G478" s="333">
        <f t="shared" si="9"/>
        <v>8756.8299999999872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286</v>
      </c>
      <c r="B479" s="330">
        <v>35</v>
      </c>
      <c r="C479" s="298">
        <v>46112</v>
      </c>
      <c r="D479" s="298" t="s">
        <v>214</v>
      </c>
      <c r="E479" s="331">
        <v>45</v>
      </c>
      <c r="F479" s="331"/>
      <c r="G479" s="333">
        <f t="shared" si="9"/>
        <v>8986.8299999999872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6</v>
      </c>
      <c r="C480" s="298">
        <v>46112</v>
      </c>
      <c r="D480" s="298" t="s">
        <v>378</v>
      </c>
      <c r="E480" s="331">
        <v>40</v>
      </c>
      <c r="F480" s="331"/>
      <c r="G480" s="333">
        <f t="shared" si="9"/>
        <v>9031.8299999999872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42</v>
      </c>
      <c r="C481" s="298">
        <v>46112</v>
      </c>
      <c r="D481" s="298" t="s">
        <v>200</v>
      </c>
      <c r="E481" s="331">
        <v>59</v>
      </c>
      <c r="F481" s="331"/>
      <c r="G481" s="333">
        <f t="shared" si="9"/>
        <v>9071.8299999999872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43</v>
      </c>
      <c r="C482" s="298">
        <v>46112</v>
      </c>
      <c r="D482" s="298" t="s">
        <v>201</v>
      </c>
      <c r="E482" s="331">
        <v>42.84</v>
      </c>
      <c r="F482" s="331"/>
      <c r="G482" s="333">
        <f t="shared" si="9"/>
        <v>9130.8299999999872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46112</v>
      </c>
      <c r="D483" s="298" t="s">
        <v>300</v>
      </c>
      <c r="E483" s="331">
        <v>57.21</v>
      </c>
      <c r="F483" s="331"/>
      <c r="G483" s="333">
        <f t="shared" si="9"/>
        <v>9173.6699999999873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46112</v>
      </c>
      <c r="D484" s="298" t="s">
        <v>296</v>
      </c>
      <c r="E484" s="331">
        <v>11.18</v>
      </c>
      <c r="F484" s="331"/>
      <c r="G484" s="333">
        <f t="shared" si="9"/>
        <v>9230.8799999999865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10</v>
      </c>
      <c r="C485" s="298">
        <v>46112</v>
      </c>
      <c r="D485" s="298" t="s">
        <v>176</v>
      </c>
      <c r="E485" s="331">
        <v>17.899999999999999</v>
      </c>
      <c r="F485" s="331"/>
      <c r="G485" s="333">
        <f t="shared" si="9"/>
        <v>9242.0599999999868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46111</v>
      </c>
      <c r="D486" s="298" t="s">
        <v>334</v>
      </c>
      <c r="E486" s="331">
        <v>23.83</v>
      </c>
      <c r="F486" s="331"/>
      <c r="G486" s="333">
        <f t="shared" si="9"/>
        <v>9259.9599999999864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291</v>
      </c>
      <c r="B487" s="330">
        <v>38</v>
      </c>
      <c r="C487" s="298">
        <v>46111</v>
      </c>
      <c r="D487" s="299" t="s">
        <v>293</v>
      </c>
      <c r="E487" s="331"/>
      <c r="F487" s="331">
        <v>4278.1400000000003</v>
      </c>
      <c r="G487" s="333">
        <f t="shared" si="9"/>
        <v>9283.7899999999863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3</v>
      </c>
      <c r="C488" s="298">
        <v>46111</v>
      </c>
      <c r="D488" s="299" t="s">
        <v>351</v>
      </c>
      <c r="E488" s="331">
        <v>30</v>
      </c>
      <c r="F488" s="331"/>
      <c r="G488" s="333">
        <f t="shared" si="9"/>
        <v>5005.649999999986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46111</v>
      </c>
      <c r="D489" s="299" t="s">
        <v>300</v>
      </c>
      <c r="E489" s="331">
        <v>15.96</v>
      </c>
      <c r="F489" s="331"/>
      <c r="G489" s="333">
        <f t="shared" si="9"/>
        <v>5035.649999999986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46111</v>
      </c>
      <c r="D490" s="299" t="s">
        <v>379</v>
      </c>
      <c r="E490" s="331">
        <v>18.96</v>
      </c>
      <c r="F490" s="331"/>
      <c r="G490" s="333">
        <f t="shared" si="9"/>
        <v>5051.609999999986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46110</v>
      </c>
      <c r="D491" s="299" t="s">
        <v>311</v>
      </c>
      <c r="E491" s="331">
        <v>144.22</v>
      </c>
      <c r="F491" s="331"/>
      <c r="G491" s="333">
        <f t="shared" si="9"/>
        <v>5070.5699999999861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7</v>
      </c>
      <c r="C492" s="298">
        <v>46110</v>
      </c>
      <c r="D492" s="299" t="s">
        <v>380</v>
      </c>
      <c r="E492" s="331">
        <v>181.04</v>
      </c>
      <c r="F492" s="331"/>
      <c r="G492" s="333">
        <f t="shared" si="9"/>
        <v>5214.7899999999863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46110</v>
      </c>
      <c r="D493" s="299" t="s">
        <v>381</v>
      </c>
      <c r="E493" s="331">
        <v>196.9</v>
      </c>
      <c r="F493" s="331"/>
      <c r="G493" s="333">
        <f t="shared" si="9"/>
        <v>5395.8299999999863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3</v>
      </c>
      <c r="C494" s="298">
        <v>46110</v>
      </c>
      <c r="D494" s="299" t="s">
        <v>382</v>
      </c>
      <c r="E494" s="331">
        <v>7.5</v>
      </c>
      <c r="F494" s="331"/>
      <c r="G494" s="333">
        <f t="shared" si="9"/>
        <v>5592.7299999999859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46109</v>
      </c>
      <c r="D495" s="299" t="s">
        <v>319</v>
      </c>
      <c r="E495" s="331">
        <v>11.7</v>
      </c>
      <c r="F495" s="331"/>
      <c r="G495" s="333">
        <f t="shared" si="9"/>
        <v>5600.2299999999859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46109</v>
      </c>
      <c r="D496" s="299" t="s">
        <v>308</v>
      </c>
      <c r="E496" s="331">
        <v>210.76</v>
      </c>
      <c r="F496" s="331"/>
      <c r="G496" s="333">
        <f t="shared" si="9"/>
        <v>5611.9299999999857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46109</v>
      </c>
      <c r="D497" s="299" t="s">
        <v>310</v>
      </c>
      <c r="E497" s="331">
        <v>46.9</v>
      </c>
      <c r="F497" s="331"/>
      <c r="G497" s="333">
        <f t="shared" si="9"/>
        <v>5822.689999999986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46109</v>
      </c>
      <c r="D498" s="299" t="s">
        <v>329</v>
      </c>
      <c r="E498" s="331">
        <v>179.1</v>
      </c>
      <c r="F498" s="331"/>
      <c r="G498" s="333">
        <f t="shared" si="9"/>
        <v>5869.5899999999856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46109</v>
      </c>
      <c r="D499" s="299" t="s">
        <v>308</v>
      </c>
      <c r="E499" s="331">
        <v>31.97</v>
      </c>
      <c r="F499" s="331"/>
      <c r="G499" s="333">
        <f t="shared" si="9"/>
        <v>6048.689999999986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46109</v>
      </c>
      <c r="D500" s="299" t="s">
        <v>308</v>
      </c>
      <c r="E500" s="331">
        <v>12.19</v>
      </c>
      <c r="F500" s="331"/>
      <c r="G500" s="333">
        <f t="shared" si="9"/>
        <v>6080.6599999999862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291</v>
      </c>
      <c r="B501" s="330">
        <v>41</v>
      </c>
      <c r="C501" s="298">
        <v>46108</v>
      </c>
      <c r="D501" s="299" t="s">
        <v>383</v>
      </c>
      <c r="E501" s="331"/>
      <c r="F501" s="331">
        <v>400</v>
      </c>
      <c r="G501" s="333">
        <f t="shared" si="9"/>
        <v>6092.8499999999858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46108</v>
      </c>
      <c r="D502" s="299" t="s">
        <v>301</v>
      </c>
      <c r="E502" s="331">
        <v>19.5</v>
      </c>
      <c r="F502" s="331"/>
      <c r="G502" s="333">
        <f t="shared" si="9"/>
        <v>5692.8499999999858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46108</v>
      </c>
      <c r="D503" s="299" t="s">
        <v>296</v>
      </c>
      <c r="E503" s="331">
        <v>11.48</v>
      </c>
      <c r="F503" s="331"/>
      <c r="G503" s="333">
        <f t="shared" si="9"/>
        <v>5712.3499999999858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46108</v>
      </c>
      <c r="D504" s="299" t="s">
        <v>334</v>
      </c>
      <c r="E504" s="331">
        <v>11.46</v>
      </c>
      <c r="F504" s="331"/>
      <c r="G504" s="333">
        <f t="shared" si="9"/>
        <v>5723.8299999999854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4</v>
      </c>
      <c r="C505" s="298">
        <v>46108</v>
      </c>
      <c r="D505" s="299" t="s">
        <v>334</v>
      </c>
      <c r="E505" s="331">
        <v>38.21</v>
      </c>
      <c r="F505" s="331"/>
      <c r="G505" s="333">
        <f t="shared" si="9"/>
        <v>5735.2899999999854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46108</v>
      </c>
      <c r="D506" s="299" t="s">
        <v>384</v>
      </c>
      <c r="E506" s="331">
        <v>69.95</v>
      </c>
      <c r="F506" s="331"/>
      <c r="G506" s="333">
        <f t="shared" si="9"/>
        <v>5773.4999999999854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46108</v>
      </c>
      <c r="D507" s="299" t="s">
        <v>348</v>
      </c>
      <c r="E507" s="331">
        <v>10.78</v>
      </c>
      <c r="F507" s="331"/>
      <c r="G507" s="333">
        <f t="shared" si="9"/>
        <v>5843.4499999999853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46108</v>
      </c>
      <c r="D508" s="299" t="s">
        <v>300</v>
      </c>
      <c r="E508" s="331">
        <v>15.84</v>
      </c>
      <c r="F508" s="331"/>
      <c r="G508" s="333">
        <f t="shared" si="9"/>
        <v>5854.229999999985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46108</v>
      </c>
      <c r="D509" s="299" t="s">
        <v>385</v>
      </c>
      <c r="E509" s="331">
        <v>22.48</v>
      </c>
      <c r="F509" s="331"/>
      <c r="G509" s="333">
        <f t="shared" si="9"/>
        <v>5870.0699999999852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46107</v>
      </c>
      <c r="D510" s="299" t="s">
        <v>358</v>
      </c>
      <c r="E510" s="331">
        <v>11.17</v>
      </c>
      <c r="F510" s="331"/>
      <c r="G510" s="333">
        <f t="shared" si="9"/>
        <v>5892.5499999999847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46107</v>
      </c>
      <c r="D511" s="299" t="s">
        <v>386</v>
      </c>
      <c r="E511" s="331">
        <v>14.38</v>
      </c>
      <c r="F511" s="331"/>
      <c r="G511" s="333">
        <f t="shared" si="9"/>
        <v>5903.7199999999848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46107</v>
      </c>
      <c r="D512" s="299" t="s">
        <v>387</v>
      </c>
      <c r="E512" s="331">
        <v>45</v>
      </c>
      <c r="F512" s="331"/>
      <c r="G512" s="333">
        <f t="shared" si="9"/>
        <v>5918.0999999999849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46107</v>
      </c>
      <c r="D513" s="299" t="s">
        <v>324</v>
      </c>
      <c r="E513" s="331">
        <v>9.0299999999999994</v>
      </c>
      <c r="F513" s="331"/>
      <c r="G513" s="333">
        <f t="shared" si="9"/>
        <v>5963.0999999999849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46107</v>
      </c>
      <c r="D514" s="299" t="s">
        <v>301</v>
      </c>
      <c r="E514" s="331">
        <v>30</v>
      </c>
      <c r="F514" s="331"/>
      <c r="G514" s="333">
        <f t="shared" si="9"/>
        <v>5972.1299999999846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46106</v>
      </c>
      <c r="D515" s="299" t="s">
        <v>388</v>
      </c>
      <c r="E515" s="331">
        <v>12</v>
      </c>
      <c r="F515" s="331"/>
      <c r="G515" s="333">
        <f t="shared" si="9"/>
        <v>6002.1299999999846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46106</v>
      </c>
      <c r="D516" s="299" t="s">
        <v>389</v>
      </c>
      <c r="E516" s="331">
        <v>20</v>
      </c>
      <c r="F516" s="331"/>
      <c r="G516" s="333">
        <f t="shared" si="9"/>
        <v>6014.1299999999846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46106</v>
      </c>
      <c r="D517" s="299" t="s">
        <v>296</v>
      </c>
      <c r="E517" s="331">
        <v>21.05</v>
      </c>
      <c r="F517" s="331"/>
      <c r="G517" s="333">
        <f t="shared" si="9"/>
        <v>6034.1299999999846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4</v>
      </c>
      <c r="C518" s="298">
        <v>46106</v>
      </c>
      <c r="D518" s="299" t="s">
        <v>296</v>
      </c>
      <c r="E518" s="331">
        <v>38.58</v>
      </c>
      <c r="F518" s="331"/>
      <c r="G518" s="333">
        <f t="shared" si="9"/>
        <v>6055.1799999999848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12</v>
      </c>
      <c r="C519" s="298">
        <v>46106</v>
      </c>
      <c r="D519" s="299" t="s">
        <v>314</v>
      </c>
      <c r="E519" s="331">
        <v>204.47</v>
      </c>
      <c r="F519" s="331"/>
      <c r="G519" s="333">
        <f t="shared" si="9"/>
        <v>6093.7599999999848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24</v>
      </c>
      <c r="C520" s="298">
        <v>46105</v>
      </c>
      <c r="D520" s="299" t="s">
        <v>860</v>
      </c>
      <c r="E520" s="331">
        <v>86.58</v>
      </c>
      <c r="F520" s="331"/>
      <c r="G520" s="333">
        <f t="shared" si="9"/>
        <v>6298.229999999985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46105</v>
      </c>
      <c r="D521" s="299" t="s">
        <v>389</v>
      </c>
      <c r="E521" s="331">
        <v>20</v>
      </c>
      <c r="F521" s="331"/>
      <c r="G521" s="333">
        <f t="shared" si="9"/>
        <v>6384.8099999999849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46105</v>
      </c>
      <c r="D522" s="299" t="s">
        <v>390</v>
      </c>
      <c r="E522" s="331">
        <v>15.29</v>
      </c>
      <c r="F522" s="331"/>
      <c r="G522" s="333">
        <f t="shared" si="9"/>
        <v>6404.8099999999849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46105</v>
      </c>
      <c r="D523" s="299" t="s">
        <v>308</v>
      </c>
      <c r="E523" s="331">
        <v>47.99</v>
      </c>
      <c r="F523" s="331"/>
      <c r="G523" s="333">
        <f t="shared" si="9"/>
        <v>6420.0999999999849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23</v>
      </c>
      <c r="C524" s="298">
        <v>46104</v>
      </c>
      <c r="D524" s="299" t="s">
        <v>67</v>
      </c>
      <c r="E524" s="331">
        <v>650.88</v>
      </c>
      <c r="F524" s="331"/>
      <c r="G524" s="333">
        <f t="shared" si="9"/>
        <v>6468.0899999999847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46104</v>
      </c>
      <c r="D525" s="299" t="s">
        <v>391</v>
      </c>
      <c r="E525" s="331">
        <v>46</v>
      </c>
      <c r="F525" s="331"/>
      <c r="G525" s="333">
        <f t="shared" si="9"/>
        <v>7118.9699999999848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46103</v>
      </c>
      <c r="D526" s="299" t="s">
        <v>392</v>
      </c>
      <c r="E526" s="331">
        <v>24.81</v>
      </c>
      <c r="F526" s="331"/>
      <c r="G526" s="333">
        <f t="shared" si="9"/>
        <v>7164.9699999999848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46103</v>
      </c>
      <c r="D527" s="299" t="s">
        <v>296</v>
      </c>
      <c r="E527" s="331">
        <v>28.77</v>
      </c>
      <c r="F527" s="331"/>
      <c r="G527" s="333">
        <f t="shared" si="9"/>
        <v>7189.7799999999852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46103</v>
      </c>
      <c r="D528" s="299" t="s">
        <v>296</v>
      </c>
      <c r="E528" s="331">
        <v>11.9</v>
      </c>
      <c r="F528" s="331"/>
      <c r="G528" s="333">
        <f t="shared" si="9"/>
        <v>7218.5499999999856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46103</v>
      </c>
      <c r="D529" s="299" t="s">
        <v>300</v>
      </c>
      <c r="E529" s="331">
        <v>42.59</v>
      </c>
      <c r="F529" s="331"/>
      <c r="G529" s="333">
        <f t="shared" si="9"/>
        <v>7230.4499999999853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46103</v>
      </c>
      <c r="D530" s="299" t="s">
        <v>300</v>
      </c>
      <c r="E530" s="331">
        <v>17.579999999999998</v>
      </c>
      <c r="F530" s="331"/>
      <c r="G530" s="333">
        <f t="shared" si="9"/>
        <v>7273.0399999999854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46103</v>
      </c>
      <c r="D531" s="299" t="s">
        <v>300</v>
      </c>
      <c r="E531" s="331">
        <v>11.99</v>
      </c>
      <c r="F531" s="331"/>
      <c r="G531" s="333">
        <f t="shared" si="9"/>
        <v>7290.6199999999853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1</v>
      </c>
      <c r="C532" s="298">
        <v>46103</v>
      </c>
      <c r="D532" s="299" t="s">
        <v>311</v>
      </c>
      <c r="E532" s="331">
        <v>81.31</v>
      </c>
      <c r="F532" s="331"/>
      <c r="G532" s="333">
        <f t="shared" si="9"/>
        <v>7302.6099999999851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46103</v>
      </c>
      <c r="D533" s="299" t="s">
        <v>393</v>
      </c>
      <c r="E533" s="331">
        <v>38.44</v>
      </c>
      <c r="F533" s="331"/>
      <c r="G533" s="333">
        <f t="shared" si="9"/>
        <v>7383.9199999999855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46103</v>
      </c>
      <c r="D534" s="299" t="s">
        <v>394</v>
      </c>
      <c r="E534" s="331">
        <v>35.700000000000003</v>
      </c>
      <c r="F534" s="331"/>
      <c r="G534" s="333">
        <f t="shared" si="9"/>
        <v>7422.3599999999851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46102</v>
      </c>
      <c r="D535" s="299" t="s">
        <v>300</v>
      </c>
      <c r="E535" s="331">
        <v>10.64</v>
      </c>
      <c r="F535" s="331"/>
      <c r="G535" s="333">
        <f t="shared" si="9"/>
        <v>7458.0599999999849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46102</v>
      </c>
      <c r="D536" s="299" t="s">
        <v>300</v>
      </c>
      <c r="E536" s="331">
        <v>28.69</v>
      </c>
      <c r="F536" s="331"/>
      <c r="G536" s="333">
        <f t="shared" si="9"/>
        <v>7468.6999999999853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46102</v>
      </c>
      <c r="D537" s="299" t="s">
        <v>348</v>
      </c>
      <c r="E537" s="331">
        <v>11.59</v>
      </c>
      <c r="F537" s="331"/>
      <c r="G537" s="333">
        <f t="shared" si="9"/>
        <v>7497.3899999999849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291</v>
      </c>
      <c r="B538" s="330">
        <v>41</v>
      </c>
      <c r="C538" s="298">
        <v>46102</v>
      </c>
      <c r="D538" s="299" t="s">
        <v>383</v>
      </c>
      <c r="E538" s="331"/>
      <c r="F538" s="331">
        <v>400</v>
      </c>
      <c r="G538" s="333">
        <f t="shared" si="9"/>
        <v>7508.979999999985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46102</v>
      </c>
      <c r="D539" s="299" t="s">
        <v>395</v>
      </c>
      <c r="E539" s="331">
        <v>170</v>
      </c>
      <c r="F539" s="331"/>
      <c r="G539" s="333">
        <f t="shared" si="9"/>
        <v>7108.979999999985</v>
      </c>
      <c r="H539" s="334" t="s">
        <v>298</v>
      </c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5</v>
      </c>
      <c r="C540" s="298">
        <v>46102</v>
      </c>
      <c r="D540" s="299" t="s">
        <v>354</v>
      </c>
      <c r="E540" s="331">
        <v>70</v>
      </c>
      <c r="F540" s="331"/>
      <c r="G540" s="333">
        <f t="shared" si="9"/>
        <v>7278.979999999985</v>
      </c>
      <c r="H540" s="334" t="s">
        <v>298</v>
      </c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5</v>
      </c>
      <c r="C541" s="298">
        <v>46102</v>
      </c>
      <c r="D541" s="299" t="s">
        <v>396</v>
      </c>
      <c r="E541" s="331">
        <v>40</v>
      </c>
      <c r="F541" s="331"/>
      <c r="G541" s="333">
        <f t="shared" ref="G541:G795" si="10">G542-E541+F541</f>
        <v>7348.979999999985</v>
      </c>
      <c r="H541" s="334" t="s">
        <v>298</v>
      </c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46102</v>
      </c>
      <c r="D542" s="299" t="s">
        <v>348</v>
      </c>
      <c r="E542" s="331">
        <v>25</v>
      </c>
      <c r="F542" s="331"/>
      <c r="G542" s="333">
        <f t="shared" si="10"/>
        <v>7388.979999999985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46102</v>
      </c>
      <c r="D543" s="299" t="s">
        <v>304</v>
      </c>
      <c r="E543" s="331">
        <v>65.19</v>
      </c>
      <c r="F543" s="331"/>
      <c r="G543" s="333">
        <f t="shared" si="10"/>
        <v>7413.979999999985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46102</v>
      </c>
      <c r="D544" s="299" t="s">
        <v>310</v>
      </c>
      <c r="E544" s="331">
        <v>37.450000000000003</v>
      </c>
      <c r="F544" s="331"/>
      <c r="G544" s="333">
        <f t="shared" si="10"/>
        <v>7479.1699999999846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46101</v>
      </c>
      <c r="D545" s="299" t="s">
        <v>356</v>
      </c>
      <c r="E545" s="331">
        <v>65.099999999999994</v>
      </c>
      <c r="F545" s="331"/>
      <c r="G545" s="333">
        <f t="shared" si="10"/>
        <v>7516.6199999999844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46101</v>
      </c>
      <c r="D546" s="299" t="s">
        <v>323</v>
      </c>
      <c r="E546" s="331">
        <v>20.22</v>
      </c>
      <c r="F546" s="331"/>
      <c r="G546" s="333">
        <f t="shared" si="10"/>
        <v>7581.7199999999848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46101</v>
      </c>
      <c r="D547" s="299" t="s">
        <v>433</v>
      </c>
      <c r="E547" s="331">
        <v>-73</v>
      </c>
      <c r="F547" s="331"/>
      <c r="G547" s="333">
        <f t="shared" si="10"/>
        <v>7601.939999999985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46101</v>
      </c>
      <c r="D548" s="299" t="s">
        <v>300</v>
      </c>
      <c r="E548" s="331">
        <v>34.68</v>
      </c>
      <c r="F548" s="331"/>
      <c r="G548" s="333">
        <f t="shared" si="10"/>
        <v>7528.939999999985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46101</v>
      </c>
      <c r="D549" s="299" t="s">
        <v>397</v>
      </c>
      <c r="E549" s="331">
        <v>10.63</v>
      </c>
      <c r="F549" s="331"/>
      <c r="G549" s="333">
        <f t="shared" si="10"/>
        <v>7563.6199999999853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46101</v>
      </c>
      <c r="D550" s="299" t="s">
        <v>398</v>
      </c>
      <c r="E550" s="331">
        <v>106.49</v>
      </c>
      <c r="F550" s="331"/>
      <c r="G550" s="333">
        <f t="shared" si="10"/>
        <v>7574.2499999999854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46100</v>
      </c>
      <c r="D551" s="299" t="s">
        <v>357</v>
      </c>
      <c r="E551" s="331">
        <v>16.739999999999998</v>
      </c>
      <c r="F551" s="331"/>
      <c r="G551" s="333">
        <f t="shared" si="10"/>
        <v>7680.7399999999852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46100</v>
      </c>
      <c r="D552" s="299" t="s">
        <v>399</v>
      </c>
      <c r="E552" s="331">
        <v>108.54</v>
      </c>
      <c r="F552" s="331"/>
      <c r="G552" s="333">
        <f t="shared" si="10"/>
        <v>7697.479999999985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22</v>
      </c>
      <c r="C553" s="298">
        <v>46100</v>
      </c>
      <c r="D553" s="299" t="s">
        <v>835</v>
      </c>
      <c r="E553" s="331">
        <v>12.77</v>
      </c>
      <c r="F553" s="331"/>
      <c r="G553" s="333">
        <f t="shared" si="10"/>
        <v>7806.019999999985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46100</v>
      </c>
      <c r="D554" s="299" t="s">
        <v>334</v>
      </c>
      <c r="E554" s="331">
        <v>28.33</v>
      </c>
      <c r="F554" s="331"/>
      <c r="G554" s="333">
        <f t="shared" si="10"/>
        <v>7818.7899999999854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46100</v>
      </c>
      <c r="D555" s="299" t="s">
        <v>358</v>
      </c>
      <c r="E555" s="331">
        <v>17.45</v>
      </c>
      <c r="F555" s="331"/>
      <c r="G555" s="333">
        <f t="shared" si="10"/>
        <v>7847.1199999999853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46100</v>
      </c>
      <c r="D556" s="299" t="s">
        <v>328</v>
      </c>
      <c r="E556" s="331">
        <v>7.46</v>
      </c>
      <c r="F556" s="331"/>
      <c r="G556" s="333">
        <f t="shared" si="10"/>
        <v>7864.5699999999852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46100</v>
      </c>
      <c r="D557" s="299" t="s">
        <v>336</v>
      </c>
      <c r="E557" s="331">
        <v>172.29</v>
      </c>
      <c r="F557" s="331"/>
      <c r="G557" s="333">
        <f t="shared" si="10"/>
        <v>7872.0299999999852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15</v>
      </c>
      <c r="C558" s="298">
        <v>46100</v>
      </c>
      <c r="D558" s="299" t="s">
        <v>185</v>
      </c>
      <c r="E558" s="331">
        <v>175.09</v>
      </c>
      <c r="F558" s="331"/>
      <c r="G558" s="333">
        <f t="shared" si="10"/>
        <v>8044.3199999999852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291</v>
      </c>
      <c r="B559" s="330">
        <v>39</v>
      </c>
      <c r="C559" s="298">
        <v>46100</v>
      </c>
      <c r="D559" s="299" t="s">
        <v>292</v>
      </c>
      <c r="E559" s="331"/>
      <c r="F559" s="331">
        <v>2763.78</v>
      </c>
      <c r="G559" s="333">
        <f t="shared" si="10"/>
        <v>8219.4099999999853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46099</v>
      </c>
      <c r="D560" s="299" t="s">
        <v>400</v>
      </c>
      <c r="E560" s="331">
        <v>47.46</v>
      </c>
      <c r="F560" s="331"/>
      <c r="G560" s="333">
        <f t="shared" si="10"/>
        <v>5455.6299999999856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46099</v>
      </c>
      <c r="D561" s="299" t="s">
        <v>400</v>
      </c>
      <c r="E561" s="331">
        <v>15.01</v>
      </c>
      <c r="F561" s="331"/>
      <c r="G561" s="333">
        <f t="shared" si="10"/>
        <v>5503.0899999999856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291</v>
      </c>
      <c r="B562" s="330">
        <v>40</v>
      </c>
      <c r="C562" s="298">
        <v>46099</v>
      </c>
      <c r="D562" s="299" t="s">
        <v>316</v>
      </c>
      <c r="E562" s="331"/>
      <c r="F562" s="331">
        <v>838.67</v>
      </c>
      <c r="G562" s="333">
        <f t="shared" si="10"/>
        <v>5518.0999999999858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46099</v>
      </c>
      <c r="D563" s="299" t="s">
        <v>296</v>
      </c>
      <c r="E563" s="331">
        <v>14.67</v>
      </c>
      <c r="F563" s="331"/>
      <c r="G563" s="333">
        <f t="shared" si="10"/>
        <v>4679.4299999999857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4</v>
      </c>
      <c r="C564" s="298">
        <v>46099</v>
      </c>
      <c r="D564" s="299" t="s">
        <v>296</v>
      </c>
      <c r="E564" s="331">
        <v>40.22</v>
      </c>
      <c r="F564" s="331"/>
      <c r="G564" s="333">
        <f t="shared" si="10"/>
        <v>4694.0999999999858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46099</v>
      </c>
      <c r="D565" s="299" t="s">
        <v>295</v>
      </c>
      <c r="E565" s="331">
        <v>3.49</v>
      </c>
      <c r="F565" s="331"/>
      <c r="G565" s="333">
        <f t="shared" si="10"/>
        <v>4734.3199999999861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46099</v>
      </c>
      <c r="D566" s="299" t="s">
        <v>401</v>
      </c>
      <c r="E566" s="331">
        <v>13.84</v>
      </c>
      <c r="F566" s="331"/>
      <c r="G566" s="333">
        <f t="shared" si="10"/>
        <v>4737.8099999999858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17</v>
      </c>
      <c r="C567" s="298">
        <v>46098</v>
      </c>
      <c r="D567" s="299" t="s">
        <v>188</v>
      </c>
      <c r="E567" s="331">
        <v>42.65</v>
      </c>
      <c r="F567" s="331"/>
      <c r="G567" s="333">
        <f t="shared" si="10"/>
        <v>4751.649999999986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23</v>
      </c>
      <c r="C568" s="298">
        <v>46098</v>
      </c>
      <c r="D568" s="299" t="s">
        <v>402</v>
      </c>
      <c r="E568" s="331">
        <v>529.46</v>
      </c>
      <c r="F568" s="331"/>
      <c r="G568" s="333">
        <f t="shared" si="10"/>
        <v>4794.2999999999856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43</v>
      </c>
      <c r="C569" s="298">
        <v>46098</v>
      </c>
      <c r="D569" s="299" t="s">
        <v>333</v>
      </c>
      <c r="E569" s="331">
        <v>22.35</v>
      </c>
      <c r="F569" s="331"/>
      <c r="G569" s="333">
        <f t="shared" si="10"/>
        <v>5323.7599999999857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42</v>
      </c>
      <c r="C570" s="298">
        <v>46098</v>
      </c>
      <c r="D570" s="299" t="s">
        <v>333</v>
      </c>
      <c r="E570" s="331">
        <v>37.25</v>
      </c>
      <c r="F570" s="331"/>
      <c r="G570" s="333">
        <f t="shared" si="10"/>
        <v>5346.109999999986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46098</v>
      </c>
      <c r="D571" s="299" t="s">
        <v>319</v>
      </c>
      <c r="E571" s="331">
        <v>3.99</v>
      </c>
      <c r="F571" s="331"/>
      <c r="G571" s="333">
        <f t="shared" si="10"/>
        <v>5383.359999999986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46098</v>
      </c>
      <c r="D572" s="299" t="s">
        <v>319</v>
      </c>
      <c r="E572" s="331">
        <v>24.47</v>
      </c>
      <c r="F572" s="331"/>
      <c r="G572" s="333">
        <f t="shared" si="10"/>
        <v>5387.3499999999858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21</v>
      </c>
      <c r="C573" s="298">
        <v>46098</v>
      </c>
      <c r="D573" s="299" t="s">
        <v>194</v>
      </c>
      <c r="E573" s="331">
        <v>75.599999999999994</v>
      </c>
      <c r="F573" s="331"/>
      <c r="G573" s="333">
        <f t="shared" si="10"/>
        <v>5411.8199999999861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5</v>
      </c>
      <c r="C574" s="298">
        <v>46097</v>
      </c>
      <c r="D574" s="299" t="s">
        <v>340</v>
      </c>
      <c r="E574" s="331">
        <v>21.3</v>
      </c>
      <c r="F574" s="331"/>
      <c r="G574" s="333">
        <f t="shared" si="10"/>
        <v>5487.4199999999864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11</v>
      </c>
      <c r="C575" s="298">
        <v>46097</v>
      </c>
      <c r="D575" s="299" t="s">
        <v>178</v>
      </c>
      <c r="E575" s="331">
        <v>267.91000000000003</v>
      </c>
      <c r="F575" s="331"/>
      <c r="G575" s="333">
        <f t="shared" si="10"/>
        <v>5508.7199999999866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46097</v>
      </c>
      <c r="D576" s="299" t="s">
        <v>403</v>
      </c>
      <c r="E576" s="331"/>
      <c r="F576" s="331">
        <v>80</v>
      </c>
      <c r="G576" s="333">
        <f t="shared" si="10"/>
        <v>5776.6299999999865</v>
      </c>
      <c r="H576" s="334" t="s">
        <v>298</v>
      </c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46097</v>
      </c>
      <c r="D577" s="299" t="s">
        <v>302</v>
      </c>
      <c r="E577" s="331">
        <v>80</v>
      </c>
      <c r="F577" s="331"/>
      <c r="G577" s="333">
        <f t="shared" si="10"/>
        <v>5696.6299999999865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46097</v>
      </c>
      <c r="D578" s="299" t="s">
        <v>310</v>
      </c>
      <c r="E578" s="331">
        <v>42.47</v>
      </c>
      <c r="F578" s="331"/>
      <c r="G578" s="333">
        <f t="shared" si="10"/>
        <v>5776.6299999999865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46097</v>
      </c>
      <c r="D579" s="299" t="s">
        <v>296</v>
      </c>
      <c r="E579" s="331">
        <v>11.18</v>
      </c>
      <c r="F579" s="331"/>
      <c r="G579" s="333">
        <f t="shared" si="10"/>
        <v>5819.0999999999867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46096</v>
      </c>
      <c r="D580" s="299" t="s">
        <v>404</v>
      </c>
      <c r="E580" s="331">
        <v>38.67</v>
      </c>
      <c r="F580" s="331"/>
      <c r="G580" s="333">
        <f t="shared" si="10"/>
        <v>5830.279999999987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46096</v>
      </c>
      <c r="D581" s="299" t="s">
        <v>348</v>
      </c>
      <c r="E581" s="331">
        <v>7.11</v>
      </c>
      <c r="F581" s="331"/>
      <c r="G581" s="333">
        <f t="shared" si="10"/>
        <v>5868.9499999999871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46096</v>
      </c>
      <c r="D582" s="299" t="s">
        <v>304</v>
      </c>
      <c r="E582" s="331">
        <v>126.64</v>
      </c>
      <c r="F582" s="331"/>
      <c r="G582" s="333">
        <f t="shared" si="10"/>
        <v>5876.0599999999868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1</v>
      </c>
      <c r="C583" s="298">
        <v>46096</v>
      </c>
      <c r="D583" s="299" t="s">
        <v>311</v>
      </c>
      <c r="E583" s="331">
        <v>125.2</v>
      </c>
      <c r="F583" s="331"/>
      <c r="G583" s="333">
        <f t="shared" si="10"/>
        <v>6002.6999999999871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46096</v>
      </c>
      <c r="D584" s="299" t="s">
        <v>306</v>
      </c>
      <c r="E584" s="331">
        <v>37.159999999999997</v>
      </c>
      <c r="F584" s="331"/>
      <c r="G584" s="333">
        <f t="shared" si="10"/>
        <v>6127.8999999999869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16</v>
      </c>
      <c r="C585" s="298">
        <v>46096</v>
      </c>
      <c r="D585" s="299" t="s">
        <v>405</v>
      </c>
      <c r="E585" s="331">
        <v>713.06</v>
      </c>
      <c r="F585" s="331"/>
      <c r="G585" s="333">
        <f t="shared" si="10"/>
        <v>6165.0599999999868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5</v>
      </c>
      <c r="C586" s="298">
        <v>46095</v>
      </c>
      <c r="D586" s="299" t="s">
        <v>406</v>
      </c>
      <c r="E586" s="331">
        <v>24</v>
      </c>
      <c r="F586" s="331"/>
      <c r="G586" s="333">
        <f t="shared" si="10"/>
        <v>6878.1199999999862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3</v>
      </c>
      <c r="C587" s="298">
        <v>46095</v>
      </c>
      <c r="D587" s="299" t="s">
        <v>348</v>
      </c>
      <c r="E587" s="331">
        <v>14.58</v>
      </c>
      <c r="F587" s="331"/>
      <c r="G587" s="333">
        <f t="shared" si="10"/>
        <v>6902.1199999999862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291</v>
      </c>
      <c r="B588" s="330">
        <v>41</v>
      </c>
      <c r="C588" s="298">
        <v>46094</v>
      </c>
      <c r="D588" s="299" t="s">
        <v>407</v>
      </c>
      <c r="E588" s="331"/>
      <c r="F588" s="331">
        <v>300</v>
      </c>
      <c r="G588" s="333">
        <f t="shared" si="10"/>
        <v>6916.6999999999862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1</v>
      </c>
      <c r="C589" s="298">
        <v>46094</v>
      </c>
      <c r="D589" s="299" t="s">
        <v>311</v>
      </c>
      <c r="E589" s="331">
        <v>17.71</v>
      </c>
      <c r="F589" s="331"/>
      <c r="G589" s="333">
        <f t="shared" si="10"/>
        <v>6616.6999999999862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46094</v>
      </c>
      <c r="D590" s="299" t="s">
        <v>296</v>
      </c>
      <c r="E590" s="331">
        <v>31.56</v>
      </c>
      <c r="F590" s="331"/>
      <c r="G590" s="333">
        <f t="shared" si="10"/>
        <v>6634.4099999999862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46094</v>
      </c>
      <c r="D591" s="299" t="s">
        <v>296</v>
      </c>
      <c r="E591" s="331">
        <v>34.79</v>
      </c>
      <c r="F591" s="331"/>
      <c r="G591" s="333">
        <f t="shared" si="10"/>
        <v>6665.9699999999866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46094</v>
      </c>
      <c r="D592" s="299" t="s">
        <v>408</v>
      </c>
      <c r="E592" s="331">
        <v>23.9</v>
      </c>
      <c r="F592" s="331"/>
      <c r="G592" s="333">
        <f t="shared" si="10"/>
        <v>6700.7599999999866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46094</v>
      </c>
      <c r="D593" s="299" t="s">
        <v>348</v>
      </c>
      <c r="E593" s="331">
        <v>7.26</v>
      </c>
      <c r="F593" s="331"/>
      <c r="G593" s="333">
        <f t="shared" si="10"/>
        <v>6724.6599999999862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5</v>
      </c>
      <c r="C594" s="298">
        <v>46094</v>
      </c>
      <c r="D594" s="299" t="s">
        <v>354</v>
      </c>
      <c r="E594" s="331">
        <v>85</v>
      </c>
      <c r="F594" s="331"/>
      <c r="G594" s="333">
        <f t="shared" si="10"/>
        <v>6731.9199999999864</v>
      </c>
      <c r="H594" s="334" t="s">
        <v>298</v>
      </c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46093</v>
      </c>
      <c r="D595" s="299" t="s">
        <v>409</v>
      </c>
      <c r="E595" s="331">
        <v>51.22</v>
      </c>
      <c r="F595" s="331"/>
      <c r="G595" s="333">
        <f t="shared" si="10"/>
        <v>6816.9199999999864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46093</v>
      </c>
      <c r="D596" s="299" t="s">
        <v>410</v>
      </c>
      <c r="E596" s="331">
        <v>57.43</v>
      </c>
      <c r="F596" s="331"/>
      <c r="G596" s="333">
        <f t="shared" si="10"/>
        <v>6868.1399999999867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46093</v>
      </c>
      <c r="D597" s="299" t="s">
        <v>358</v>
      </c>
      <c r="E597" s="331">
        <v>17.45</v>
      </c>
      <c r="F597" s="331"/>
      <c r="G597" s="333">
        <f t="shared" si="10"/>
        <v>6925.569999999987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46093</v>
      </c>
      <c r="D598" s="299" t="s">
        <v>319</v>
      </c>
      <c r="E598" s="331">
        <v>7.92</v>
      </c>
      <c r="F598" s="331"/>
      <c r="G598" s="333">
        <f t="shared" si="10"/>
        <v>6943.0199999999868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291</v>
      </c>
      <c r="B599" s="330">
        <v>38</v>
      </c>
      <c r="C599" s="298">
        <v>46093</v>
      </c>
      <c r="D599" s="299" t="s">
        <v>293</v>
      </c>
      <c r="E599" s="331"/>
      <c r="F599" s="331">
        <v>4726.92</v>
      </c>
      <c r="G599" s="333">
        <f t="shared" si="10"/>
        <v>6950.9399999999869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46093</v>
      </c>
      <c r="D600" s="299" t="s">
        <v>386</v>
      </c>
      <c r="E600" s="331">
        <v>15</v>
      </c>
      <c r="F600" s="331"/>
      <c r="G600" s="333">
        <f t="shared" si="10"/>
        <v>2224.0199999999868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46093</v>
      </c>
      <c r="D601" s="299" t="s">
        <v>411</v>
      </c>
      <c r="E601" s="331">
        <v>12</v>
      </c>
      <c r="F601" s="331"/>
      <c r="G601" s="333">
        <f t="shared" si="10"/>
        <v>2239.0199999999868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19</v>
      </c>
      <c r="C602" s="298">
        <v>46093</v>
      </c>
      <c r="D602" s="299" t="s">
        <v>191</v>
      </c>
      <c r="E602" s="331">
        <v>200</v>
      </c>
      <c r="F602" s="331"/>
      <c r="G602" s="333">
        <f t="shared" si="10"/>
        <v>2251.0199999999868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46092</v>
      </c>
      <c r="D603" s="299" t="s">
        <v>412</v>
      </c>
      <c r="E603" s="331">
        <v>-10.050000000000001</v>
      </c>
      <c r="F603" s="331"/>
      <c r="G603" s="333">
        <f t="shared" si="10"/>
        <v>2451.0199999999868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46092</v>
      </c>
      <c r="D604" s="299" t="s">
        <v>413</v>
      </c>
      <c r="E604" s="331">
        <v>25</v>
      </c>
      <c r="F604" s="331"/>
      <c r="G604" s="333">
        <f t="shared" si="10"/>
        <v>2440.9699999999866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46092</v>
      </c>
      <c r="D605" s="299" t="s">
        <v>301</v>
      </c>
      <c r="E605" s="331">
        <v>-9</v>
      </c>
      <c r="F605" s="331"/>
      <c r="G605" s="333">
        <f t="shared" si="10"/>
        <v>2465.9699999999866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291</v>
      </c>
      <c r="B606" s="330">
        <v>41</v>
      </c>
      <c r="C606" s="298">
        <v>46092</v>
      </c>
      <c r="D606" s="299" t="s">
        <v>407</v>
      </c>
      <c r="E606" s="331"/>
      <c r="F606" s="331">
        <v>500</v>
      </c>
      <c r="G606" s="333">
        <f t="shared" si="10"/>
        <v>2456.9699999999866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46092</v>
      </c>
      <c r="D607" s="299" t="s">
        <v>296</v>
      </c>
      <c r="E607" s="331">
        <v>16.170000000000002</v>
      </c>
      <c r="F607" s="331"/>
      <c r="G607" s="333">
        <f t="shared" si="10"/>
        <v>1956.9699999999864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22</v>
      </c>
      <c r="C608" s="298">
        <v>46092</v>
      </c>
      <c r="D608" s="299" t="s">
        <v>352</v>
      </c>
      <c r="E608" s="331">
        <v>19.16</v>
      </c>
      <c r="F608" s="331"/>
      <c r="G608" s="333">
        <f t="shared" si="10"/>
        <v>1973.1399999999865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335</v>
      </c>
      <c r="B609" s="330" t="s">
        <v>335</v>
      </c>
      <c r="C609" s="298">
        <v>46091</v>
      </c>
      <c r="D609" s="299" t="s">
        <v>447</v>
      </c>
      <c r="E609" s="331">
        <v>47.28</v>
      </c>
      <c r="F609" s="331"/>
      <c r="G609" s="333">
        <f t="shared" si="10"/>
        <v>1992.2999999999865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13</v>
      </c>
      <c r="C610" s="298">
        <v>46091</v>
      </c>
      <c r="D610" s="299" t="s">
        <v>182</v>
      </c>
      <c r="E610" s="331">
        <v>134.93</v>
      </c>
      <c r="F610" s="331"/>
      <c r="G610" s="333">
        <f t="shared" si="10"/>
        <v>2039.5799999999865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8</v>
      </c>
      <c r="C611" s="298">
        <v>46091</v>
      </c>
      <c r="D611" s="299" t="s">
        <v>295</v>
      </c>
      <c r="E611" s="331">
        <v>7.44</v>
      </c>
      <c r="F611" s="331"/>
      <c r="G611" s="333">
        <f t="shared" si="10"/>
        <v>2174.5099999999866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46091</v>
      </c>
      <c r="D612" s="299" t="s">
        <v>295</v>
      </c>
      <c r="E612" s="331">
        <v>29.53</v>
      </c>
      <c r="F612" s="331"/>
      <c r="G612" s="333">
        <f t="shared" si="10"/>
        <v>2181.9499999999866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46091</v>
      </c>
      <c r="D613" s="299" t="s">
        <v>310</v>
      </c>
      <c r="E613" s="331">
        <v>34.119999999999997</v>
      </c>
      <c r="F613" s="331"/>
      <c r="G613" s="333">
        <f t="shared" si="10"/>
        <v>2211.4799999999868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46091</v>
      </c>
      <c r="D614" s="299" t="s">
        <v>414</v>
      </c>
      <c r="E614" s="331">
        <v>18.57</v>
      </c>
      <c r="F614" s="331"/>
      <c r="G614" s="333">
        <f t="shared" si="10"/>
        <v>2245.5999999999867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16</v>
      </c>
      <c r="C615" s="298">
        <v>46091</v>
      </c>
      <c r="D615" s="299" t="s">
        <v>415</v>
      </c>
      <c r="E615" s="331">
        <v>107</v>
      </c>
      <c r="F615" s="331"/>
      <c r="G615" s="333">
        <f t="shared" si="10"/>
        <v>2264.1699999999869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18</v>
      </c>
      <c r="C616" s="298">
        <v>46090</v>
      </c>
      <c r="D616" s="299" t="s">
        <v>361</v>
      </c>
      <c r="E616" s="331">
        <v>400</v>
      </c>
      <c r="F616" s="331"/>
      <c r="G616" s="333">
        <f t="shared" si="10"/>
        <v>2371.1699999999869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46090</v>
      </c>
      <c r="D617" s="299" t="s">
        <v>296</v>
      </c>
      <c r="E617" s="331">
        <v>24.69</v>
      </c>
      <c r="F617" s="331"/>
      <c r="G617" s="333">
        <f t="shared" si="10"/>
        <v>2771.1699999999869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46090</v>
      </c>
      <c r="D618" s="299" t="s">
        <v>416</v>
      </c>
      <c r="E618" s="331">
        <v>4.59</v>
      </c>
      <c r="F618" s="331"/>
      <c r="G618" s="333">
        <f t="shared" si="10"/>
        <v>2795.8599999999869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9</v>
      </c>
      <c r="C619" s="298">
        <v>46090</v>
      </c>
      <c r="D619" s="299" t="s">
        <v>58</v>
      </c>
      <c r="E619" s="331">
        <v>1281.53</v>
      </c>
      <c r="F619" s="331"/>
      <c r="G619" s="333">
        <f t="shared" si="10"/>
        <v>2800.4499999999871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7</v>
      </c>
      <c r="C620" s="298">
        <v>46090</v>
      </c>
      <c r="D620" s="299" t="s">
        <v>338</v>
      </c>
      <c r="E620" s="331">
        <v>40.61</v>
      </c>
      <c r="F620" s="331"/>
      <c r="G620" s="333">
        <f t="shared" si="10"/>
        <v>4081.9799999999873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46090</v>
      </c>
      <c r="D621" s="299" t="s">
        <v>417</v>
      </c>
      <c r="E621" s="331">
        <v>380</v>
      </c>
      <c r="F621" s="331">
        <v>380</v>
      </c>
      <c r="G621" s="333">
        <f t="shared" si="10"/>
        <v>4122.5899999999874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46090</v>
      </c>
      <c r="D622" s="299" t="s">
        <v>418</v>
      </c>
      <c r="E622" s="331">
        <v>15</v>
      </c>
      <c r="F622" s="331"/>
      <c r="G622" s="333">
        <f t="shared" si="10"/>
        <v>4122.5899999999874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46090</v>
      </c>
      <c r="D623" s="299" t="s">
        <v>386</v>
      </c>
      <c r="E623" s="331">
        <v>15</v>
      </c>
      <c r="F623" s="331"/>
      <c r="G623" s="333">
        <f t="shared" si="10"/>
        <v>4137.5899999999874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46090</v>
      </c>
      <c r="D624" s="299" t="s">
        <v>300</v>
      </c>
      <c r="E624" s="331">
        <v>70.66</v>
      </c>
      <c r="F624" s="331"/>
      <c r="G624" s="333">
        <f t="shared" si="10"/>
        <v>4152.5899999999874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46089</v>
      </c>
      <c r="D625" s="299" t="s">
        <v>311</v>
      </c>
      <c r="E625" s="331">
        <v>109.77</v>
      </c>
      <c r="F625" s="331"/>
      <c r="G625" s="333">
        <f t="shared" si="10"/>
        <v>4223.2499999999873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46089</v>
      </c>
      <c r="D626" s="299" t="s">
        <v>306</v>
      </c>
      <c r="E626" s="331">
        <v>9.3800000000000008</v>
      </c>
      <c r="F626" s="331"/>
      <c r="G626" s="333">
        <f t="shared" si="10"/>
        <v>4333.0199999999877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46089</v>
      </c>
      <c r="D627" s="299" t="s">
        <v>419</v>
      </c>
      <c r="E627" s="331">
        <v>3.85</v>
      </c>
      <c r="F627" s="331"/>
      <c r="G627" s="333">
        <f t="shared" si="10"/>
        <v>4342.3999999999878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46089</v>
      </c>
      <c r="D628" s="299" t="s">
        <v>404</v>
      </c>
      <c r="E628" s="331">
        <v>88.54</v>
      </c>
      <c r="F628" s="331"/>
      <c r="G628" s="333">
        <f t="shared" si="10"/>
        <v>4346.2499999999882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46089</v>
      </c>
      <c r="D629" s="299" t="s">
        <v>358</v>
      </c>
      <c r="E629" s="331">
        <v>8.3800000000000008</v>
      </c>
      <c r="F629" s="331"/>
      <c r="G629" s="333">
        <f t="shared" si="10"/>
        <v>4434.7899999999881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46089</v>
      </c>
      <c r="D630" s="299" t="s">
        <v>301</v>
      </c>
      <c r="E630" s="331">
        <v>39.549999999999997</v>
      </c>
      <c r="F630" s="331"/>
      <c r="G630" s="333">
        <f t="shared" si="10"/>
        <v>4443.1699999999882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46089</v>
      </c>
      <c r="D631" s="299" t="s">
        <v>420</v>
      </c>
      <c r="E631" s="331">
        <v>31.68</v>
      </c>
      <c r="F631" s="331"/>
      <c r="G631" s="333">
        <f t="shared" si="10"/>
        <v>4482.7199999999884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46088</v>
      </c>
      <c r="D632" s="299" t="s">
        <v>308</v>
      </c>
      <c r="E632" s="331">
        <v>24.65</v>
      </c>
      <c r="F632" s="331"/>
      <c r="G632" s="333">
        <f t="shared" si="10"/>
        <v>4514.3999999999887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46088</v>
      </c>
      <c r="D633" s="299" t="s">
        <v>346</v>
      </c>
      <c r="E633" s="331">
        <v>11.04</v>
      </c>
      <c r="F633" s="331"/>
      <c r="G633" s="333">
        <f t="shared" si="10"/>
        <v>4539.0499999999884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46088</v>
      </c>
      <c r="D634" s="299" t="s">
        <v>319</v>
      </c>
      <c r="E634" s="331">
        <v>11.5</v>
      </c>
      <c r="F634" s="331"/>
      <c r="G634" s="333">
        <f t="shared" si="10"/>
        <v>4550.0899999999883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46088</v>
      </c>
      <c r="D635" s="299" t="s">
        <v>296</v>
      </c>
      <c r="E635" s="331">
        <v>12.44</v>
      </c>
      <c r="F635" s="331"/>
      <c r="G635" s="333">
        <f t="shared" si="10"/>
        <v>4561.5899999999883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4</v>
      </c>
      <c r="C636" s="298">
        <v>46088</v>
      </c>
      <c r="D636" s="299" t="s">
        <v>296</v>
      </c>
      <c r="E636" s="331">
        <v>23.62</v>
      </c>
      <c r="F636" s="331"/>
      <c r="G636" s="333">
        <f t="shared" si="10"/>
        <v>4574.0299999999879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46088</v>
      </c>
      <c r="D637" s="299" t="s">
        <v>301</v>
      </c>
      <c r="E637" s="331">
        <v>36.049999999999997</v>
      </c>
      <c r="F637" s="331"/>
      <c r="G637" s="333">
        <f t="shared" si="10"/>
        <v>4597.6499999999878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14</v>
      </c>
      <c r="C638" s="298">
        <v>46087</v>
      </c>
      <c r="D638" s="299" t="s">
        <v>366</v>
      </c>
      <c r="E638" s="331">
        <v>66.67</v>
      </c>
      <c r="F638" s="331"/>
      <c r="G638" s="333">
        <f t="shared" si="10"/>
        <v>4633.699999999988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46087</v>
      </c>
      <c r="D639" s="299" t="s">
        <v>296</v>
      </c>
      <c r="E639" s="331">
        <v>17.850000000000001</v>
      </c>
      <c r="F639" s="331"/>
      <c r="G639" s="333">
        <f t="shared" si="10"/>
        <v>4700.3699999999881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1</v>
      </c>
      <c r="C640" s="298">
        <v>46087</v>
      </c>
      <c r="D640" s="299" t="s">
        <v>304</v>
      </c>
      <c r="E640" s="331">
        <v>112.13</v>
      </c>
      <c r="F640" s="331"/>
      <c r="G640" s="333">
        <f t="shared" si="10"/>
        <v>4718.2199999999884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3</v>
      </c>
      <c r="C641" s="298">
        <v>46087</v>
      </c>
      <c r="D641" s="299" t="s">
        <v>324</v>
      </c>
      <c r="E641" s="331">
        <v>7.31</v>
      </c>
      <c r="F641" s="331"/>
      <c r="G641" s="333">
        <f t="shared" si="10"/>
        <v>4830.3499999999885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291</v>
      </c>
      <c r="B642" s="330">
        <v>39</v>
      </c>
      <c r="C642" s="298">
        <v>46086</v>
      </c>
      <c r="D642" s="299" t="s">
        <v>292</v>
      </c>
      <c r="E642" s="331"/>
      <c r="F642" s="331">
        <v>2763.78</v>
      </c>
      <c r="G642" s="333">
        <f t="shared" si="10"/>
        <v>4837.6599999999889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46086</v>
      </c>
      <c r="D643" s="299" t="s">
        <v>295</v>
      </c>
      <c r="E643" s="331">
        <v>31.52</v>
      </c>
      <c r="F643" s="331"/>
      <c r="G643" s="333">
        <f t="shared" si="10"/>
        <v>2073.8799999999892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46086</v>
      </c>
      <c r="D644" s="299" t="s">
        <v>358</v>
      </c>
      <c r="E644" s="331">
        <v>14.86</v>
      </c>
      <c r="F644" s="331"/>
      <c r="G644" s="333">
        <f t="shared" si="10"/>
        <v>2105.3999999999892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46086</v>
      </c>
      <c r="D645" s="299" t="s">
        <v>409</v>
      </c>
      <c r="E645" s="331">
        <v>44.99</v>
      </c>
      <c r="F645" s="331"/>
      <c r="G645" s="333">
        <f t="shared" si="10"/>
        <v>2120.2599999999893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46085</v>
      </c>
      <c r="D646" s="299" t="s">
        <v>421</v>
      </c>
      <c r="E646" s="331">
        <v>15</v>
      </c>
      <c r="F646" s="331"/>
      <c r="G646" s="333">
        <f t="shared" si="10"/>
        <v>2165.2499999999891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46085</v>
      </c>
      <c r="D647" s="299" t="s">
        <v>296</v>
      </c>
      <c r="E647" s="331">
        <v>10.84</v>
      </c>
      <c r="F647" s="331"/>
      <c r="G647" s="333">
        <f t="shared" si="10"/>
        <v>2180.2499999999891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14</v>
      </c>
      <c r="C648" s="298">
        <v>46085</v>
      </c>
      <c r="D648" s="299" t="s">
        <v>367</v>
      </c>
      <c r="E648" s="331">
        <v>68.739999999999995</v>
      </c>
      <c r="F648" s="331"/>
      <c r="G648" s="333">
        <f t="shared" si="10"/>
        <v>2191.0899999999892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46085</v>
      </c>
      <c r="D649" s="299" t="s">
        <v>310</v>
      </c>
      <c r="E649" s="331">
        <v>30.67</v>
      </c>
      <c r="F649" s="331"/>
      <c r="G649" s="333">
        <f t="shared" si="10"/>
        <v>2259.829999999989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17</v>
      </c>
      <c r="C650" s="298">
        <v>46085</v>
      </c>
      <c r="D650" s="299" t="s">
        <v>370</v>
      </c>
      <c r="E650" s="331">
        <v>99</v>
      </c>
      <c r="F650" s="331"/>
      <c r="G650" s="333">
        <f t="shared" si="10"/>
        <v>2290.4999999999891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21</v>
      </c>
      <c r="C651" s="298">
        <v>46084</v>
      </c>
      <c r="D651" s="299" t="s">
        <v>194</v>
      </c>
      <c r="E651" s="331">
        <v>40.72</v>
      </c>
      <c r="F651" s="331"/>
      <c r="G651" s="333">
        <f t="shared" si="10"/>
        <v>2389.4999999999891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284</v>
      </c>
      <c r="B652" s="330">
        <v>36</v>
      </c>
      <c r="C652" s="298">
        <v>46084</v>
      </c>
      <c r="D652" s="299" t="s">
        <v>374</v>
      </c>
      <c r="E652" s="331">
        <v>50</v>
      </c>
      <c r="F652" s="331"/>
      <c r="G652" s="333">
        <f t="shared" si="10"/>
        <v>2430.2199999999889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46084</v>
      </c>
      <c r="D653" s="299" t="s">
        <v>296</v>
      </c>
      <c r="E653" s="331">
        <v>14.67</v>
      </c>
      <c r="F653" s="331"/>
      <c r="G653" s="333">
        <f t="shared" si="10"/>
        <v>2480.2199999999889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46084</v>
      </c>
      <c r="D654" s="299" t="s">
        <v>296</v>
      </c>
      <c r="E654" s="331">
        <v>27.42</v>
      </c>
      <c r="F654" s="331"/>
      <c r="G654" s="333">
        <f t="shared" si="10"/>
        <v>2494.889999999989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46084</v>
      </c>
      <c r="D655" s="299" t="s">
        <v>422</v>
      </c>
      <c r="E655" s="331">
        <v>106.27</v>
      </c>
      <c r="F655" s="331"/>
      <c r="G655" s="333">
        <f t="shared" si="10"/>
        <v>2522.309999999989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46084</v>
      </c>
      <c r="D656" s="299" t="s">
        <v>422</v>
      </c>
      <c r="E656" s="331">
        <v>-107</v>
      </c>
      <c r="F656" s="331"/>
      <c r="G656" s="333">
        <f t="shared" si="10"/>
        <v>2628.579999999989</v>
      </c>
      <c r="H656" s="334" t="s">
        <v>298</v>
      </c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46083</v>
      </c>
      <c r="D657" s="299" t="s">
        <v>301</v>
      </c>
      <c r="E657" s="331">
        <v>20</v>
      </c>
      <c r="F657" s="331"/>
      <c r="G657" s="333">
        <f t="shared" si="10"/>
        <v>2521.579999999989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46083</v>
      </c>
      <c r="D658" s="299" t="s">
        <v>288</v>
      </c>
      <c r="E658" s="331">
        <v>185.64</v>
      </c>
      <c r="F658" s="331">
        <v>185.64</v>
      </c>
      <c r="G658" s="333">
        <f t="shared" si="10"/>
        <v>2541.579999999989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46083</v>
      </c>
      <c r="D659" s="299" t="s">
        <v>424</v>
      </c>
      <c r="E659" s="331">
        <v>70.12</v>
      </c>
      <c r="F659" s="331"/>
      <c r="G659" s="333">
        <f t="shared" si="10"/>
        <v>2541.579999999989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17</v>
      </c>
      <c r="C660" s="298">
        <v>46083</v>
      </c>
      <c r="D660" s="299" t="s">
        <v>188</v>
      </c>
      <c r="E660" s="331">
        <v>41.44</v>
      </c>
      <c r="F660" s="331"/>
      <c r="G660" s="333">
        <f t="shared" si="10"/>
        <v>2611.6999999999889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46083</v>
      </c>
      <c r="D661" s="299" t="s">
        <v>296</v>
      </c>
      <c r="E661" s="331">
        <v>8.7200000000000006</v>
      </c>
      <c r="F661" s="331"/>
      <c r="G661" s="333">
        <f t="shared" si="10"/>
        <v>2653.139999999989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22</v>
      </c>
      <c r="C662" s="298">
        <v>46082</v>
      </c>
      <c r="D662" s="299" t="s">
        <v>375</v>
      </c>
      <c r="E662" s="331">
        <v>6.37</v>
      </c>
      <c r="F662" s="331"/>
      <c r="G662" s="333">
        <f t="shared" si="10"/>
        <v>2661.8599999999888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46082</v>
      </c>
      <c r="D663" s="299" t="s">
        <v>296</v>
      </c>
      <c r="E663" s="331">
        <v>9.8699999999999992</v>
      </c>
      <c r="F663" s="331"/>
      <c r="G663" s="333">
        <f t="shared" si="10"/>
        <v>2668.2299999999886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46082</v>
      </c>
      <c r="D664" s="299" t="s">
        <v>311</v>
      </c>
      <c r="E664" s="331">
        <v>119.55</v>
      </c>
      <c r="F664" s="331"/>
      <c r="G664" s="333">
        <f t="shared" si="10"/>
        <v>2678.0999999999885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46082</v>
      </c>
      <c r="D665" s="299" t="s">
        <v>348</v>
      </c>
      <c r="E665" s="331">
        <v>25</v>
      </c>
      <c r="F665" s="331"/>
      <c r="G665" s="333">
        <f t="shared" si="10"/>
        <v>2797.6499999999887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1</v>
      </c>
      <c r="C666" s="298">
        <v>46082</v>
      </c>
      <c r="D666" s="299" t="s">
        <v>304</v>
      </c>
      <c r="E666" s="331">
        <v>119.17</v>
      </c>
      <c r="F666" s="331"/>
      <c r="G666" s="333">
        <f t="shared" si="10"/>
        <v>2822.6499999999887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284</v>
      </c>
      <c r="B667" s="330">
        <v>37</v>
      </c>
      <c r="C667" s="298">
        <v>46081</v>
      </c>
      <c r="D667" s="299" t="s">
        <v>425</v>
      </c>
      <c r="E667" s="331">
        <v>3764.91</v>
      </c>
      <c r="F667" s="331"/>
      <c r="G667" s="333">
        <f t="shared" si="10"/>
        <v>2941.8199999999888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25</v>
      </c>
      <c r="C668" s="298">
        <v>46081</v>
      </c>
      <c r="D668" s="298" t="s">
        <v>204</v>
      </c>
      <c r="E668" s="331">
        <v>350</v>
      </c>
      <c r="F668" s="331"/>
      <c r="G668" s="333">
        <f t="shared" si="10"/>
        <v>6706.7299999999886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286</v>
      </c>
      <c r="B669" s="330">
        <v>26</v>
      </c>
      <c r="C669" s="298">
        <v>46081</v>
      </c>
      <c r="D669" s="298" t="s">
        <v>205</v>
      </c>
      <c r="E669" s="331">
        <v>320</v>
      </c>
      <c r="F669" s="331"/>
      <c r="G669" s="333">
        <f t="shared" si="10"/>
        <v>7056.7299999999886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286</v>
      </c>
      <c r="B670" s="330">
        <v>27</v>
      </c>
      <c r="C670" s="298">
        <v>46081</v>
      </c>
      <c r="D670" s="298" t="s">
        <v>206</v>
      </c>
      <c r="E670" s="331">
        <v>25</v>
      </c>
      <c r="F670" s="331"/>
      <c r="G670" s="333">
        <f t="shared" si="10"/>
        <v>7376.7299999999886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286</v>
      </c>
      <c r="B671" s="330">
        <v>28</v>
      </c>
      <c r="C671" s="298">
        <v>46081</v>
      </c>
      <c r="D671" s="298" t="s">
        <v>207</v>
      </c>
      <c r="E671" s="331">
        <v>25</v>
      </c>
      <c r="F671" s="331"/>
      <c r="G671" s="333">
        <f t="shared" si="10"/>
        <v>7401.7299999999886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286</v>
      </c>
      <c r="B672" s="330">
        <v>29</v>
      </c>
      <c r="C672" s="298">
        <v>46081</v>
      </c>
      <c r="D672" s="298" t="s">
        <v>208</v>
      </c>
      <c r="E672" s="331">
        <v>45</v>
      </c>
      <c r="F672" s="331"/>
      <c r="G672" s="333">
        <f t="shared" si="10"/>
        <v>7426.7299999999886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286</v>
      </c>
      <c r="B673" s="330">
        <v>30</v>
      </c>
      <c r="C673" s="298">
        <v>46081</v>
      </c>
      <c r="D673" s="298" t="s">
        <v>209</v>
      </c>
      <c r="E673" s="331">
        <v>400</v>
      </c>
      <c r="F673" s="331"/>
      <c r="G673" s="333">
        <f t="shared" si="10"/>
        <v>7471.7299999999886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286</v>
      </c>
      <c r="B674" s="330">
        <v>31</v>
      </c>
      <c r="C674" s="298">
        <v>46081</v>
      </c>
      <c r="D674" s="298" t="s">
        <v>210</v>
      </c>
      <c r="E674" s="331">
        <v>375</v>
      </c>
      <c r="F674" s="331"/>
      <c r="G674" s="333">
        <f t="shared" si="10"/>
        <v>7871.7299999999886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286</v>
      </c>
      <c r="B675" s="330">
        <v>32</v>
      </c>
      <c r="C675" s="298">
        <v>46081</v>
      </c>
      <c r="D675" s="298" t="s">
        <v>211</v>
      </c>
      <c r="E675" s="331">
        <v>100</v>
      </c>
      <c r="F675" s="331"/>
      <c r="G675" s="333">
        <f t="shared" si="10"/>
        <v>8246.7299999999886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286</v>
      </c>
      <c r="B676" s="330">
        <v>33</v>
      </c>
      <c r="C676" s="298">
        <v>46081</v>
      </c>
      <c r="D676" s="298" t="s">
        <v>212</v>
      </c>
      <c r="E676" s="331">
        <v>85</v>
      </c>
      <c r="F676" s="331"/>
      <c r="G676" s="333">
        <f t="shared" si="10"/>
        <v>8346.7299999999886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286</v>
      </c>
      <c r="B677" s="330">
        <v>34</v>
      </c>
      <c r="C677" s="298">
        <v>46081</v>
      </c>
      <c r="D677" s="298" t="s">
        <v>213</v>
      </c>
      <c r="E677" s="331">
        <v>230</v>
      </c>
      <c r="F677" s="331"/>
      <c r="G677" s="333">
        <f t="shared" si="10"/>
        <v>8431.7299999999886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286</v>
      </c>
      <c r="B678" s="330">
        <v>35</v>
      </c>
      <c r="C678" s="298">
        <v>46081</v>
      </c>
      <c r="D678" s="298" t="s">
        <v>214</v>
      </c>
      <c r="E678" s="331">
        <v>45</v>
      </c>
      <c r="F678" s="331"/>
      <c r="G678" s="333">
        <f t="shared" si="10"/>
        <v>8661.7299999999886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42</v>
      </c>
      <c r="C679" s="298">
        <v>46081</v>
      </c>
      <c r="D679" s="298" t="s">
        <v>200</v>
      </c>
      <c r="E679" s="331">
        <v>51.19</v>
      </c>
      <c r="F679" s="331"/>
      <c r="G679" s="333">
        <f t="shared" si="10"/>
        <v>8706.7299999999886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43</v>
      </c>
      <c r="C680" s="298">
        <v>46081</v>
      </c>
      <c r="D680" s="298" t="s">
        <v>201</v>
      </c>
      <c r="E680" s="331">
        <v>37.17</v>
      </c>
      <c r="F680" s="331"/>
      <c r="G680" s="333">
        <f t="shared" si="10"/>
        <v>8757.9199999999892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10</v>
      </c>
      <c r="C681" s="298">
        <v>46081</v>
      </c>
      <c r="D681" s="298" t="s">
        <v>176</v>
      </c>
      <c r="E681" s="331">
        <v>17.899999999999999</v>
      </c>
      <c r="F681" s="331"/>
      <c r="G681" s="333">
        <f t="shared" si="10"/>
        <v>8795.0899999999892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46080</v>
      </c>
      <c r="D682" s="298" t="s">
        <v>358</v>
      </c>
      <c r="E682" s="331">
        <v>11.17</v>
      </c>
      <c r="F682" s="331"/>
      <c r="G682" s="333">
        <f t="shared" si="10"/>
        <v>8812.9899999999889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46080</v>
      </c>
      <c r="D683" s="299" t="s">
        <v>426</v>
      </c>
      <c r="E683" s="331">
        <v>25</v>
      </c>
      <c r="F683" s="331"/>
      <c r="G683" s="333">
        <f t="shared" si="10"/>
        <v>8824.1599999999889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46080</v>
      </c>
      <c r="D684" s="299" t="s">
        <v>358</v>
      </c>
      <c r="E684" s="331">
        <v>22.84</v>
      </c>
      <c r="F684" s="331"/>
      <c r="G684" s="333">
        <f t="shared" si="10"/>
        <v>8849.1599999999889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46080</v>
      </c>
      <c r="D685" s="299" t="s">
        <v>427</v>
      </c>
      <c r="E685" s="331">
        <v>-88</v>
      </c>
      <c r="F685" s="331"/>
      <c r="G685" s="333">
        <f t="shared" si="10"/>
        <v>8871.9999999999891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291</v>
      </c>
      <c r="B686" s="330">
        <v>38</v>
      </c>
      <c r="C686" s="298">
        <v>46080</v>
      </c>
      <c r="D686" s="299" t="s">
        <v>293</v>
      </c>
      <c r="E686" s="331"/>
      <c r="F686" s="331">
        <v>4278.1499999999996</v>
      </c>
      <c r="G686" s="333">
        <f t="shared" si="10"/>
        <v>8783.9999999999891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46080</v>
      </c>
      <c r="D687" s="299" t="s">
        <v>428</v>
      </c>
      <c r="E687" s="331">
        <v>25.93</v>
      </c>
      <c r="F687" s="331"/>
      <c r="G687" s="333">
        <f t="shared" si="10"/>
        <v>4505.8499999999904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46079</v>
      </c>
      <c r="D688" s="299" t="s">
        <v>310</v>
      </c>
      <c r="E688" s="331">
        <v>29.84</v>
      </c>
      <c r="F688" s="331"/>
      <c r="G688" s="333">
        <f t="shared" si="10"/>
        <v>4531.7799999999907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46079</v>
      </c>
      <c r="D689" s="299" t="s">
        <v>429</v>
      </c>
      <c r="E689" s="331">
        <v>103.25</v>
      </c>
      <c r="F689" s="331"/>
      <c r="G689" s="333">
        <f t="shared" si="10"/>
        <v>4561.6199999999908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46079</v>
      </c>
      <c r="D690" s="299" t="s">
        <v>357</v>
      </c>
      <c r="E690" s="331">
        <v>26.02</v>
      </c>
      <c r="F690" s="331"/>
      <c r="G690" s="333">
        <f t="shared" si="10"/>
        <v>4664.8699999999908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24</v>
      </c>
      <c r="C691" s="298">
        <v>46079</v>
      </c>
      <c r="D691" s="299" t="s">
        <v>860</v>
      </c>
      <c r="E691" s="331">
        <v>84.83</v>
      </c>
      <c r="F691" s="331"/>
      <c r="G691" s="333">
        <f t="shared" si="10"/>
        <v>4690.8899999999912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46079</v>
      </c>
      <c r="D692" s="299" t="s">
        <v>296</v>
      </c>
      <c r="E692" s="331">
        <v>17.87</v>
      </c>
      <c r="F692" s="331"/>
      <c r="G692" s="333">
        <f t="shared" si="10"/>
        <v>4775.7199999999912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5</v>
      </c>
      <c r="C693" s="298">
        <v>46079</v>
      </c>
      <c r="D693" s="299" t="s">
        <v>430</v>
      </c>
      <c r="E693" s="331">
        <v>123.64</v>
      </c>
      <c r="F693" s="331"/>
      <c r="G693" s="333">
        <f t="shared" si="10"/>
        <v>4793.5899999999911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46078</v>
      </c>
      <c r="D694" s="299" t="s">
        <v>319</v>
      </c>
      <c r="E694" s="331">
        <v>18.5</v>
      </c>
      <c r="F694" s="331"/>
      <c r="G694" s="333">
        <f t="shared" si="10"/>
        <v>4917.2299999999914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46078</v>
      </c>
      <c r="D695" s="299" t="s">
        <v>296</v>
      </c>
      <c r="E695" s="331">
        <v>50.96</v>
      </c>
      <c r="F695" s="331"/>
      <c r="G695" s="333">
        <f t="shared" si="10"/>
        <v>4935.7299999999914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46078</v>
      </c>
      <c r="D696" s="299" t="s">
        <v>296</v>
      </c>
      <c r="E696" s="331">
        <v>11.28</v>
      </c>
      <c r="F696" s="331"/>
      <c r="G696" s="333">
        <f t="shared" si="10"/>
        <v>4986.6899999999914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12</v>
      </c>
      <c r="C697" s="298">
        <v>46078</v>
      </c>
      <c r="D697" s="299" t="s">
        <v>314</v>
      </c>
      <c r="E697" s="331">
        <v>204.47</v>
      </c>
      <c r="F697" s="331"/>
      <c r="G697" s="333">
        <f t="shared" si="10"/>
        <v>4997.9699999999912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46078</v>
      </c>
      <c r="D698" s="299" t="s">
        <v>308</v>
      </c>
      <c r="E698" s="331">
        <v>47.99</v>
      </c>
      <c r="F698" s="331"/>
      <c r="G698" s="333">
        <f t="shared" si="10"/>
        <v>5202.4399999999914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46078</v>
      </c>
      <c r="D699" s="299" t="s">
        <v>304</v>
      </c>
      <c r="E699" s="331">
        <v>19.09</v>
      </c>
      <c r="F699" s="331"/>
      <c r="G699" s="333">
        <f t="shared" si="10"/>
        <v>5250.4299999999912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23</v>
      </c>
      <c r="C700" s="298">
        <v>46076</v>
      </c>
      <c r="D700" s="299" t="s">
        <v>67</v>
      </c>
      <c r="E700" s="331">
        <v>650.88</v>
      </c>
      <c r="F700" s="331"/>
      <c r="G700" s="333">
        <f t="shared" si="10"/>
        <v>5269.5199999999913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46076</v>
      </c>
      <c r="D701" s="299" t="s">
        <v>351</v>
      </c>
      <c r="E701" s="331">
        <v>35</v>
      </c>
      <c r="F701" s="331"/>
      <c r="G701" s="333">
        <f t="shared" si="10"/>
        <v>5920.3999999999915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46076</v>
      </c>
      <c r="D702" s="299" t="s">
        <v>306</v>
      </c>
      <c r="E702" s="331">
        <v>128.97999999999999</v>
      </c>
      <c r="F702" s="331"/>
      <c r="G702" s="333">
        <f t="shared" si="10"/>
        <v>5955.3999999999915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46076</v>
      </c>
      <c r="D703" s="299" t="s">
        <v>320</v>
      </c>
      <c r="E703" s="331">
        <v>52.55</v>
      </c>
      <c r="F703" s="331"/>
      <c r="G703" s="333">
        <f t="shared" si="10"/>
        <v>6084.379999999991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46075</v>
      </c>
      <c r="D704" s="299" t="s">
        <v>348</v>
      </c>
      <c r="E704" s="331">
        <v>13.76</v>
      </c>
      <c r="F704" s="331"/>
      <c r="G704" s="333">
        <f t="shared" si="10"/>
        <v>6136.9299999999912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46075</v>
      </c>
      <c r="D705" s="299" t="s">
        <v>311</v>
      </c>
      <c r="E705" s="331">
        <v>187.64</v>
      </c>
      <c r="F705" s="331"/>
      <c r="G705" s="333">
        <f t="shared" si="10"/>
        <v>6150.6899999999914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46074</v>
      </c>
      <c r="D706" s="299" t="s">
        <v>393</v>
      </c>
      <c r="E706" s="331">
        <v>75.78</v>
      </c>
      <c r="F706" s="331"/>
      <c r="G706" s="333">
        <f t="shared" si="10"/>
        <v>6338.3299999999917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46074</v>
      </c>
      <c r="D707" s="299" t="s">
        <v>392</v>
      </c>
      <c r="E707" s="331">
        <v>27.41</v>
      </c>
      <c r="F707" s="331"/>
      <c r="G707" s="333">
        <f t="shared" si="10"/>
        <v>6414.1099999999915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46074</v>
      </c>
      <c r="D708" s="299" t="s">
        <v>431</v>
      </c>
      <c r="E708" s="331">
        <v>32.049999999999997</v>
      </c>
      <c r="F708" s="331"/>
      <c r="G708" s="333">
        <f t="shared" si="10"/>
        <v>6441.5199999999913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46074</v>
      </c>
      <c r="D709" s="299" t="s">
        <v>358</v>
      </c>
      <c r="E709" s="331">
        <v>9.4700000000000006</v>
      </c>
      <c r="F709" s="331"/>
      <c r="G709" s="333">
        <f t="shared" si="10"/>
        <v>6473.5699999999915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46073</v>
      </c>
      <c r="D710" s="299" t="s">
        <v>296</v>
      </c>
      <c r="E710" s="331">
        <v>14.47</v>
      </c>
      <c r="F710" s="331"/>
      <c r="G710" s="333">
        <f t="shared" si="10"/>
        <v>6483.0399999999918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46073</v>
      </c>
      <c r="D711" s="299" t="s">
        <v>355</v>
      </c>
      <c r="E711" s="331">
        <v>11.97</v>
      </c>
      <c r="F711" s="331"/>
      <c r="G711" s="333">
        <f t="shared" si="10"/>
        <v>6497.509999999992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46073</v>
      </c>
      <c r="D712" s="299" t="s">
        <v>355</v>
      </c>
      <c r="E712" s="331">
        <v>59.88</v>
      </c>
      <c r="F712" s="331"/>
      <c r="G712" s="333">
        <f t="shared" si="10"/>
        <v>6509.4799999999923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46073</v>
      </c>
      <c r="D713" s="299" t="s">
        <v>418</v>
      </c>
      <c r="E713" s="331">
        <v>19.57</v>
      </c>
      <c r="F713" s="331"/>
      <c r="G713" s="333">
        <f t="shared" si="10"/>
        <v>6569.3599999999924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22</v>
      </c>
      <c r="C714" s="298">
        <v>46073</v>
      </c>
      <c r="D714" s="299" t="s">
        <v>323</v>
      </c>
      <c r="E714" s="331">
        <v>20.22</v>
      </c>
      <c r="F714" s="331"/>
      <c r="G714" s="333">
        <f t="shared" si="10"/>
        <v>6588.9299999999921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46073</v>
      </c>
      <c r="D715" s="299" t="s">
        <v>358</v>
      </c>
      <c r="E715" s="331">
        <v>5.3</v>
      </c>
      <c r="F715" s="331"/>
      <c r="G715" s="333">
        <f t="shared" si="10"/>
        <v>6609.1499999999924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46073</v>
      </c>
      <c r="D716" s="299" t="s">
        <v>324</v>
      </c>
      <c r="E716" s="331">
        <v>8.1300000000000008</v>
      </c>
      <c r="F716" s="331"/>
      <c r="G716" s="333">
        <f t="shared" si="10"/>
        <v>6614.4499999999925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46073</v>
      </c>
      <c r="D717" s="299" t="s">
        <v>310</v>
      </c>
      <c r="E717" s="331">
        <v>32.43</v>
      </c>
      <c r="F717" s="331"/>
      <c r="G717" s="333">
        <f t="shared" si="10"/>
        <v>6622.5799999999927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46073</v>
      </c>
      <c r="D718" s="299" t="s">
        <v>432</v>
      </c>
      <c r="E718" s="331">
        <v>98.65</v>
      </c>
      <c r="F718" s="331"/>
      <c r="G718" s="333">
        <f t="shared" si="10"/>
        <v>6655.0099999999929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46072</v>
      </c>
      <c r="D719" s="299" t="s">
        <v>300</v>
      </c>
      <c r="E719" s="331">
        <v>30.87</v>
      </c>
      <c r="F719" s="331"/>
      <c r="G719" s="333">
        <f t="shared" si="10"/>
        <v>6753.6599999999926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46072</v>
      </c>
      <c r="D720" s="299" t="s">
        <v>300</v>
      </c>
      <c r="E720" s="331">
        <v>15.96</v>
      </c>
      <c r="F720" s="331"/>
      <c r="G720" s="333">
        <f t="shared" si="10"/>
        <v>6784.5299999999925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46072</v>
      </c>
      <c r="D721" s="299" t="s">
        <v>296</v>
      </c>
      <c r="E721" s="331">
        <v>17.36</v>
      </c>
      <c r="F721" s="331"/>
      <c r="G721" s="333">
        <f t="shared" si="10"/>
        <v>6800.4899999999925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22</v>
      </c>
      <c r="C722" s="298">
        <v>46072</v>
      </c>
      <c r="D722" s="299" t="s">
        <v>328</v>
      </c>
      <c r="E722" s="331">
        <v>7.46</v>
      </c>
      <c r="F722" s="331"/>
      <c r="G722" s="333">
        <f t="shared" si="10"/>
        <v>6817.8499999999922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39</v>
      </c>
      <c r="C723" s="298">
        <v>46072</v>
      </c>
      <c r="D723" s="299" t="s">
        <v>292</v>
      </c>
      <c r="E723" s="331"/>
      <c r="F723" s="331">
        <v>2763.77</v>
      </c>
      <c r="G723" s="333">
        <f t="shared" si="10"/>
        <v>6825.3099999999922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335</v>
      </c>
      <c r="B724" s="330" t="s">
        <v>335</v>
      </c>
      <c r="C724" s="298">
        <v>46071</v>
      </c>
      <c r="D724" s="299" t="s">
        <v>336</v>
      </c>
      <c r="E724" s="331">
        <v>182.55</v>
      </c>
      <c r="F724" s="331"/>
      <c r="G724" s="333">
        <f t="shared" si="10"/>
        <v>4061.5399999999927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15</v>
      </c>
      <c r="C725" s="298">
        <v>46071</v>
      </c>
      <c r="D725" s="299" t="s">
        <v>185</v>
      </c>
      <c r="E725" s="331">
        <v>188.16</v>
      </c>
      <c r="F725" s="331"/>
      <c r="G725" s="333">
        <f t="shared" si="10"/>
        <v>4244.0899999999929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40</v>
      </c>
      <c r="C726" s="298">
        <v>46071</v>
      </c>
      <c r="D726" s="299" t="s">
        <v>316</v>
      </c>
      <c r="E726" s="331"/>
      <c r="F726" s="331">
        <v>1281.58</v>
      </c>
      <c r="G726" s="333">
        <f t="shared" si="10"/>
        <v>4432.2499999999927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46071</v>
      </c>
      <c r="D727" s="299" t="s">
        <v>433</v>
      </c>
      <c r="E727" s="331">
        <v>-146</v>
      </c>
      <c r="F727" s="331"/>
      <c r="G727" s="333">
        <f t="shared" si="10"/>
        <v>3150.6699999999933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46071</v>
      </c>
      <c r="D728" s="299" t="s">
        <v>434</v>
      </c>
      <c r="E728" s="331">
        <v>-13</v>
      </c>
      <c r="F728" s="331"/>
      <c r="G728" s="333">
        <f t="shared" si="10"/>
        <v>3004.6699999999933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335</v>
      </c>
      <c r="B729" s="330" t="s">
        <v>335</v>
      </c>
      <c r="C729" s="298">
        <v>46071</v>
      </c>
      <c r="D729" s="299" t="s">
        <v>460</v>
      </c>
      <c r="E729" s="331"/>
      <c r="F729" s="331">
        <v>191</v>
      </c>
      <c r="G729" s="333">
        <f t="shared" si="10"/>
        <v>2991.6699999999933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46071</v>
      </c>
      <c r="D730" s="299" t="s">
        <v>300</v>
      </c>
      <c r="E730" s="331">
        <v>43.63</v>
      </c>
      <c r="F730" s="331"/>
      <c r="G730" s="333">
        <f t="shared" si="10"/>
        <v>2800.6699999999933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46071</v>
      </c>
      <c r="D731" s="299" t="s">
        <v>300</v>
      </c>
      <c r="E731" s="331">
        <v>10.64</v>
      </c>
      <c r="F731" s="331"/>
      <c r="G731" s="333">
        <f t="shared" si="10"/>
        <v>2844.2999999999934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46071</v>
      </c>
      <c r="D732" s="299" t="s">
        <v>296</v>
      </c>
      <c r="E732" s="331">
        <v>14.87</v>
      </c>
      <c r="F732" s="331"/>
      <c r="G732" s="333">
        <f t="shared" si="10"/>
        <v>2854.9399999999932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46071</v>
      </c>
      <c r="D733" s="299" t="s">
        <v>295</v>
      </c>
      <c r="E733" s="331">
        <v>12.99</v>
      </c>
      <c r="F733" s="331"/>
      <c r="G733" s="333">
        <f t="shared" si="10"/>
        <v>2869.8099999999931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46071</v>
      </c>
      <c r="D734" s="299" t="s">
        <v>295</v>
      </c>
      <c r="E734" s="331">
        <v>29.47</v>
      </c>
      <c r="F734" s="331"/>
      <c r="G734" s="333">
        <f t="shared" si="10"/>
        <v>2882.7999999999929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22</v>
      </c>
      <c r="C735" s="298">
        <v>46071</v>
      </c>
      <c r="D735" s="299" t="s">
        <v>401</v>
      </c>
      <c r="E735" s="331">
        <v>13.84</v>
      </c>
      <c r="F735" s="331"/>
      <c r="G735" s="333">
        <f t="shared" si="10"/>
        <v>2912.2699999999927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46071</v>
      </c>
      <c r="D736" s="299" t="s">
        <v>435</v>
      </c>
      <c r="E736" s="331">
        <v>64.569999999999993</v>
      </c>
      <c r="F736" s="331"/>
      <c r="G736" s="333">
        <f t="shared" si="10"/>
        <v>2926.1099999999929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21</v>
      </c>
      <c r="C737" s="298">
        <v>46070</v>
      </c>
      <c r="D737" s="299" t="s">
        <v>194</v>
      </c>
      <c r="E737" s="331">
        <v>81</v>
      </c>
      <c r="F737" s="331"/>
      <c r="G737" s="333">
        <f t="shared" si="10"/>
        <v>2990.679999999993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46070</v>
      </c>
      <c r="D738" s="299" t="s">
        <v>384</v>
      </c>
      <c r="E738" s="331">
        <v>81.41</v>
      </c>
      <c r="F738" s="331"/>
      <c r="G738" s="333">
        <f t="shared" si="10"/>
        <v>3071.679999999993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46070</v>
      </c>
      <c r="D739" s="299" t="s">
        <v>300</v>
      </c>
      <c r="E739" s="331">
        <v>113.74</v>
      </c>
      <c r="F739" s="331"/>
      <c r="G739" s="333">
        <f t="shared" si="10"/>
        <v>3153.0899999999929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43</v>
      </c>
      <c r="C740" s="298">
        <v>46070</v>
      </c>
      <c r="D740" s="299" t="s">
        <v>333</v>
      </c>
      <c r="E740" s="331">
        <v>29.8</v>
      </c>
      <c r="F740" s="331"/>
      <c r="G740" s="333">
        <f t="shared" si="10"/>
        <v>3266.8299999999927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42</v>
      </c>
      <c r="C741" s="298">
        <v>46070</v>
      </c>
      <c r="D741" s="299" t="s">
        <v>333</v>
      </c>
      <c r="E741" s="331">
        <v>37.25</v>
      </c>
      <c r="F741" s="331"/>
      <c r="G741" s="333">
        <f t="shared" si="10"/>
        <v>3296.6299999999928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46070</v>
      </c>
      <c r="D742" s="299" t="s">
        <v>424</v>
      </c>
      <c r="E742" s="331">
        <v>7.97</v>
      </c>
      <c r="F742" s="331"/>
      <c r="G742" s="333">
        <f t="shared" si="10"/>
        <v>3333.8799999999928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17</v>
      </c>
      <c r="C743" s="298">
        <v>46070</v>
      </c>
      <c r="D743" s="299" t="s">
        <v>188</v>
      </c>
      <c r="E743" s="331">
        <v>42.65</v>
      </c>
      <c r="F743" s="331"/>
      <c r="G743" s="333">
        <f t="shared" si="10"/>
        <v>3341.8499999999926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46070</v>
      </c>
      <c r="D744" s="299" t="s">
        <v>436</v>
      </c>
      <c r="E744" s="331">
        <v>40</v>
      </c>
      <c r="F744" s="331"/>
      <c r="G744" s="333">
        <f t="shared" si="10"/>
        <v>3384.4999999999927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11</v>
      </c>
      <c r="C745" s="298">
        <v>46070</v>
      </c>
      <c r="D745" s="299" t="s">
        <v>178</v>
      </c>
      <c r="E745" s="331">
        <v>480.91</v>
      </c>
      <c r="F745" s="331"/>
      <c r="G745" s="333">
        <f t="shared" si="10"/>
        <v>3424.4999999999927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23</v>
      </c>
      <c r="C746" s="298">
        <v>46070</v>
      </c>
      <c r="D746" s="299" t="s">
        <v>63</v>
      </c>
      <c r="E746" s="331">
        <v>529.46</v>
      </c>
      <c r="F746" s="331"/>
      <c r="G746" s="333">
        <f t="shared" si="10"/>
        <v>3905.4099999999926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46069</v>
      </c>
      <c r="D747" s="299" t="s">
        <v>324</v>
      </c>
      <c r="E747" s="331">
        <v>16.079999999999998</v>
      </c>
      <c r="F747" s="331"/>
      <c r="G747" s="333">
        <f t="shared" si="10"/>
        <v>4434.8699999999926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46069</v>
      </c>
      <c r="D748" s="299" t="s">
        <v>300</v>
      </c>
      <c r="E748" s="331">
        <v>21.17</v>
      </c>
      <c r="F748" s="331"/>
      <c r="G748" s="333">
        <f t="shared" si="10"/>
        <v>4450.9499999999925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46069</v>
      </c>
      <c r="D749" s="299" t="s">
        <v>300</v>
      </c>
      <c r="E749" s="331">
        <v>17.03</v>
      </c>
      <c r="F749" s="331"/>
      <c r="G749" s="333">
        <f t="shared" si="10"/>
        <v>4472.1199999999926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46069</v>
      </c>
      <c r="D750" s="299" t="s">
        <v>296</v>
      </c>
      <c r="E750" s="331">
        <v>18.309999999999999</v>
      </c>
      <c r="F750" s="331"/>
      <c r="G750" s="333">
        <f t="shared" si="10"/>
        <v>4489.1499999999924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46069</v>
      </c>
      <c r="D751" s="299" t="s">
        <v>301</v>
      </c>
      <c r="E751" s="331">
        <v>19.3</v>
      </c>
      <c r="F751" s="331"/>
      <c r="G751" s="333">
        <f t="shared" si="10"/>
        <v>4507.4599999999928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46069</v>
      </c>
      <c r="D752" s="299" t="s">
        <v>397</v>
      </c>
      <c r="E752" s="331">
        <v>24.67</v>
      </c>
      <c r="F752" s="331"/>
      <c r="G752" s="333">
        <f t="shared" si="10"/>
        <v>4526.7599999999929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46069</v>
      </c>
      <c r="D753" s="299" t="s">
        <v>397</v>
      </c>
      <c r="E753" s="331">
        <v>152.41999999999999</v>
      </c>
      <c r="F753" s="331">
        <v>152.41999999999999</v>
      </c>
      <c r="G753" s="333">
        <f t="shared" si="10"/>
        <v>4551.429999999993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46068</v>
      </c>
      <c r="D754" s="299" t="s">
        <v>437</v>
      </c>
      <c r="E754" s="331">
        <v>233.83</v>
      </c>
      <c r="F754" s="331"/>
      <c r="G754" s="333">
        <f t="shared" si="10"/>
        <v>4551.429999999993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46068</v>
      </c>
      <c r="D755" s="299" t="s">
        <v>326</v>
      </c>
      <c r="E755" s="331">
        <v>50.87</v>
      </c>
      <c r="F755" s="331"/>
      <c r="G755" s="333">
        <f t="shared" si="10"/>
        <v>4785.2599999999929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46068</v>
      </c>
      <c r="D756" s="299" t="s">
        <v>438</v>
      </c>
      <c r="E756" s="331">
        <v>16</v>
      </c>
      <c r="F756" s="331"/>
      <c r="G756" s="333">
        <f t="shared" si="10"/>
        <v>4836.1299999999928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46068</v>
      </c>
      <c r="D757" s="299" t="s">
        <v>353</v>
      </c>
      <c r="E757" s="331">
        <v>30</v>
      </c>
      <c r="F757" s="331"/>
      <c r="G757" s="333">
        <f t="shared" si="10"/>
        <v>4852.1299999999928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46068</v>
      </c>
      <c r="D758" s="299" t="s">
        <v>306</v>
      </c>
      <c r="E758" s="331">
        <v>76</v>
      </c>
      <c r="F758" s="331"/>
      <c r="G758" s="333">
        <f t="shared" si="10"/>
        <v>4882.1299999999928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46068</v>
      </c>
      <c r="D759" s="299" t="s">
        <v>348</v>
      </c>
      <c r="E759" s="331">
        <v>3.59</v>
      </c>
      <c r="F759" s="331"/>
      <c r="G759" s="333">
        <f t="shared" si="10"/>
        <v>4958.1299999999928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46068</v>
      </c>
      <c r="D760" s="299" t="s">
        <v>439</v>
      </c>
      <c r="E760" s="331">
        <v>70</v>
      </c>
      <c r="F760" s="331"/>
      <c r="G760" s="333">
        <f t="shared" si="10"/>
        <v>4961.719999999993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46068</v>
      </c>
      <c r="D761" s="299" t="s">
        <v>440</v>
      </c>
      <c r="E761" s="331">
        <v>175</v>
      </c>
      <c r="F761" s="331"/>
      <c r="G761" s="333">
        <f t="shared" si="10"/>
        <v>5031.719999999993</v>
      </c>
      <c r="H761" s="334" t="s">
        <v>298</v>
      </c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46067</v>
      </c>
      <c r="D762" s="299" t="s">
        <v>319</v>
      </c>
      <c r="E762" s="331">
        <v>13.09</v>
      </c>
      <c r="F762" s="331"/>
      <c r="G762" s="333">
        <f t="shared" si="10"/>
        <v>5206.719999999993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46067</v>
      </c>
      <c r="D763" s="299" t="s">
        <v>296</v>
      </c>
      <c r="E763" s="331">
        <v>7.56</v>
      </c>
      <c r="F763" s="331"/>
      <c r="G763" s="333">
        <f t="shared" si="10"/>
        <v>5219.8099999999931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46067</v>
      </c>
      <c r="D764" s="299" t="s">
        <v>296</v>
      </c>
      <c r="E764" s="331">
        <v>32.409999999999997</v>
      </c>
      <c r="F764" s="331"/>
      <c r="G764" s="333">
        <f t="shared" si="10"/>
        <v>5227.3699999999935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5</v>
      </c>
      <c r="C765" s="298">
        <v>46067</v>
      </c>
      <c r="D765" s="299" t="s">
        <v>441</v>
      </c>
      <c r="E765" s="331">
        <v>400</v>
      </c>
      <c r="F765" s="331"/>
      <c r="G765" s="333">
        <f t="shared" si="10"/>
        <v>5259.7799999999934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46066</v>
      </c>
      <c r="D766" s="299" t="s">
        <v>319</v>
      </c>
      <c r="E766" s="331">
        <v>41.51</v>
      </c>
      <c r="F766" s="331"/>
      <c r="G766" s="333">
        <f t="shared" si="10"/>
        <v>5659.7799999999934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46066</v>
      </c>
      <c r="D767" s="299" t="s">
        <v>296</v>
      </c>
      <c r="E767" s="331">
        <v>21.55</v>
      </c>
      <c r="F767" s="331"/>
      <c r="G767" s="333">
        <f t="shared" si="10"/>
        <v>5701.2899999999936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46066</v>
      </c>
      <c r="D768" s="299" t="s">
        <v>358</v>
      </c>
      <c r="E768" s="331">
        <v>12.45</v>
      </c>
      <c r="F768" s="331"/>
      <c r="G768" s="333">
        <f t="shared" si="10"/>
        <v>5722.8399999999938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287</v>
      </c>
      <c r="B769" s="330" t="s">
        <v>287</v>
      </c>
      <c r="C769" s="298">
        <v>46066</v>
      </c>
      <c r="D769" s="299" t="s">
        <v>397</v>
      </c>
      <c r="E769" s="331">
        <v>91.38</v>
      </c>
      <c r="F769" s="331">
        <v>91.38</v>
      </c>
      <c r="G769" s="333">
        <f t="shared" si="10"/>
        <v>5735.2899999999936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46066</v>
      </c>
      <c r="D770" s="299" t="s">
        <v>311</v>
      </c>
      <c r="E770" s="331">
        <v>16.48</v>
      </c>
      <c r="F770" s="331"/>
      <c r="G770" s="333">
        <f t="shared" si="10"/>
        <v>5735.2899999999936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46066</v>
      </c>
      <c r="D771" s="299" t="s">
        <v>428</v>
      </c>
      <c r="E771" s="331">
        <v>12.76</v>
      </c>
      <c r="F771" s="331"/>
      <c r="G771" s="333">
        <f t="shared" si="10"/>
        <v>5751.7699999999932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46066</v>
      </c>
      <c r="D772" s="299" t="s">
        <v>329</v>
      </c>
      <c r="E772" s="331">
        <v>37.9</v>
      </c>
      <c r="F772" s="331"/>
      <c r="G772" s="333">
        <f t="shared" si="10"/>
        <v>5764.5299999999934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40</v>
      </c>
      <c r="C773" s="298">
        <v>46066</v>
      </c>
      <c r="D773" s="299" t="s">
        <v>316</v>
      </c>
      <c r="E773" s="331"/>
      <c r="F773" s="331">
        <v>427.18</v>
      </c>
      <c r="G773" s="333">
        <f t="shared" si="10"/>
        <v>5802.429999999993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38</v>
      </c>
      <c r="C774" s="298">
        <v>46066</v>
      </c>
      <c r="D774" s="299" t="s">
        <v>293</v>
      </c>
      <c r="E774" s="331"/>
      <c r="F774" s="331">
        <v>4278.16</v>
      </c>
      <c r="G774" s="333">
        <f t="shared" si="10"/>
        <v>5375.2499999999927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46065</v>
      </c>
      <c r="D775" s="299" t="s">
        <v>357</v>
      </c>
      <c r="E775" s="331">
        <v>111.36</v>
      </c>
      <c r="F775" s="331"/>
      <c r="G775" s="333">
        <f t="shared" si="10"/>
        <v>1097.0899999999931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46065</v>
      </c>
      <c r="D776" s="299" t="s">
        <v>442</v>
      </c>
      <c r="E776" s="331">
        <v>16</v>
      </c>
      <c r="F776" s="331"/>
      <c r="G776" s="333">
        <f t="shared" si="10"/>
        <v>1208.449999999993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46065</v>
      </c>
      <c r="D777" s="299" t="s">
        <v>300</v>
      </c>
      <c r="E777" s="331">
        <v>29.81</v>
      </c>
      <c r="F777" s="331"/>
      <c r="G777" s="333">
        <f t="shared" si="10"/>
        <v>1224.449999999993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19</v>
      </c>
      <c r="C778" s="298">
        <v>46065</v>
      </c>
      <c r="D778" s="299" t="s">
        <v>191</v>
      </c>
      <c r="E778" s="331">
        <v>200</v>
      </c>
      <c r="F778" s="331"/>
      <c r="G778" s="333">
        <f t="shared" si="10"/>
        <v>1254.2599999999929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46065</v>
      </c>
      <c r="D779" s="299" t="s">
        <v>296</v>
      </c>
      <c r="E779" s="331">
        <v>7.56</v>
      </c>
      <c r="F779" s="331"/>
      <c r="G779" s="333">
        <f t="shared" si="10"/>
        <v>1454.2599999999929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46065</v>
      </c>
      <c r="D780" s="299" t="s">
        <v>296</v>
      </c>
      <c r="E780" s="331">
        <v>65.78</v>
      </c>
      <c r="F780" s="331"/>
      <c r="G780" s="333">
        <f t="shared" si="10"/>
        <v>1461.8199999999929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3</v>
      </c>
      <c r="C781" s="298">
        <v>46065</v>
      </c>
      <c r="D781" s="299" t="s">
        <v>296</v>
      </c>
      <c r="E781" s="331">
        <v>3.93</v>
      </c>
      <c r="F781" s="331"/>
      <c r="G781" s="333">
        <f t="shared" si="10"/>
        <v>1527.5999999999929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7</v>
      </c>
      <c r="C782" s="298">
        <v>46065</v>
      </c>
      <c r="D782" s="299" t="s">
        <v>443</v>
      </c>
      <c r="E782" s="331">
        <v>564.83000000000004</v>
      </c>
      <c r="F782" s="331"/>
      <c r="G782" s="333">
        <f t="shared" si="10"/>
        <v>1531.5299999999929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7</v>
      </c>
      <c r="C783" s="298">
        <v>46065</v>
      </c>
      <c r="D783" s="299" t="s">
        <v>444</v>
      </c>
      <c r="E783" s="331">
        <v>70.180000000000007</v>
      </c>
      <c r="F783" s="331"/>
      <c r="G783" s="333">
        <f t="shared" si="10"/>
        <v>2096.3599999999929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46065</v>
      </c>
      <c r="D784" s="299" t="s">
        <v>445</v>
      </c>
      <c r="E784" s="331">
        <v>2.66</v>
      </c>
      <c r="F784" s="331"/>
      <c r="G784" s="333">
        <f t="shared" si="10"/>
        <v>2166.5399999999927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5</v>
      </c>
      <c r="C785" s="298">
        <v>46064</v>
      </c>
      <c r="D785" s="299" t="s">
        <v>429</v>
      </c>
      <c r="E785" s="331">
        <v>103.25</v>
      </c>
      <c r="F785" s="331"/>
      <c r="G785" s="333">
        <f t="shared" si="10"/>
        <v>2169.1999999999925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46064</v>
      </c>
      <c r="D786" s="299" t="s">
        <v>363</v>
      </c>
      <c r="E786" s="331">
        <v>30.39</v>
      </c>
      <c r="F786" s="331"/>
      <c r="G786" s="333">
        <f t="shared" si="10"/>
        <v>2272.4499999999925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46064</v>
      </c>
      <c r="D787" s="299" t="s">
        <v>296</v>
      </c>
      <c r="E787" s="331">
        <v>9.92</v>
      </c>
      <c r="F787" s="331"/>
      <c r="G787" s="333">
        <f t="shared" si="10"/>
        <v>2302.8399999999924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3</v>
      </c>
      <c r="C788" s="298">
        <v>46064</v>
      </c>
      <c r="D788" s="299" t="s">
        <v>295</v>
      </c>
      <c r="E788" s="331">
        <v>3.49</v>
      </c>
      <c r="F788" s="331"/>
      <c r="G788" s="333">
        <f t="shared" si="10"/>
        <v>2312.7599999999925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46064</v>
      </c>
      <c r="D789" s="299" t="s">
        <v>352</v>
      </c>
      <c r="E789" s="331">
        <v>19.16</v>
      </c>
      <c r="F789" s="331"/>
      <c r="G789" s="333">
        <f t="shared" si="10"/>
        <v>2316.2499999999923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46063</v>
      </c>
      <c r="D790" s="299" t="s">
        <v>412</v>
      </c>
      <c r="E790" s="331">
        <v>-8</v>
      </c>
      <c r="F790" s="331"/>
      <c r="G790" s="333">
        <f t="shared" si="10"/>
        <v>2335.4099999999921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46063</v>
      </c>
      <c r="D791" s="299" t="s">
        <v>446</v>
      </c>
      <c r="E791" s="331">
        <v>-0.04</v>
      </c>
      <c r="F791" s="331"/>
      <c r="G791" s="333">
        <f t="shared" si="10"/>
        <v>2327.4099999999921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335</v>
      </c>
      <c r="B792" s="330" t="s">
        <v>335</v>
      </c>
      <c r="C792" s="298">
        <v>46063</v>
      </c>
      <c r="D792" s="299" t="s">
        <v>447</v>
      </c>
      <c r="E792" s="331">
        <v>65.78</v>
      </c>
      <c r="F792" s="331"/>
      <c r="G792" s="333">
        <f t="shared" si="10"/>
        <v>2327.3699999999922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13</v>
      </c>
      <c r="C793" s="298">
        <v>46063</v>
      </c>
      <c r="D793" s="299" t="s">
        <v>182</v>
      </c>
      <c r="E793" s="331">
        <v>159.35</v>
      </c>
      <c r="F793" s="331"/>
      <c r="G793" s="333">
        <f t="shared" si="10"/>
        <v>2393.1499999999924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46063</v>
      </c>
      <c r="D794" s="299" t="s">
        <v>296</v>
      </c>
      <c r="E794" s="331">
        <v>16.29</v>
      </c>
      <c r="F794" s="331"/>
      <c r="G794" s="333">
        <f t="shared" si="10"/>
        <v>2552.4999999999923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46063</v>
      </c>
      <c r="D795" s="299" t="s">
        <v>311</v>
      </c>
      <c r="E795" s="331">
        <v>19.329999999999998</v>
      </c>
      <c r="F795" s="331"/>
      <c r="G795" s="333">
        <f t="shared" si="10"/>
        <v>2568.7899999999922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46062</v>
      </c>
      <c r="D796" s="299" t="s">
        <v>448</v>
      </c>
      <c r="E796" s="331">
        <v>8.61</v>
      </c>
      <c r="F796" s="331"/>
      <c r="G796" s="333">
        <f t="shared" ref="G796:G1041" si="11">G797-E796+F796</f>
        <v>2588.1199999999922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46062</v>
      </c>
      <c r="D797" s="299" t="s">
        <v>296</v>
      </c>
      <c r="E797" s="331">
        <v>13.41</v>
      </c>
      <c r="F797" s="331"/>
      <c r="G797" s="333">
        <f t="shared" si="11"/>
        <v>2596.7299999999923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18</v>
      </c>
      <c r="C798" s="298">
        <v>46062</v>
      </c>
      <c r="D798" s="299" t="s">
        <v>361</v>
      </c>
      <c r="E798" s="331">
        <v>400</v>
      </c>
      <c r="F798" s="331"/>
      <c r="G798" s="333">
        <f t="shared" si="11"/>
        <v>2610.1399999999921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9</v>
      </c>
      <c r="C799" s="298">
        <v>46062</v>
      </c>
      <c r="D799" s="299" t="s">
        <v>58</v>
      </c>
      <c r="E799" s="331">
        <v>1281.53</v>
      </c>
      <c r="F799" s="331"/>
      <c r="G799" s="333">
        <f t="shared" si="11"/>
        <v>3010.1399999999921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5</v>
      </c>
      <c r="C800" s="298">
        <v>46062</v>
      </c>
      <c r="D800" s="299" t="s">
        <v>449</v>
      </c>
      <c r="E800" s="331">
        <v>50</v>
      </c>
      <c r="F800" s="331"/>
      <c r="G800" s="333">
        <f t="shared" si="11"/>
        <v>4291.6699999999919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46062</v>
      </c>
      <c r="D801" s="299" t="s">
        <v>450</v>
      </c>
      <c r="E801" s="331">
        <v>12.1</v>
      </c>
      <c r="F801" s="331"/>
      <c r="G801" s="333">
        <f t="shared" si="11"/>
        <v>4341.6699999999919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46061</v>
      </c>
      <c r="D802" s="299" t="s">
        <v>306</v>
      </c>
      <c r="E802" s="331">
        <v>72.099999999999994</v>
      </c>
      <c r="F802" s="331"/>
      <c r="G802" s="333">
        <f t="shared" si="11"/>
        <v>4353.7699999999923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46061</v>
      </c>
      <c r="D803" s="299" t="s">
        <v>319</v>
      </c>
      <c r="E803" s="331">
        <v>30.25</v>
      </c>
      <c r="F803" s="331"/>
      <c r="G803" s="333">
        <f t="shared" si="11"/>
        <v>4425.8699999999926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46061</v>
      </c>
      <c r="D804" s="299" t="s">
        <v>296</v>
      </c>
      <c r="E804" s="331">
        <v>3.72</v>
      </c>
      <c r="F804" s="331"/>
      <c r="G804" s="333">
        <f t="shared" si="11"/>
        <v>4456.1199999999926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46061</v>
      </c>
      <c r="D805" s="299" t="s">
        <v>296</v>
      </c>
      <c r="E805" s="331">
        <v>41.6</v>
      </c>
      <c r="F805" s="331"/>
      <c r="G805" s="333">
        <f t="shared" si="11"/>
        <v>4459.8399999999929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46061</v>
      </c>
      <c r="D806" s="299" t="s">
        <v>451</v>
      </c>
      <c r="E806" s="331">
        <v>1</v>
      </c>
      <c r="F806" s="331"/>
      <c r="G806" s="333">
        <f t="shared" si="11"/>
        <v>4501.4399999999932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46061</v>
      </c>
      <c r="D807" s="299" t="s">
        <v>358</v>
      </c>
      <c r="E807" s="331">
        <v>10.17</v>
      </c>
      <c r="F807" s="331"/>
      <c r="G807" s="333">
        <f t="shared" si="11"/>
        <v>4502.4399999999932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46060</v>
      </c>
      <c r="D808" s="299" t="s">
        <v>452</v>
      </c>
      <c r="E808" s="331">
        <v>367.77</v>
      </c>
      <c r="F808" s="331">
        <v>367.77</v>
      </c>
      <c r="G808" s="333">
        <f t="shared" si="11"/>
        <v>4512.6099999999933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46060</v>
      </c>
      <c r="D809" s="299" t="s">
        <v>310</v>
      </c>
      <c r="E809" s="331">
        <v>32.36</v>
      </c>
      <c r="F809" s="331"/>
      <c r="G809" s="333">
        <f t="shared" si="11"/>
        <v>4512.6099999999933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46060</v>
      </c>
      <c r="D810" s="299" t="s">
        <v>453</v>
      </c>
      <c r="E810" s="331">
        <v>41.39</v>
      </c>
      <c r="F810" s="331"/>
      <c r="G810" s="333">
        <f t="shared" si="11"/>
        <v>4544.969999999993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46060</v>
      </c>
      <c r="D811" s="299" t="s">
        <v>445</v>
      </c>
      <c r="E811" s="331">
        <v>35.770000000000003</v>
      </c>
      <c r="F811" s="331"/>
      <c r="G811" s="333">
        <f t="shared" si="11"/>
        <v>4586.3599999999933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3</v>
      </c>
      <c r="C812" s="298">
        <v>46060</v>
      </c>
      <c r="D812" s="299" t="s">
        <v>348</v>
      </c>
      <c r="E812" s="331">
        <v>25</v>
      </c>
      <c r="F812" s="331"/>
      <c r="G812" s="333">
        <f t="shared" si="11"/>
        <v>4622.1299999999937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46060</v>
      </c>
      <c r="D813" s="299" t="s">
        <v>296</v>
      </c>
      <c r="E813" s="331">
        <v>6.69</v>
      </c>
      <c r="F813" s="331"/>
      <c r="G813" s="333">
        <f t="shared" si="11"/>
        <v>4647.1299999999937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46060</v>
      </c>
      <c r="D814" s="299" t="s">
        <v>296</v>
      </c>
      <c r="E814" s="331">
        <v>47.85</v>
      </c>
      <c r="F814" s="331"/>
      <c r="G814" s="333">
        <f t="shared" si="11"/>
        <v>4653.8199999999933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46059</v>
      </c>
      <c r="D815" s="299" t="s">
        <v>301</v>
      </c>
      <c r="E815" s="331">
        <v>20</v>
      </c>
      <c r="F815" s="331"/>
      <c r="G815" s="333">
        <f t="shared" si="11"/>
        <v>4701.6699999999937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291</v>
      </c>
      <c r="B816" s="330">
        <v>40</v>
      </c>
      <c r="C816" s="298">
        <v>46059</v>
      </c>
      <c r="D816" s="299" t="s">
        <v>316</v>
      </c>
      <c r="E816" s="331"/>
      <c r="F816" s="331">
        <v>822.99</v>
      </c>
      <c r="G816" s="333">
        <f t="shared" si="11"/>
        <v>4721.6699999999937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14</v>
      </c>
      <c r="C817" s="298">
        <v>46059</v>
      </c>
      <c r="D817" s="299" t="s">
        <v>366</v>
      </c>
      <c r="E817" s="331">
        <v>66.67</v>
      </c>
      <c r="F817" s="331"/>
      <c r="G817" s="333">
        <f t="shared" si="11"/>
        <v>3898.6799999999935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46059</v>
      </c>
      <c r="D818" s="299" t="s">
        <v>296</v>
      </c>
      <c r="E818" s="331">
        <v>9.35</v>
      </c>
      <c r="F818" s="331"/>
      <c r="G818" s="333">
        <f t="shared" si="11"/>
        <v>3965.3499999999935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46059</v>
      </c>
      <c r="D819" s="299" t="s">
        <v>296</v>
      </c>
      <c r="E819" s="331">
        <v>45.81</v>
      </c>
      <c r="F819" s="331"/>
      <c r="G819" s="333">
        <f t="shared" si="11"/>
        <v>3974.6999999999935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46059</v>
      </c>
      <c r="D820" s="299" t="s">
        <v>353</v>
      </c>
      <c r="E820" s="331">
        <v>22.98</v>
      </c>
      <c r="F820" s="331"/>
      <c r="G820" s="333">
        <f t="shared" si="11"/>
        <v>4020.5099999999934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46059</v>
      </c>
      <c r="D821" s="299" t="s">
        <v>301</v>
      </c>
      <c r="E821" s="331">
        <v>46.5</v>
      </c>
      <c r="F821" s="331"/>
      <c r="G821" s="333">
        <f t="shared" si="11"/>
        <v>4043.4899999999934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46059</v>
      </c>
      <c r="D822" s="299" t="s">
        <v>358</v>
      </c>
      <c r="E822" s="331">
        <v>10.17</v>
      </c>
      <c r="F822" s="331"/>
      <c r="G822" s="333">
        <f t="shared" si="11"/>
        <v>4089.9899999999934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8</v>
      </c>
      <c r="C823" s="298">
        <v>46059</v>
      </c>
      <c r="D823" s="299" t="s">
        <v>435</v>
      </c>
      <c r="E823" s="331">
        <v>81.2</v>
      </c>
      <c r="F823" s="331"/>
      <c r="G823" s="333">
        <f t="shared" si="11"/>
        <v>4100.1599999999935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46058</v>
      </c>
      <c r="D824" s="299" t="s">
        <v>301</v>
      </c>
      <c r="E824" s="331">
        <v>21</v>
      </c>
      <c r="F824" s="331"/>
      <c r="G824" s="333">
        <f t="shared" si="11"/>
        <v>4181.3599999999933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291</v>
      </c>
      <c r="B825" s="330">
        <v>39</v>
      </c>
      <c r="C825" s="298">
        <v>46058</v>
      </c>
      <c r="D825" s="299" t="s">
        <v>292</v>
      </c>
      <c r="E825" s="331"/>
      <c r="F825" s="331">
        <v>2763.79</v>
      </c>
      <c r="G825" s="333">
        <f t="shared" si="11"/>
        <v>4202.3599999999933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46058</v>
      </c>
      <c r="D826" s="299" t="s">
        <v>357</v>
      </c>
      <c r="E826" s="331">
        <v>95.35</v>
      </c>
      <c r="F826" s="331"/>
      <c r="G826" s="333">
        <f t="shared" si="11"/>
        <v>1438.5699999999933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46058</v>
      </c>
      <c r="D827" s="299" t="s">
        <v>353</v>
      </c>
      <c r="E827" s="331">
        <v>14.99</v>
      </c>
      <c r="F827" s="331"/>
      <c r="G827" s="333">
        <f t="shared" si="11"/>
        <v>1533.9199999999933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287</v>
      </c>
      <c r="B828" s="330" t="s">
        <v>287</v>
      </c>
      <c r="C828" s="298">
        <v>46058</v>
      </c>
      <c r="D828" s="299" t="s">
        <v>452</v>
      </c>
      <c r="E828" s="331">
        <v>77.569999999999993</v>
      </c>
      <c r="F828" s="331">
        <v>77.569999999999993</v>
      </c>
      <c r="G828" s="333">
        <f t="shared" si="11"/>
        <v>1548.9099999999933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46057</v>
      </c>
      <c r="D829" s="299" t="s">
        <v>344</v>
      </c>
      <c r="E829" s="331">
        <v>50</v>
      </c>
      <c r="F829" s="331"/>
      <c r="G829" s="333">
        <f t="shared" si="11"/>
        <v>1548.9099999999933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46057</v>
      </c>
      <c r="D830" s="299" t="s">
        <v>306</v>
      </c>
      <c r="E830" s="331">
        <v>62.03</v>
      </c>
      <c r="F830" s="331"/>
      <c r="G830" s="333">
        <f t="shared" si="11"/>
        <v>1598.9099999999933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46057</v>
      </c>
      <c r="D831" s="299" t="s">
        <v>296</v>
      </c>
      <c r="E831" s="331">
        <v>14.91</v>
      </c>
      <c r="F831" s="331"/>
      <c r="G831" s="333">
        <f t="shared" si="11"/>
        <v>1660.9399999999932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4</v>
      </c>
      <c r="C832" s="298">
        <v>46057</v>
      </c>
      <c r="D832" s="299" t="s">
        <v>310</v>
      </c>
      <c r="E832" s="331">
        <v>63.38</v>
      </c>
      <c r="F832" s="331"/>
      <c r="G832" s="333">
        <f t="shared" si="11"/>
        <v>1675.8499999999933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287</v>
      </c>
      <c r="B833" s="330" t="s">
        <v>287</v>
      </c>
      <c r="C833" s="298">
        <v>46057</v>
      </c>
      <c r="D833" s="299" t="s">
        <v>454</v>
      </c>
      <c r="E833" s="331">
        <v>192.78</v>
      </c>
      <c r="F833" s="331">
        <v>192.78</v>
      </c>
      <c r="G833" s="333">
        <f t="shared" si="11"/>
        <v>1739.2299999999934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14</v>
      </c>
      <c r="C834" s="298">
        <v>46057</v>
      </c>
      <c r="D834" s="299" t="s">
        <v>367</v>
      </c>
      <c r="E834" s="331">
        <v>68.739999999999995</v>
      </c>
      <c r="F834" s="331"/>
      <c r="G834" s="333">
        <f t="shared" si="11"/>
        <v>1739.2299999999934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46057</v>
      </c>
      <c r="D835" s="299" t="s">
        <v>300</v>
      </c>
      <c r="E835" s="331">
        <v>-42.58</v>
      </c>
      <c r="F835" s="331"/>
      <c r="G835" s="333">
        <f t="shared" si="11"/>
        <v>1807.9699999999934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1</v>
      </c>
      <c r="C836" s="298">
        <v>46057</v>
      </c>
      <c r="D836" s="299" t="s">
        <v>371</v>
      </c>
      <c r="E836" s="331">
        <v>31.36</v>
      </c>
      <c r="F836" s="331"/>
      <c r="G836" s="333">
        <f t="shared" si="11"/>
        <v>1765.3899999999935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17</v>
      </c>
      <c r="C837" s="298">
        <v>46057</v>
      </c>
      <c r="D837" s="299" t="s">
        <v>370</v>
      </c>
      <c r="E837" s="331">
        <v>99</v>
      </c>
      <c r="F837" s="331"/>
      <c r="G837" s="333">
        <f t="shared" si="11"/>
        <v>1796.7499999999934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284</v>
      </c>
      <c r="B838" s="330">
        <v>36</v>
      </c>
      <c r="C838" s="298">
        <v>46056</v>
      </c>
      <c r="D838" s="299" t="s">
        <v>374</v>
      </c>
      <c r="E838" s="331">
        <v>50</v>
      </c>
      <c r="F838" s="331"/>
      <c r="G838" s="333">
        <f t="shared" si="11"/>
        <v>1895.7499999999934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46056</v>
      </c>
      <c r="D839" s="299" t="s">
        <v>319</v>
      </c>
      <c r="E839" s="331">
        <v>7.92</v>
      </c>
      <c r="F839" s="331"/>
      <c r="G839" s="333">
        <f t="shared" si="11"/>
        <v>1945.7499999999934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24</v>
      </c>
      <c r="C840" s="298">
        <v>46056</v>
      </c>
      <c r="D840" s="299" t="s">
        <v>860</v>
      </c>
      <c r="E840" s="331">
        <v>83.58</v>
      </c>
      <c r="F840" s="331"/>
      <c r="G840" s="333">
        <f t="shared" si="11"/>
        <v>1953.6699999999935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46056</v>
      </c>
      <c r="D841" s="299" t="s">
        <v>455</v>
      </c>
      <c r="E841" s="331">
        <v>28.64</v>
      </c>
      <c r="F841" s="331"/>
      <c r="G841" s="333">
        <f t="shared" si="11"/>
        <v>2037.2499999999934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46056</v>
      </c>
      <c r="D842" s="299" t="s">
        <v>358</v>
      </c>
      <c r="E842" s="331">
        <v>9.4700000000000006</v>
      </c>
      <c r="F842" s="331"/>
      <c r="G842" s="333">
        <f t="shared" si="11"/>
        <v>2065.8899999999935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46055</v>
      </c>
      <c r="D843" s="299" t="s">
        <v>456</v>
      </c>
      <c r="E843" s="331">
        <v>20</v>
      </c>
      <c r="F843" s="331"/>
      <c r="G843" s="333">
        <f t="shared" si="11"/>
        <v>2075.3599999999933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17</v>
      </c>
      <c r="C844" s="298">
        <v>46055</v>
      </c>
      <c r="D844" s="299" t="s">
        <v>188</v>
      </c>
      <c r="E844" s="331">
        <v>41.54</v>
      </c>
      <c r="F844" s="331"/>
      <c r="G844" s="333">
        <f t="shared" si="11"/>
        <v>2095.3599999999933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46055</v>
      </c>
      <c r="D845" s="299" t="s">
        <v>296</v>
      </c>
      <c r="E845" s="331">
        <v>9.92</v>
      </c>
      <c r="F845" s="331"/>
      <c r="G845" s="333">
        <f t="shared" si="11"/>
        <v>2136.8999999999933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46055</v>
      </c>
      <c r="D846" s="299" t="s">
        <v>457</v>
      </c>
      <c r="E846" s="331">
        <v>155.38</v>
      </c>
      <c r="F846" s="331"/>
      <c r="G846" s="333">
        <f t="shared" si="11"/>
        <v>2146.8199999999933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21</v>
      </c>
      <c r="C847" s="298">
        <v>46055</v>
      </c>
      <c r="D847" s="299" t="s">
        <v>194</v>
      </c>
      <c r="E847" s="331">
        <v>27.35</v>
      </c>
      <c r="F847" s="331"/>
      <c r="G847" s="333">
        <f t="shared" si="11"/>
        <v>2302.1999999999935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46054</v>
      </c>
      <c r="D848" s="299" t="s">
        <v>300</v>
      </c>
      <c r="E848" s="331">
        <v>59.37</v>
      </c>
      <c r="F848" s="331"/>
      <c r="G848" s="333">
        <f t="shared" si="11"/>
        <v>2329.5499999999934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22</v>
      </c>
      <c r="C849" s="298">
        <v>46054</v>
      </c>
      <c r="D849" s="299" t="s">
        <v>375</v>
      </c>
      <c r="E849" s="331">
        <v>6.37</v>
      </c>
      <c r="F849" s="331"/>
      <c r="G849" s="333">
        <f t="shared" si="11"/>
        <v>2388.9199999999933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46054</v>
      </c>
      <c r="D850" s="299" t="s">
        <v>458</v>
      </c>
      <c r="E850" s="331">
        <v>44.65</v>
      </c>
      <c r="F850" s="331"/>
      <c r="G850" s="333">
        <f t="shared" si="11"/>
        <v>2395.2899999999931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7</v>
      </c>
      <c r="C851" s="298">
        <v>46054</v>
      </c>
      <c r="D851" s="299" t="s">
        <v>338</v>
      </c>
      <c r="E851" s="331">
        <v>35.17</v>
      </c>
      <c r="F851" s="331"/>
      <c r="G851" s="333">
        <f t="shared" si="11"/>
        <v>2439.9399999999932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46054</v>
      </c>
      <c r="D852" s="299" t="s">
        <v>310</v>
      </c>
      <c r="E852" s="331">
        <v>28.48</v>
      </c>
      <c r="F852" s="331"/>
      <c r="G852" s="333">
        <f t="shared" si="11"/>
        <v>2475.1099999999933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46054</v>
      </c>
      <c r="D853" s="299" t="s">
        <v>311</v>
      </c>
      <c r="E853" s="331">
        <v>125.07</v>
      </c>
      <c r="F853" s="331"/>
      <c r="G853" s="333">
        <f t="shared" si="11"/>
        <v>2503.5899999999933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46054</v>
      </c>
      <c r="D854" s="299" t="s">
        <v>458</v>
      </c>
      <c r="E854" s="331">
        <v>100</v>
      </c>
      <c r="F854" s="331"/>
      <c r="G854" s="333">
        <f t="shared" si="11"/>
        <v>2628.6599999999935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1</v>
      </c>
      <c r="C855" s="298">
        <v>46054</v>
      </c>
      <c r="D855" s="299" t="s">
        <v>329</v>
      </c>
      <c r="E855" s="331">
        <v>194.96</v>
      </c>
      <c r="F855" s="331"/>
      <c r="G855" s="333">
        <f t="shared" si="11"/>
        <v>2728.6599999999935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46054</v>
      </c>
      <c r="D856" s="299" t="s">
        <v>410</v>
      </c>
      <c r="E856" s="331">
        <v>75.53</v>
      </c>
      <c r="F856" s="331"/>
      <c r="G856" s="333">
        <f t="shared" si="11"/>
        <v>2923.6199999999935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284</v>
      </c>
      <c r="B857" s="330">
        <v>37</v>
      </c>
      <c r="C857" s="298">
        <v>46053</v>
      </c>
      <c r="D857" s="299" t="s">
        <v>459</v>
      </c>
      <c r="E857" s="331">
        <v>3194.64</v>
      </c>
      <c r="F857" s="331"/>
      <c r="G857" s="333">
        <f t="shared" si="11"/>
        <v>2999.1499999999937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25</v>
      </c>
      <c r="C858" s="298">
        <v>46053</v>
      </c>
      <c r="D858" s="298" t="s">
        <v>204</v>
      </c>
      <c r="E858" s="331">
        <v>350</v>
      </c>
      <c r="F858" s="331"/>
      <c r="G858" s="333">
        <f t="shared" si="11"/>
        <v>6193.7899999999936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286</v>
      </c>
      <c r="B859" s="330">
        <v>26</v>
      </c>
      <c r="C859" s="298">
        <v>46053</v>
      </c>
      <c r="D859" s="298" t="s">
        <v>205</v>
      </c>
      <c r="E859" s="331">
        <v>320</v>
      </c>
      <c r="F859" s="331"/>
      <c r="G859" s="333">
        <f t="shared" si="11"/>
        <v>6543.7899999999936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286</v>
      </c>
      <c r="B860" s="330">
        <v>27</v>
      </c>
      <c r="C860" s="298">
        <v>46053</v>
      </c>
      <c r="D860" s="298" t="s">
        <v>206</v>
      </c>
      <c r="E860" s="331">
        <v>25</v>
      </c>
      <c r="F860" s="331"/>
      <c r="G860" s="333">
        <f t="shared" si="11"/>
        <v>6863.7899999999936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286</v>
      </c>
      <c r="B861" s="330">
        <v>28</v>
      </c>
      <c r="C861" s="298">
        <v>46053</v>
      </c>
      <c r="D861" s="298" t="s">
        <v>207</v>
      </c>
      <c r="E861" s="331">
        <v>25</v>
      </c>
      <c r="F861" s="331"/>
      <c r="G861" s="333">
        <f t="shared" si="11"/>
        <v>6888.7899999999936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286</v>
      </c>
      <c r="B862" s="330">
        <v>29</v>
      </c>
      <c r="C862" s="298">
        <v>46053</v>
      </c>
      <c r="D862" s="298" t="s">
        <v>208</v>
      </c>
      <c r="E862" s="331">
        <v>45</v>
      </c>
      <c r="F862" s="331"/>
      <c r="G862" s="333">
        <f t="shared" si="11"/>
        <v>6913.7899999999936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286</v>
      </c>
      <c r="B863" s="330">
        <v>30</v>
      </c>
      <c r="C863" s="298">
        <v>46053</v>
      </c>
      <c r="D863" s="298" t="s">
        <v>209</v>
      </c>
      <c r="E863" s="331">
        <v>400</v>
      </c>
      <c r="F863" s="331"/>
      <c r="G863" s="333">
        <f t="shared" si="11"/>
        <v>6958.7899999999936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286</v>
      </c>
      <c r="B864" s="330">
        <v>31</v>
      </c>
      <c r="C864" s="298">
        <v>46053</v>
      </c>
      <c r="D864" s="298" t="s">
        <v>210</v>
      </c>
      <c r="E864" s="331">
        <v>375</v>
      </c>
      <c r="F864" s="331"/>
      <c r="G864" s="333">
        <f t="shared" si="11"/>
        <v>7358.7899999999936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286</v>
      </c>
      <c r="B865" s="330">
        <v>32</v>
      </c>
      <c r="C865" s="298">
        <v>46053</v>
      </c>
      <c r="D865" s="298" t="s">
        <v>211</v>
      </c>
      <c r="E865" s="331">
        <v>100</v>
      </c>
      <c r="F865" s="331"/>
      <c r="G865" s="333">
        <f t="shared" si="11"/>
        <v>7733.7899999999936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286</v>
      </c>
      <c r="B866" s="330">
        <v>33</v>
      </c>
      <c r="C866" s="298">
        <v>46053</v>
      </c>
      <c r="D866" s="298" t="s">
        <v>212</v>
      </c>
      <c r="E866" s="331">
        <v>85</v>
      </c>
      <c r="F866" s="331"/>
      <c r="G866" s="333">
        <f t="shared" si="11"/>
        <v>7833.7899999999936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286</v>
      </c>
      <c r="B867" s="330">
        <v>34</v>
      </c>
      <c r="C867" s="298">
        <v>46053</v>
      </c>
      <c r="D867" s="298" t="s">
        <v>213</v>
      </c>
      <c r="E867" s="331">
        <v>230</v>
      </c>
      <c r="F867" s="331"/>
      <c r="G867" s="333">
        <f t="shared" si="11"/>
        <v>7918.7899999999936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286</v>
      </c>
      <c r="B868" s="330">
        <v>35</v>
      </c>
      <c r="C868" s="298">
        <v>46053</v>
      </c>
      <c r="D868" s="298" t="s">
        <v>214</v>
      </c>
      <c r="E868" s="331">
        <v>45</v>
      </c>
      <c r="F868" s="331"/>
      <c r="G868" s="333">
        <f t="shared" si="11"/>
        <v>8148.7899999999936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46053</v>
      </c>
      <c r="D869" s="298" t="s">
        <v>319</v>
      </c>
      <c r="E869" s="331">
        <v>31.03</v>
      </c>
      <c r="F869" s="331"/>
      <c r="G869" s="333">
        <f t="shared" si="11"/>
        <v>8193.7899999999936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10</v>
      </c>
      <c r="C870" s="298">
        <v>46053</v>
      </c>
      <c r="D870" s="298" t="s">
        <v>176</v>
      </c>
      <c r="E870" s="331">
        <v>17.899999999999999</v>
      </c>
      <c r="F870" s="331"/>
      <c r="G870" s="333">
        <f t="shared" si="11"/>
        <v>8224.8199999999943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3</v>
      </c>
      <c r="C871" s="298">
        <v>46053</v>
      </c>
      <c r="D871" s="298" t="s">
        <v>348</v>
      </c>
      <c r="E871" s="331">
        <v>18.84</v>
      </c>
      <c r="F871" s="331"/>
      <c r="G871" s="333">
        <f t="shared" si="11"/>
        <v>8242.7199999999939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46053</v>
      </c>
      <c r="D872" s="298" t="s">
        <v>319</v>
      </c>
      <c r="E872" s="331">
        <v>25.54</v>
      </c>
      <c r="F872" s="331"/>
      <c r="G872" s="333">
        <f t="shared" si="11"/>
        <v>8261.559999999994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46053</v>
      </c>
      <c r="D873" s="298" t="s">
        <v>308</v>
      </c>
      <c r="E873" s="331">
        <v>52.59</v>
      </c>
      <c r="F873" s="331"/>
      <c r="G873" s="333">
        <f t="shared" si="11"/>
        <v>8287.0999999999949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335</v>
      </c>
      <c r="B874" s="330" t="s">
        <v>335</v>
      </c>
      <c r="C874" s="298">
        <v>46052</v>
      </c>
      <c r="D874" s="299" t="s">
        <v>460</v>
      </c>
      <c r="E874" s="331"/>
      <c r="F874" s="331">
        <v>422</v>
      </c>
      <c r="G874" s="333">
        <f t="shared" si="11"/>
        <v>8339.6899999999951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5</v>
      </c>
      <c r="C875" s="298">
        <v>46052</v>
      </c>
      <c r="D875" s="299" t="s">
        <v>864</v>
      </c>
      <c r="E875" s="331">
        <v>200</v>
      </c>
      <c r="F875" s="331"/>
      <c r="G875" s="333">
        <f t="shared" si="11"/>
        <v>7917.6899999999951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46052</v>
      </c>
      <c r="D876" s="299" t="s">
        <v>296</v>
      </c>
      <c r="E876" s="331">
        <v>8.52</v>
      </c>
      <c r="F876" s="331"/>
      <c r="G876" s="333">
        <f t="shared" si="11"/>
        <v>8117.6899999999951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287</v>
      </c>
      <c r="B877" s="330" t="s">
        <v>287</v>
      </c>
      <c r="C877" s="298">
        <v>46052</v>
      </c>
      <c r="D877" s="299" t="s">
        <v>461</v>
      </c>
      <c r="E877" s="331">
        <v>831.92</v>
      </c>
      <c r="F877" s="331">
        <v>831.92</v>
      </c>
      <c r="G877" s="333">
        <f t="shared" si="11"/>
        <v>8126.2099999999955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5</v>
      </c>
      <c r="C878" s="298">
        <v>46052</v>
      </c>
      <c r="D878" s="299" t="s">
        <v>441</v>
      </c>
      <c r="E878" s="331">
        <v>200</v>
      </c>
      <c r="F878" s="331"/>
      <c r="G878" s="333">
        <f t="shared" si="11"/>
        <v>8126.2099999999955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46052</v>
      </c>
      <c r="D879" s="299" t="s">
        <v>324</v>
      </c>
      <c r="E879" s="331">
        <v>11.04</v>
      </c>
      <c r="F879" s="331"/>
      <c r="G879" s="333">
        <f t="shared" si="11"/>
        <v>8326.2099999999955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291</v>
      </c>
      <c r="B880" s="330">
        <v>38</v>
      </c>
      <c r="C880" s="298">
        <v>46051</v>
      </c>
      <c r="D880" s="299" t="s">
        <v>293</v>
      </c>
      <c r="E880" s="331"/>
      <c r="F880" s="331">
        <v>4365.6499999999996</v>
      </c>
      <c r="G880" s="333">
        <f t="shared" si="11"/>
        <v>8337.2499999999964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46051</v>
      </c>
      <c r="D881" s="299" t="s">
        <v>296</v>
      </c>
      <c r="E881" s="331">
        <v>18.28</v>
      </c>
      <c r="F881" s="331"/>
      <c r="G881" s="333">
        <f t="shared" si="11"/>
        <v>3971.5999999999976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46051</v>
      </c>
      <c r="D882" s="299" t="s">
        <v>295</v>
      </c>
      <c r="E882" s="331">
        <v>57.06</v>
      </c>
      <c r="F882" s="331"/>
      <c r="G882" s="333">
        <f t="shared" si="11"/>
        <v>3989.8799999999978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287</v>
      </c>
      <c r="B883" s="330" t="s">
        <v>287</v>
      </c>
      <c r="C883" s="298">
        <v>46051</v>
      </c>
      <c r="D883" s="299" t="s">
        <v>462</v>
      </c>
      <c r="E883" s="331">
        <v>89.42</v>
      </c>
      <c r="F883" s="331">
        <v>89.42</v>
      </c>
      <c r="G883" s="333">
        <f t="shared" si="11"/>
        <v>4046.9399999999978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46051</v>
      </c>
      <c r="D884" s="299" t="s">
        <v>463</v>
      </c>
      <c r="E884" s="331">
        <v>59</v>
      </c>
      <c r="F884" s="331"/>
      <c r="G884" s="333">
        <f t="shared" si="11"/>
        <v>4046.9399999999978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46051</v>
      </c>
      <c r="D885" s="299" t="s">
        <v>371</v>
      </c>
      <c r="E885" s="331">
        <v>19.899999999999999</v>
      </c>
      <c r="F885" s="331"/>
      <c r="G885" s="333">
        <f t="shared" si="11"/>
        <v>4105.9399999999978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46050</v>
      </c>
      <c r="D886" s="299" t="s">
        <v>353</v>
      </c>
      <c r="E886" s="331">
        <v>14.99</v>
      </c>
      <c r="F886" s="331"/>
      <c r="G886" s="333">
        <f t="shared" si="11"/>
        <v>4125.8399999999974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6</v>
      </c>
      <c r="C887" s="298">
        <v>46050</v>
      </c>
      <c r="D887" s="299" t="s">
        <v>464</v>
      </c>
      <c r="E887" s="331">
        <v>25</v>
      </c>
      <c r="F887" s="331"/>
      <c r="G887" s="333">
        <f t="shared" si="11"/>
        <v>4140.8299999999972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46050</v>
      </c>
      <c r="D888" s="299" t="s">
        <v>865</v>
      </c>
      <c r="E888" s="331">
        <v>6</v>
      </c>
      <c r="F888" s="331"/>
      <c r="G888" s="333">
        <f t="shared" si="11"/>
        <v>4165.8299999999972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46050</v>
      </c>
      <c r="D889" s="299" t="s">
        <v>866</v>
      </c>
      <c r="E889" s="331">
        <v>15</v>
      </c>
      <c r="F889" s="331"/>
      <c r="G889" s="333">
        <f t="shared" si="11"/>
        <v>4171.8299999999972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46050</v>
      </c>
      <c r="D890" s="299" t="s">
        <v>296</v>
      </c>
      <c r="E890" s="331">
        <v>12.71</v>
      </c>
      <c r="F890" s="331"/>
      <c r="G890" s="333">
        <f t="shared" si="11"/>
        <v>4186.8299999999972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287</v>
      </c>
      <c r="B891" s="330" t="s">
        <v>287</v>
      </c>
      <c r="C891" s="298">
        <v>46050</v>
      </c>
      <c r="D891" s="299" t="s">
        <v>452</v>
      </c>
      <c r="E891" s="331">
        <v>1475.9</v>
      </c>
      <c r="F891" s="331">
        <v>1475.9</v>
      </c>
      <c r="G891" s="333">
        <f t="shared" si="11"/>
        <v>4199.5399999999972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46050</v>
      </c>
      <c r="D892" s="299" t="s">
        <v>319</v>
      </c>
      <c r="E892" s="331">
        <v>28.52</v>
      </c>
      <c r="F892" s="331"/>
      <c r="G892" s="333">
        <f t="shared" si="11"/>
        <v>4199.5399999999972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46050</v>
      </c>
      <c r="D893" s="299" t="s">
        <v>465</v>
      </c>
      <c r="E893" s="331">
        <v>66.94</v>
      </c>
      <c r="F893" s="331"/>
      <c r="G893" s="333">
        <f t="shared" si="11"/>
        <v>4228.0599999999977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46049</v>
      </c>
      <c r="D894" s="299" t="s">
        <v>308</v>
      </c>
      <c r="E894" s="331">
        <v>47.99</v>
      </c>
      <c r="F894" s="331"/>
      <c r="G894" s="333">
        <f t="shared" si="11"/>
        <v>4294.9999999999973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46048</v>
      </c>
      <c r="D895" s="299" t="s">
        <v>466</v>
      </c>
      <c r="E895" s="331"/>
      <c r="F895" s="331">
        <v>425</v>
      </c>
      <c r="G895" s="333">
        <f t="shared" si="11"/>
        <v>4342.9899999999971</v>
      </c>
      <c r="H895" s="334" t="s">
        <v>298</v>
      </c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46048</v>
      </c>
      <c r="D896" s="299" t="s">
        <v>466</v>
      </c>
      <c r="E896" s="331">
        <v>425</v>
      </c>
      <c r="F896" s="331"/>
      <c r="G896" s="333">
        <f t="shared" si="11"/>
        <v>3917.9899999999971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46048</v>
      </c>
      <c r="D897" s="299" t="s">
        <v>467</v>
      </c>
      <c r="E897" s="331">
        <v>20.12</v>
      </c>
      <c r="F897" s="331"/>
      <c r="G897" s="333">
        <f t="shared" si="11"/>
        <v>4342.9899999999971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17</v>
      </c>
      <c r="C898" s="298">
        <v>46048</v>
      </c>
      <c r="D898" s="299" t="s">
        <v>468</v>
      </c>
      <c r="E898" s="331">
        <v>42.68</v>
      </c>
      <c r="F898" s="331"/>
      <c r="G898" s="333">
        <f t="shared" si="11"/>
        <v>4363.1099999999969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46048</v>
      </c>
      <c r="D899" s="299" t="s">
        <v>397</v>
      </c>
      <c r="E899" s="331">
        <v>47.9</v>
      </c>
      <c r="F899" s="331"/>
      <c r="G899" s="333">
        <f t="shared" si="11"/>
        <v>4405.7899999999972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46047</v>
      </c>
      <c r="D900" s="299" t="s">
        <v>457</v>
      </c>
      <c r="E900" s="331">
        <v>105.79</v>
      </c>
      <c r="F900" s="331"/>
      <c r="G900" s="333">
        <f t="shared" si="11"/>
        <v>4453.6899999999969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12</v>
      </c>
      <c r="C901" s="298">
        <v>46047</v>
      </c>
      <c r="D901" s="299" t="s">
        <v>314</v>
      </c>
      <c r="E901" s="331">
        <v>204.83</v>
      </c>
      <c r="F901" s="331"/>
      <c r="G901" s="333">
        <f t="shared" si="11"/>
        <v>4559.4799999999968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46047</v>
      </c>
      <c r="D902" s="299" t="s">
        <v>348</v>
      </c>
      <c r="E902" s="331">
        <v>8.51</v>
      </c>
      <c r="F902" s="331"/>
      <c r="G902" s="333">
        <f t="shared" si="11"/>
        <v>4764.3099999999968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46046</v>
      </c>
      <c r="D903" s="299" t="s">
        <v>296</v>
      </c>
      <c r="E903" s="331">
        <v>92.96</v>
      </c>
      <c r="F903" s="331"/>
      <c r="G903" s="333">
        <f t="shared" si="11"/>
        <v>4772.819999999997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4</v>
      </c>
      <c r="C904" s="298">
        <v>46046</v>
      </c>
      <c r="D904" s="299" t="s">
        <v>334</v>
      </c>
      <c r="E904" s="331">
        <v>30.77</v>
      </c>
      <c r="F904" s="331"/>
      <c r="G904" s="333">
        <f t="shared" si="11"/>
        <v>4865.779999999997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46046</v>
      </c>
      <c r="D905" s="299" t="s">
        <v>358</v>
      </c>
      <c r="E905" s="331">
        <v>9.4700000000000006</v>
      </c>
      <c r="F905" s="331"/>
      <c r="G905" s="333">
        <f t="shared" si="11"/>
        <v>4896.5499999999975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46046</v>
      </c>
      <c r="D906" s="299" t="s">
        <v>397</v>
      </c>
      <c r="E906" s="331">
        <v>53.59</v>
      </c>
      <c r="F906" s="331"/>
      <c r="G906" s="333">
        <f t="shared" si="11"/>
        <v>4906.0199999999977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46046</v>
      </c>
      <c r="D907" s="299" t="s">
        <v>311</v>
      </c>
      <c r="E907" s="331">
        <v>61.64</v>
      </c>
      <c r="F907" s="331"/>
      <c r="G907" s="333">
        <f t="shared" si="11"/>
        <v>4959.6099999999979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46045</v>
      </c>
      <c r="D908" s="299" t="s">
        <v>304</v>
      </c>
      <c r="E908" s="331">
        <v>23.17</v>
      </c>
      <c r="F908" s="331"/>
      <c r="G908" s="333">
        <f t="shared" si="11"/>
        <v>5021.2499999999982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46045</v>
      </c>
      <c r="D909" s="299" t="s">
        <v>296</v>
      </c>
      <c r="E909" s="331">
        <v>62.77</v>
      </c>
      <c r="F909" s="331"/>
      <c r="G909" s="333">
        <f t="shared" si="11"/>
        <v>5044.4199999999983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46045</v>
      </c>
      <c r="D910" s="299" t="s">
        <v>469</v>
      </c>
      <c r="E910" s="331">
        <v>105.51</v>
      </c>
      <c r="F910" s="331"/>
      <c r="G910" s="333">
        <f t="shared" si="11"/>
        <v>5107.1899999999987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46045</v>
      </c>
      <c r="D911" s="299" t="s">
        <v>334</v>
      </c>
      <c r="E911" s="331">
        <v>9.9499999999999993</v>
      </c>
      <c r="F911" s="331"/>
      <c r="G911" s="333">
        <f t="shared" si="11"/>
        <v>5212.6999999999989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46045</v>
      </c>
      <c r="D912" s="299" t="s">
        <v>358</v>
      </c>
      <c r="E912" s="331">
        <v>10.17</v>
      </c>
      <c r="F912" s="331"/>
      <c r="G912" s="333">
        <f t="shared" si="11"/>
        <v>5222.6499999999987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46045</v>
      </c>
      <c r="D913" s="299" t="s">
        <v>301</v>
      </c>
      <c r="E913" s="331">
        <v>32.200000000000003</v>
      </c>
      <c r="F913" s="331"/>
      <c r="G913" s="333">
        <f t="shared" si="11"/>
        <v>5232.8199999999988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22</v>
      </c>
      <c r="C914" s="298">
        <v>46045</v>
      </c>
      <c r="D914" s="299" t="s">
        <v>862</v>
      </c>
      <c r="E914" s="331">
        <v>5.31</v>
      </c>
      <c r="F914" s="331"/>
      <c r="G914" s="333">
        <f t="shared" si="11"/>
        <v>5265.0199999999986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46044</v>
      </c>
      <c r="D915" s="299" t="s">
        <v>435</v>
      </c>
      <c r="E915" s="331">
        <v>73.95</v>
      </c>
      <c r="F915" s="331"/>
      <c r="G915" s="333">
        <f t="shared" si="11"/>
        <v>5270.329999999999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46044</v>
      </c>
      <c r="D916" s="299" t="s">
        <v>470</v>
      </c>
      <c r="E916" s="331">
        <v>28.68</v>
      </c>
      <c r="F916" s="331"/>
      <c r="G916" s="333">
        <f t="shared" si="11"/>
        <v>5344.2799999999988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46044</v>
      </c>
      <c r="D917" s="299" t="s">
        <v>357</v>
      </c>
      <c r="E917" s="331">
        <v>57.38</v>
      </c>
      <c r="F917" s="331"/>
      <c r="G917" s="333">
        <f t="shared" si="11"/>
        <v>5372.9599999999991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46044</v>
      </c>
      <c r="D918" s="299" t="s">
        <v>358</v>
      </c>
      <c r="E918" s="331">
        <v>9.4700000000000006</v>
      </c>
      <c r="F918" s="331"/>
      <c r="G918" s="333">
        <f t="shared" si="11"/>
        <v>5430.3399999999992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46044</v>
      </c>
      <c r="D919" s="299" t="s">
        <v>358</v>
      </c>
      <c r="E919" s="331">
        <v>7.18</v>
      </c>
      <c r="F919" s="331"/>
      <c r="G919" s="333">
        <f t="shared" si="11"/>
        <v>5439.8099999999995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287</v>
      </c>
      <c r="B920" s="330" t="s">
        <v>287</v>
      </c>
      <c r="C920" s="298">
        <v>46044</v>
      </c>
      <c r="D920" s="299" t="s">
        <v>315</v>
      </c>
      <c r="E920" s="331">
        <v>126.24</v>
      </c>
      <c r="F920" s="331">
        <v>126.24</v>
      </c>
      <c r="G920" s="333">
        <f t="shared" si="11"/>
        <v>5446.99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46043</v>
      </c>
      <c r="D921" s="299" t="s">
        <v>471</v>
      </c>
      <c r="E921" s="331">
        <v>17</v>
      </c>
      <c r="F921" s="331"/>
      <c r="G921" s="333">
        <f t="shared" si="11"/>
        <v>5446.99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46043</v>
      </c>
      <c r="D922" s="299" t="s">
        <v>329</v>
      </c>
      <c r="E922" s="331">
        <v>24.75</v>
      </c>
      <c r="F922" s="331"/>
      <c r="G922" s="333">
        <f t="shared" si="11"/>
        <v>5463.99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291</v>
      </c>
      <c r="B923" s="330">
        <v>39</v>
      </c>
      <c r="C923" s="298">
        <v>46043</v>
      </c>
      <c r="D923" s="299" t="s">
        <v>292</v>
      </c>
      <c r="E923" s="331"/>
      <c r="F923" s="331">
        <v>3378.82</v>
      </c>
      <c r="G923" s="333">
        <f t="shared" si="11"/>
        <v>5488.74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23</v>
      </c>
      <c r="C924" s="298">
        <v>46043</v>
      </c>
      <c r="D924" s="299" t="s">
        <v>67</v>
      </c>
      <c r="E924" s="331">
        <v>650.88</v>
      </c>
      <c r="F924" s="331"/>
      <c r="G924" s="333">
        <f t="shared" si="11"/>
        <v>2109.9199999999992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46043</v>
      </c>
      <c r="D925" s="299" t="s">
        <v>472</v>
      </c>
      <c r="E925" s="331">
        <v>100</v>
      </c>
      <c r="F925" s="331">
        <v>100</v>
      </c>
      <c r="G925" s="333">
        <f t="shared" si="11"/>
        <v>2760.7999999999993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46043</v>
      </c>
      <c r="D926" s="299" t="s">
        <v>301</v>
      </c>
      <c r="E926" s="331">
        <v>20</v>
      </c>
      <c r="F926" s="331"/>
      <c r="G926" s="333">
        <f t="shared" si="11"/>
        <v>2760.7999999999993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46043</v>
      </c>
      <c r="D927" s="299" t="s">
        <v>295</v>
      </c>
      <c r="E927" s="331">
        <v>6.38</v>
      </c>
      <c r="F927" s="331"/>
      <c r="G927" s="333">
        <f t="shared" si="11"/>
        <v>2780.7999999999993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46043</v>
      </c>
      <c r="D928" s="299" t="s">
        <v>295</v>
      </c>
      <c r="E928" s="331">
        <v>17.29</v>
      </c>
      <c r="F928" s="331"/>
      <c r="G928" s="333">
        <f t="shared" si="11"/>
        <v>2787.1799999999994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46043</v>
      </c>
      <c r="D929" s="299" t="s">
        <v>358</v>
      </c>
      <c r="E929" s="331">
        <v>14.86</v>
      </c>
      <c r="F929" s="331"/>
      <c r="G929" s="333">
        <f t="shared" si="11"/>
        <v>2804.4699999999993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46042</v>
      </c>
      <c r="D930" s="299" t="s">
        <v>371</v>
      </c>
      <c r="E930" s="331">
        <v>13.4</v>
      </c>
      <c r="F930" s="331"/>
      <c r="G930" s="333">
        <f t="shared" si="11"/>
        <v>2819.3299999999995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46042</v>
      </c>
      <c r="D931" s="299" t="s">
        <v>371</v>
      </c>
      <c r="E931" s="331">
        <v>5.97</v>
      </c>
      <c r="F931" s="331"/>
      <c r="G931" s="333">
        <f t="shared" si="11"/>
        <v>2832.7299999999996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22</v>
      </c>
      <c r="C932" s="298">
        <v>46042</v>
      </c>
      <c r="D932" s="299" t="s">
        <v>323</v>
      </c>
      <c r="E932" s="331">
        <v>18.09</v>
      </c>
      <c r="F932" s="331"/>
      <c r="G932" s="333">
        <f t="shared" si="11"/>
        <v>2838.6999999999994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17</v>
      </c>
      <c r="C933" s="298">
        <v>46042</v>
      </c>
      <c r="D933" s="299" t="s">
        <v>188</v>
      </c>
      <c r="E933" s="331">
        <v>42.65</v>
      </c>
      <c r="F933" s="331"/>
      <c r="G933" s="333">
        <f t="shared" si="11"/>
        <v>2856.7899999999995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335</v>
      </c>
      <c r="B934" s="330" t="s">
        <v>335</v>
      </c>
      <c r="C934" s="298">
        <v>46042</v>
      </c>
      <c r="D934" s="299" t="s">
        <v>336</v>
      </c>
      <c r="E934" s="331">
        <v>130.51</v>
      </c>
      <c r="F934" s="331"/>
      <c r="G934" s="333">
        <f t="shared" si="11"/>
        <v>2899.4399999999996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15</v>
      </c>
      <c r="C935" s="298">
        <v>46042</v>
      </c>
      <c r="D935" s="299" t="s">
        <v>185</v>
      </c>
      <c r="E935" s="331">
        <v>132.4</v>
      </c>
      <c r="F935" s="331"/>
      <c r="G935" s="333">
        <f t="shared" si="11"/>
        <v>3029.9499999999994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23</v>
      </c>
      <c r="C936" s="298">
        <v>46042</v>
      </c>
      <c r="D936" s="299" t="s">
        <v>63</v>
      </c>
      <c r="E936" s="331">
        <v>529.46</v>
      </c>
      <c r="F936" s="331"/>
      <c r="G936" s="333">
        <f t="shared" si="11"/>
        <v>3162.3499999999995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46042</v>
      </c>
      <c r="D937" s="299" t="s">
        <v>300</v>
      </c>
      <c r="E937" s="331">
        <v>51.63</v>
      </c>
      <c r="F937" s="331"/>
      <c r="G937" s="333">
        <f t="shared" si="11"/>
        <v>3691.8099999999995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46042</v>
      </c>
      <c r="D938" s="299" t="s">
        <v>296</v>
      </c>
      <c r="E938" s="331">
        <v>11.17</v>
      </c>
      <c r="F938" s="331"/>
      <c r="G938" s="333">
        <f t="shared" si="11"/>
        <v>3743.4399999999996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46042</v>
      </c>
      <c r="D939" s="299" t="s">
        <v>296</v>
      </c>
      <c r="E939" s="331">
        <v>57.37</v>
      </c>
      <c r="F939" s="331"/>
      <c r="G939" s="333">
        <f t="shared" si="11"/>
        <v>3754.6099999999997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22</v>
      </c>
      <c r="C940" s="298">
        <v>46042</v>
      </c>
      <c r="D940" s="299" t="s">
        <v>328</v>
      </c>
      <c r="E940" s="331">
        <v>7.46</v>
      </c>
      <c r="F940" s="331"/>
      <c r="G940" s="333">
        <f t="shared" si="11"/>
        <v>3811.9799999999996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46042</v>
      </c>
      <c r="D941" s="299" t="s">
        <v>310</v>
      </c>
      <c r="E941" s="331">
        <v>28.91</v>
      </c>
      <c r="F941" s="331"/>
      <c r="G941" s="333">
        <f t="shared" si="11"/>
        <v>3819.4399999999996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46040</v>
      </c>
      <c r="D942" s="299" t="s">
        <v>300</v>
      </c>
      <c r="E942" s="331">
        <v>31.35</v>
      </c>
      <c r="F942" s="331"/>
      <c r="G942" s="333">
        <f t="shared" si="11"/>
        <v>3848.3499999999995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46040</v>
      </c>
      <c r="D943" s="299" t="s">
        <v>473</v>
      </c>
      <c r="E943" s="331">
        <v>124.75</v>
      </c>
      <c r="F943" s="331"/>
      <c r="G943" s="333">
        <f t="shared" si="11"/>
        <v>3879.6999999999994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3</v>
      </c>
      <c r="C944" s="298">
        <v>46040</v>
      </c>
      <c r="D944" s="299" t="s">
        <v>320</v>
      </c>
      <c r="E944" s="331">
        <v>11.3</v>
      </c>
      <c r="F944" s="331"/>
      <c r="G944" s="333">
        <f t="shared" si="11"/>
        <v>4004.4499999999994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46040</v>
      </c>
      <c r="D945" s="299" t="s">
        <v>401</v>
      </c>
      <c r="E945" s="331">
        <v>13.84</v>
      </c>
      <c r="F945" s="331"/>
      <c r="G945" s="333">
        <f t="shared" si="11"/>
        <v>4015.7499999999995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46040</v>
      </c>
      <c r="D946" s="299" t="s">
        <v>306</v>
      </c>
      <c r="E946" s="331">
        <v>92.06</v>
      </c>
      <c r="F946" s="331"/>
      <c r="G946" s="333">
        <f t="shared" si="11"/>
        <v>4029.5899999999997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7</v>
      </c>
      <c r="C947" s="298">
        <v>46040</v>
      </c>
      <c r="D947" s="299" t="s">
        <v>338</v>
      </c>
      <c r="E947" s="331">
        <v>78.47</v>
      </c>
      <c r="F947" s="331"/>
      <c r="G947" s="333">
        <f t="shared" si="11"/>
        <v>4121.6499999999996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46040</v>
      </c>
      <c r="D948" s="299" t="s">
        <v>393</v>
      </c>
      <c r="E948" s="331">
        <v>28.22</v>
      </c>
      <c r="F948" s="331"/>
      <c r="G948" s="333">
        <f t="shared" si="11"/>
        <v>4200.12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46040</v>
      </c>
      <c r="D949" s="299" t="s">
        <v>392</v>
      </c>
      <c r="E949" s="331">
        <v>32.729999999999997</v>
      </c>
      <c r="F949" s="331"/>
      <c r="G949" s="333">
        <f t="shared" si="11"/>
        <v>4228.34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42</v>
      </c>
      <c r="C950" s="298">
        <v>46039</v>
      </c>
      <c r="D950" s="299" t="s">
        <v>333</v>
      </c>
      <c r="E950" s="331">
        <v>29.8</v>
      </c>
      <c r="F950" s="331"/>
      <c r="G950" s="333">
        <f t="shared" si="11"/>
        <v>4261.07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43</v>
      </c>
      <c r="C951" s="298">
        <v>46039</v>
      </c>
      <c r="D951" s="299" t="s">
        <v>333</v>
      </c>
      <c r="E951" s="331">
        <v>22.35</v>
      </c>
      <c r="F951" s="331"/>
      <c r="G951" s="333">
        <f t="shared" si="11"/>
        <v>4290.87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46039</v>
      </c>
      <c r="D952" s="299" t="s">
        <v>319</v>
      </c>
      <c r="E952" s="331">
        <v>36.92</v>
      </c>
      <c r="F952" s="331"/>
      <c r="G952" s="333">
        <f t="shared" si="11"/>
        <v>4313.22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46039</v>
      </c>
      <c r="D953" s="299" t="s">
        <v>311</v>
      </c>
      <c r="E953" s="331">
        <v>117.89</v>
      </c>
      <c r="F953" s="331"/>
      <c r="G953" s="333">
        <f t="shared" si="11"/>
        <v>4350.1400000000003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46039</v>
      </c>
      <c r="D954" s="299" t="s">
        <v>329</v>
      </c>
      <c r="E954" s="331">
        <v>196.36</v>
      </c>
      <c r="F954" s="331"/>
      <c r="G954" s="333">
        <f t="shared" si="11"/>
        <v>4468.0300000000007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21</v>
      </c>
      <c r="C955" s="298">
        <v>46039</v>
      </c>
      <c r="D955" s="299" t="s">
        <v>194</v>
      </c>
      <c r="E955" s="331">
        <v>70.2</v>
      </c>
      <c r="F955" s="331"/>
      <c r="G955" s="333">
        <f t="shared" si="11"/>
        <v>4664.3900000000003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46038</v>
      </c>
      <c r="D956" s="299" t="s">
        <v>324</v>
      </c>
      <c r="E956" s="331">
        <v>13.14</v>
      </c>
      <c r="F956" s="331"/>
      <c r="G956" s="333">
        <f t="shared" si="11"/>
        <v>4734.59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46038</v>
      </c>
      <c r="D957" s="299" t="s">
        <v>296</v>
      </c>
      <c r="E957" s="331">
        <v>18.489999999999998</v>
      </c>
      <c r="F957" s="331"/>
      <c r="G957" s="333">
        <f t="shared" si="11"/>
        <v>4747.7300000000005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291</v>
      </c>
      <c r="B958" s="330">
        <v>41</v>
      </c>
      <c r="C958" s="298">
        <v>46038</v>
      </c>
      <c r="D958" s="299" t="s">
        <v>474</v>
      </c>
      <c r="E958" s="331"/>
      <c r="F958" s="331">
        <v>800</v>
      </c>
      <c r="G958" s="333">
        <f t="shared" si="11"/>
        <v>4766.22</v>
      </c>
      <c r="H958" s="334" t="s">
        <v>298</v>
      </c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18</v>
      </c>
      <c r="C959" s="298">
        <v>46038</v>
      </c>
      <c r="D959" s="299" t="s">
        <v>361</v>
      </c>
      <c r="E959" s="331">
        <v>400</v>
      </c>
      <c r="F959" s="331"/>
      <c r="G959" s="333">
        <f t="shared" si="11"/>
        <v>3966.2200000000003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19</v>
      </c>
      <c r="C960" s="298">
        <v>46038</v>
      </c>
      <c r="D960" s="299" t="s">
        <v>191</v>
      </c>
      <c r="E960" s="331">
        <v>200</v>
      </c>
      <c r="F960" s="331"/>
      <c r="G960" s="333">
        <f t="shared" si="11"/>
        <v>4366.22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11</v>
      </c>
      <c r="C961" s="298">
        <v>46038</v>
      </c>
      <c r="D961" s="299" t="s">
        <v>178</v>
      </c>
      <c r="E961" s="331">
        <v>267.95999999999998</v>
      </c>
      <c r="F961" s="331"/>
      <c r="G961" s="333">
        <f t="shared" si="11"/>
        <v>4566.22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46037</v>
      </c>
      <c r="D962" s="299" t="s">
        <v>357</v>
      </c>
      <c r="E962" s="331">
        <v>59.95</v>
      </c>
      <c r="F962" s="331"/>
      <c r="G962" s="333">
        <f t="shared" si="11"/>
        <v>4834.18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46037</v>
      </c>
      <c r="D963" s="299" t="s">
        <v>357</v>
      </c>
      <c r="E963" s="331">
        <v>59.96</v>
      </c>
      <c r="F963" s="331"/>
      <c r="G963" s="333">
        <f t="shared" si="11"/>
        <v>4894.13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46037</v>
      </c>
      <c r="D964" s="299" t="s">
        <v>319</v>
      </c>
      <c r="E964" s="331">
        <v>12.43</v>
      </c>
      <c r="F964" s="331"/>
      <c r="G964" s="333">
        <f t="shared" si="11"/>
        <v>4954.09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46037</v>
      </c>
      <c r="D965" s="299" t="s">
        <v>296</v>
      </c>
      <c r="E965" s="331">
        <v>11.07</v>
      </c>
      <c r="F965" s="331"/>
      <c r="G965" s="333">
        <f t="shared" si="11"/>
        <v>4966.5200000000004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46037</v>
      </c>
      <c r="D966" s="299" t="s">
        <v>296</v>
      </c>
      <c r="E966" s="331">
        <v>52.3</v>
      </c>
      <c r="F966" s="331"/>
      <c r="G966" s="333">
        <f t="shared" si="11"/>
        <v>4977.59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46037</v>
      </c>
      <c r="D967" s="299" t="s">
        <v>436</v>
      </c>
      <c r="E967" s="331">
        <v>50</v>
      </c>
      <c r="F967" s="331"/>
      <c r="G967" s="333">
        <f t="shared" si="11"/>
        <v>5029.8900000000003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291</v>
      </c>
      <c r="B968" s="330">
        <v>38</v>
      </c>
      <c r="C968" s="298">
        <v>46037</v>
      </c>
      <c r="D968" s="299" t="s">
        <v>293</v>
      </c>
      <c r="E968" s="331"/>
      <c r="F968" s="331">
        <v>4365.67</v>
      </c>
      <c r="G968" s="333">
        <f t="shared" si="11"/>
        <v>5079.8900000000003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46036</v>
      </c>
      <c r="D969" s="299" t="s">
        <v>295</v>
      </c>
      <c r="E969" s="331">
        <v>30.91</v>
      </c>
      <c r="F969" s="331"/>
      <c r="G969" s="333">
        <f t="shared" si="11"/>
        <v>714.22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3</v>
      </c>
      <c r="C970" s="298">
        <v>46036</v>
      </c>
      <c r="D970" s="299" t="s">
        <v>348</v>
      </c>
      <c r="E970" s="331">
        <v>8.67</v>
      </c>
      <c r="F970" s="331"/>
      <c r="G970" s="333">
        <f t="shared" si="11"/>
        <v>745.13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46035</v>
      </c>
      <c r="D971" s="299" t="s">
        <v>351</v>
      </c>
      <c r="E971" s="331">
        <v>25.01</v>
      </c>
      <c r="F971" s="331"/>
      <c r="G971" s="333">
        <f t="shared" si="11"/>
        <v>753.8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46035</v>
      </c>
      <c r="D972" s="299" t="s">
        <v>412</v>
      </c>
      <c r="E972" s="331">
        <v>-5.9</v>
      </c>
      <c r="F972" s="331"/>
      <c r="G972" s="333">
        <f t="shared" si="11"/>
        <v>778.81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46035</v>
      </c>
      <c r="D973" s="299" t="s">
        <v>446</v>
      </c>
      <c r="E973" s="331">
        <v>-0.03</v>
      </c>
      <c r="F973" s="331"/>
      <c r="G973" s="333">
        <f t="shared" si="11"/>
        <v>772.91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43</v>
      </c>
      <c r="C974" s="298">
        <v>46035</v>
      </c>
      <c r="D974" s="299" t="s">
        <v>201</v>
      </c>
      <c r="E974" s="331">
        <v>44.18</v>
      </c>
      <c r="F974" s="331"/>
      <c r="G974" s="333">
        <f t="shared" si="11"/>
        <v>772.88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42</v>
      </c>
      <c r="C975" s="298">
        <v>46035</v>
      </c>
      <c r="D975" s="299" t="s">
        <v>200</v>
      </c>
      <c r="E975" s="331">
        <v>51.19</v>
      </c>
      <c r="F975" s="331"/>
      <c r="G975" s="333">
        <f t="shared" si="11"/>
        <v>817.06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4</v>
      </c>
      <c r="C976" s="298">
        <v>46035</v>
      </c>
      <c r="D976" s="299" t="s">
        <v>295</v>
      </c>
      <c r="E976" s="331">
        <v>28.15</v>
      </c>
      <c r="F976" s="331"/>
      <c r="G976" s="333">
        <f t="shared" si="11"/>
        <v>868.25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3</v>
      </c>
      <c r="C977" s="298">
        <v>46035</v>
      </c>
      <c r="D977" s="299" t="s">
        <v>296</v>
      </c>
      <c r="E977" s="331">
        <v>20.85</v>
      </c>
      <c r="F977" s="331"/>
      <c r="G977" s="333">
        <f t="shared" si="11"/>
        <v>896.4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46034</v>
      </c>
      <c r="D978" s="299" t="s">
        <v>306</v>
      </c>
      <c r="E978" s="331">
        <v>145.81</v>
      </c>
      <c r="F978" s="331"/>
      <c r="G978" s="333">
        <f t="shared" si="11"/>
        <v>917.25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46034</v>
      </c>
      <c r="D979" s="299" t="s">
        <v>424</v>
      </c>
      <c r="E979" s="331">
        <v>25.22</v>
      </c>
      <c r="F979" s="331"/>
      <c r="G979" s="333">
        <f t="shared" si="11"/>
        <v>1063.06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46033</v>
      </c>
      <c r="D980" s="299" t="s">
        <v>326</v>
      </c>
      <c r="E980" s="331">
        <v>49.38</v>
      </c>
      <c r="F980" s="331"/>
      <c r="G980" s="333">
        <f t="shared" si="11"/>
        <v>1088.28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22</v>
      </c>
      <c r="C981" s="298">
        <v>46033</v>
      </c>
      <c r="D981" s="299" t="s">
        <v>352</v>
      </c>
      <c r="E981" s="331">
        <v>19.16</v>
      </c>
      <c r="F981" s="331"/>
      <c r="G981" s="333">
        <f t="shared" si="11"/>
        <v>1137.6600000000001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46033</v>
      </c>
      <c r="D982" s="299" t="s">
        <v>312</v>
      </c>
      <c r="E982" s="331">
        <v>39.86</v>
      </c>
      <c r="F982" s="331"/>
      <c r="G982" s="333">
        <f t="shared" si="11"/>
        <v>1156.8200000000002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7</v>
      </c>
      <c r="C983" s="298">
        <v>46033</v>
      </c>
      <c r="D983" s="299" t="s">
        <v>444</v>
      </c>
      <c r="E983" s="331">
        <v>165.05</v>
      </c>
      <c r="F983" s="331"/>
      <c r="G983" s="333">
        <f t="shared" si="11"/>
        <v>1196.68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24</v>
      </c>
      <c r="C984" s="298">
        <v>46032</v>
      </c>
      <c r="D984" s="299" t="s">
        <v>860</v>
      </c>
      <c r="E984" s="331">
        <v>83.42</v>
      </c>
      <c r="F984" s="331"/>
      <c r="G984" s="333">
        <f t="shared" si="11"/>
        <v>1361.73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46032</v>
      </c>
      <c r="D985" s="299" t="s">
        <v>296</v>
      </c>
      <c r="E985" s="331">
        <v>30.4</v>
      </c>
      <c r="F985" s="331"/>
      <c r="G985" s="333">
        <f t="shared" si="11"/>
        <v>1445.15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46032</v>
      </c>
      <c r="D986" s="299" t="s">
        <v>296</v>
      </c>
      <c r="E986" s="331">
        <v>13.83</v>
      </c>
      <c r="F986" s="331"/>
      <c r="G986" s="333">
        <f t="shared" si="11"/>
        <v>1475.5500000000002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46032</v>
      </c>
      <c r="D987" s="299" t="s">
        <v>473</v>
      </c>
      <c r="E987" s="331">
        <v>100</v>
      </c>
      <c r="F987" s="331"/>
      <c r="G987" s="333">
        <f t="shared" si="11"/>
        <v>1489.38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46032</v>
      </c>
      <c r="D988" s="299" t="s">
        <v>304</v>
      </c>
      <c r="E988" s="331">
        <v>55.68</v>
      </c>
      <c r="F988" s="331"/>
      <c r="G988" s="333">
        <f t="shared" si="11"/>
        <v>1589.38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46031</v>
      </c>
      <c r="D989" s="299" t="s">
        <v>358</v>
      </c>
      <c r="E989" s="331">
        <v>9.4700000000000006</v>
      </c>
      <c r="F989" s="331"/>
      <c r="G989" s="333">
        <f t="shared" si="11"/>
        <v>1645.0600000000002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5</v>
      </c>
      <c r="C990" s="298">
        <v>46031</v>
      </c>
      <c r="D990" s="299" t="s">
        <v>475</v>
      </c>
      <c r="E990" s="331">
        <v>50</v>
      </c>
      <c r="F990" s="331"/>
      <c r="G990" s="333">
        <f t="shared" si="11"/>
        <v>1654.5300000000002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46030</v>
      </c>
      <c r="D991" s="299" t="s">
        <v>476</v>
      </c>
      <c r="E991" s="331">
        <v>32.619999999999997</v>
      </c>
      <c r="F991" s="331"/>
      <c r="G991" s="333">
        <f t="shared" si="11"/>
        <v>1704.5300000000002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291</v>
      </c>
      <c r="B992" s="330">
        <v>39</v>
      </c>
      <c r="C992" s="298">
        <v>46030</v>
      </c>
      <c r="D992" s="299" t="s">
        <v>292</v>
      </c>
      <c r="E992" s="331"/>
      <c r="F992" s="331">
        <v>2729.22</v>
      </c>
      <c r="G992" s="333">
        <f t="shared" si="11"/>
        <v>1737.15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46030</v>
      </c>
      <c r="D993" s="299" t="s">
        <v>296</v>
      </c>
      <c r="E993" s="331">
        <v>6.37</v>
      </c>
      <c r="F993" s="331"/>
      <c r="G993" s="333">
        <f t="shared" si="11"/>
        <v>-992.06999999999971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4</v>
      </c>
      <c r="C994" s="298">
        <v>46030</v>
      </c>
      <c r="D994" s="299" t="s">
        <v>296</v>
      </c>
      <c r="E994" s="331">
        <v>32.119999999999997</v>
      </c>
      <c r="F994" s="331"/>
      <c r="G994" s="333">
        <f t="shared" si="11"/>
        <v>-985.6999999999997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46030</v>
      </c>
      <c r="D995" s="299" t="s">
        <v>358</v>
      </c>
      <c r="E995" s="331">
        <v>9.4700000000000006</v>
      </c>
      <c r="F995" s="331"/>
      <c r="G995" s="333">
        <f t="shared" si="11"/>
        <v>-953.5799999999997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46030</v>
      </c>
      <c r="D996" s="299" t="s">
        <v>386</v>
      </c>
      <c r="E996" s="331">
        <v>21.18</v>
      </c>
      <c r="F996" s="331"/>
      <c r="G996" s="333">
        <f t="shared" si="11"/>
        <v>-944.10999999999967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335</v>
      </c>
      <c r="B997" s="330" t="s">
        <v>335</v>
      </c>
      <c r="C997" s="298">
        <v>46029</v>
      </c>
      <c r="D997" s="299" t="s">
        <v>447</v>
      </c>
      <c r="E997" s="331">
        <v>52.66</v>
      </c>
      <c r="F997" s="331"/>
      <c r="G997" s="333">
        <f t="shared" si="11"/>
        <v>-922.92999999999972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13</v>
      </c>
      <c r="C998" s="298">
        <v>46029</v>
      </c>
      <c r="D998" s="299" t="s">
        <v>182</v>
      </c>
      <c r="E998" s="331">
        <v>167.42</v>
      </c>
      <c r="F998" s="331"/>
      <c r="G998" s="333">
        <f t="shared" si="11"/>
        <v>-870.26999999999975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46029</v>
      </c>
      <c r="D999" s="299" t="s">
        <v>296</v>
      </c>
      <c r="E999" s="331">
        <v>30.81</v>
      </c>
      <c r="F999" s="331"/>
      <c r="G999" s="333">
        <f t="shared" si="11"/>
        <v>-702.8499999999998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46029</v>
      </c>
      <c r="D1000" s="299" t="s">
        <v>358</v>
      </c>
      <c r="E1000" s="331">
        <v>9.4700000000000006</v>
      </c>
      <c r="F1000" s="331"/>
      <c r="G1000" s="333">
        <f t="shared" si="11"/>
        <v>-672.03999999999985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22</v>
      </c>
      <c r="C1001" s="298">
        <v>46029</v>
      </c>
      <c r="D1001" s="299" t="s">
        <v>477</v>
      </c>
      <c r="E1001" s="331">
        <v>148.04</v>
      </c>
      <c r="F1001" s="331"/>
      <c r="G1001" s="333">
        <f t="shared" si="11"/>
        <v>-662.56999999999982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14</v>
      </c>
      <c r="C1002" s="298">
        <v>46028</v>
      </c>
      <c r="D1002" s="299" t="s">
        <v>366</v>
      </c>
      <c r="E1002" s="331">
        <v>66.67</v>
      </c>
      <c r="F1002" s="331"/>
      <c r="G1002" s="333">
        <f t="shared" si="11"/>
        <v>-514.52999999999986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3</v>
      </c>
      <c r="C1003" s="298">
        <v>46028</v>
      </c>
      <c r="D1003" s="299" t="s">
        <v>296</v>
      </c>
      <c r="E1003" s="331">
        <v>5.7</v>
      </c>
      <c r="F1003" s="331"/>
      <c r="G1003" s="333">
        <f t="shared" si="11"/>
        <v>-447.8599999999999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21</v>
      </c>
      <c r="C1004" s="298">
        <v>46028</v>
      </c>
      <c r="D1004" s="299" t="s">
        <v>194</v>
      </c>
      <c r="E1004" s="331">
        <v>30.59</v>
      </c>
      <c r="F1004" s="331"/>
      <c r="G1004" s="333">
        <f t="shared" si="11"/>
        <v>-442.15999999999991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17</v>
      </c>
      <c r="C1005" s="298">
        <v>46027</v>
      </c>
      <c r="D1005" s="299" t="s">
        <v>370</v>
      </c>
      <c r="E1005" s="331">
        <v>133.91999999999999</v>
      </c>
      <c r="F1005" s="331"/>
      <c r="G1005" s="333">
        <f t="shared" si="11"/>
        <v>-411.56999999999994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17</v>
      </c>
      <c r="C1006" s="298">
        <v>46027</v>
      </c>
      <c r="D1006" s="299" t="s">
        <v>370</v>
      </c>
      <c r="E1006" s="331">
        <v>62</v>
      </c>
      <c r="F1006" s="331"/>
      <c r="G1006" s="333">
        <f t="shared" si="11"/>
        <v>-277.64999999999992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46027</v>
      </c>
      <c r="D1007" s="299" t="s">
        <v>300</v>
      </c>
      <c r="E1007" s="331">
        <v>10.64</v>
      </c>
      <c r="F1007" s="331"/>
      <c r="G1007" s="333">
        <f t="shared" si="11"/>
        <v>-215.64999999999992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46027</v>
      </c>
      <c r="D1008" s="299" t="s">
        <v>319</v>
      </c>
      <c r="E1008" s="331">
        <v>17.440000000000001</v>
      </c>
      <c r="F1008" s="331"/>
      <c r="G1008" s="333">
        <f t="shared" si="11"/>
        <v>-205.00999999999991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46027</v>
      </c>
      <c r="D1009" s="299" t="s">
        <v>306</v>
      </c>
      <c r="E1009" s="331">
        <v>216.19</v>
      </c>
      <c r="F1009" s="331"/>
      <c r="G1009" s="333">
        <f t="shared" si="11"/>
        <v>-187.56999999999991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46027</v>
      </c>
      <c r="D1010" s="299" t="s">
        <v>478</v>
      </c>
      <c r="E1010" s="331">
        <v>70</v>
      </c>
      <c r="F1010" s="331"/>
      <c r="G1010" s="333">
        <f t="shared" si="11"/>
        <v>28.62000000000009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46027</v>
      </c>
      <c r="D1011" s="299" t="s">
        <v>358</v>
      </c>
      <c r="E1011" s="331">
        <v>14.05</v>
      </c>
      <c r="F1011" s="331"/>
      <c r="G1011" s="333">
        <f t="shared" si="11"/>
        <v>98.62000000000009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14</v>
      </c>
      <c r="C1012" s="298">
        <v>46027</v>
      </c>
      <c r="D1012" s="299" t="s">
        <v>367</v>
      </c>
      <c r="E1012" s="331">
        <v>68.739999999999995</v>
      </c>
      <c r="F1012" s="331"/>
      <c r="G1012" s="333">
        <f t="shared" si="11"/>
        <v>112.67000000000009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46027</v>
      </c>
      <c r="D1013" s="299" t="s">
        <v>479</v>
      </c>
      <c r="E1013" s="331">
        <v>120</v>
      </c>
      <c r="F1013" s="331"/>
      <c r="G1013" s="333">
        <f t="shared" si="11"/>
        <v>181.41000000000008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9</v>
      </c>
      <c r="C1014" s="298">
        <v>46027</v>
      </c>
      <c r="D1014" s="299" t="s">
        <v>58</v>
      </c>
      <c r="E1014" s="331">
        <v>1281.53</v>
      </c>
      <c r="F1014" s="331"/>
      <c r="G1014" s="333">
        <f t="shared" si="11"/>
        <v>301.41000000000008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7</v>
      </c>
      <c r="C1015" s="298">
        <v>46026</v>
      </c>
      <c r="D1015" s="299" t="s">
        <v>338</v>
      </c>
      <c r="E1015" s="331">
        <v>18.260000000000002</v>
      </c>
      <c r="F1015" s="331"/>
      <c r="G1015" s="333">
        <f t="shared" si="11"/>
        <v>1582.94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46026</v>
      </c>
      <c r="D1016" s="299" t="s">
        <v>300</v>
      </c>
      <c r="E1016" s="331">
        <v>114.91</v>
      </c>
      <c r="F1016" s="331">
        <v>114.91</v>
      </c>
      <c r="G1016" s="333">
        <f t="shared" si="11"/>
        <v>1601.2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46026</v>
      </c>
      <c r="D1017" s="299" t="s">
        <v>480</v>
      </c>
      <c r="E1017" s="331">
        <v>42.43</v>
      </c>
      <c r="F1017" s="331"/>
      <c r="G1017" s="333">
        <f t="shared" si="11"/>
        <v>1601.2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46026</v>
      </c>
      <c r="D1018" s="299" t="s">
        <v>300</v>
      </c>
      <c r="E1018" s="331">
        <v>42.59</v>
      </c>
      <c r="F1018" s="331"/>
      <c r="G1018" s="333">
        <f t="shared" si="11"/>
        <v>1643.63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3</v>
      </c>
      <c r="C1019" s="298">
        <v>46025</v>
      </c>
      <c r="D1019" s="299" t="s">
        <v>348</v>
      </c>
      <c r="E1019" s="331">
        <v>14.57</v>
      </c>
      <c r="F1019" s="331"/>
      <c r="G1019" s="333">
        <f t="shared" si="11"/>
        <v>1686.22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46025</v>
      </c>
      <c r="D1020" s="299" t="s">
        <v>481</v>
      </c>
      <c r="E1020" s="331">
        <v>41.05</v>
      </c>
      <c r="F1020" s="331"/>
      <c r="G1020" s="333">
        <f t="shared" si="11"/>
        <v>1700.79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46025</v>
      </c>
      <c r="D1021" s="299" t="s">
        <v>310</v>
      </c>
      <c r="E1021" s="331">
        <v>26.88</v>
      </c>
      <c r="F1021" s="331"/>
      <c r="G1021" s="333">
        <f t="shared" si="11"/>
        <v>1741.84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46025</v>
      </c>
      <c r="D1022" s="299" t="s">
        <v>308</v>
      </c>
      <c r="E1022" s="331">
        <v>130.08000000000001</v>
      </c>
      <c r="F1022" s="331"/>
      <c r="G1022" s="333">
        <f t="shared" si="11"/>
        <v>1768.72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7</v>
      </c>
      <c r="C1023" s="298">
        <v>46025</v>
      </c>
      <c r="D1023" s="299" t="s">
        <v>482</v>
      </c>
      <c r="E1023" s="331">
        <v>222.49</v>
      </c>
      <c r="F1023" s="331"/>
      <c r="G1023" s="333">
        <f t="shared" si="11"/>
        <v>1898.8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7</v>
      </c>
      <c r="C1024" s="298">
        <v>46025</v>
      </c>
      <c r="D1024" s="299" t="s">
        <v>482</v>
      </c>
      <c r="E1024" s="331">
        <v>99.18</v>
      </c>
      <c r="F1024" s="331"/>
      <c r="G1024" s="333">
        <f t="shared" si="11"/>
        <v>2121.29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5</v>
      </c>
      <c r="C1025" s="298">
        <v>46024</v>
      </c>
      <c r="D1025" s="299" t="s">
        <v>483</v>
      </c>
      <c r="E1025" s="331">
        <v>35</v>
      </c>
      <c r="F1025" s="331"/>
      <c r="G1025" s="333">
        <f t="shared" si="11"/>
        <v>2220.4699999999998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3</v>
      </c>
      <c r="C1026" s="298">
        <v>46024</v>
      </c>
      <c r="D1026" s="299" t="s">
        <v>296</v>
      </c>
      <c r="E1026" s="331">
        <v>15.11</v>
      </c>
      <c r="F1026" s="331"/>
      <c r="G1026" s="333">
        <f t="shared" si="11"/>
        <v>2255.4699999999998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5</v>
      </c>
      <c r="C1027" s="298">
        <v>46024</v>
      </c>
      <c r="D1027" s="299" t="s">
        <v>484</v>
      </c>
      <c r="E1027" s="331">
        <v>29.67</v>
      </c>
      <c r="F1027" s="331"/>
      <c r="G1027" s="333">
        <f t="shared" si="11"/>
        <v>2270.58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287</v>
      </c>
      <c r="B1028" s="330" t="s">
        <v>287</v>
      </c>
      <c r="C1028" s="298">
        <v>46024</v>
      </c>
      <c r="D1028" s="299" t="s">
        <v>397</v>
      </c>
      <c r="E1028" s="331">
        <v>70.56</v>
      </c>
      <c r="F1028" s="331">
        <v>70.56</v>
      </c>
      <c r="G1028" s="333">
        <f t="shared" si="11"/>
        <v>2300.25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287</v>
      </c>
      <c r="B1029" s="330" t="s">
        <v>287</v>
      </c>
      <c r="C1029" s="298">
        <v>46024</v>
      </c>
      <c r="D1029" s="299" t="s">
        <v>485</v>
      </c>
      <c r="E1029" s="331">
        <v>113.94</v>
      </c>
      <c r="F1029" s="331">
        <v>113.94</v>
      </c>
      <c r="G1029" s="333">
        <f t="shared" si="11"/>
        <v>2300.25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46024</v>
      </c>
      <c r="D1030" s="299" t="s">
        <v>371</v>
      </c>
      <c r="E1030" s="331">
        <v>11.9</v>
      </c>
      <c r="F1030" s="331"/>
      <c r="G1030" s="333">
        <f t="shared" si="11"/>
        <v>2300.25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46024</v>
      </c>
      <c r="D1031" s="299" t="s">
        <v>408</v>
      </c>
      <c r="E1031" s="331">
        <v>23.9</v>
      </c>
      <c r="F1031" s="331"/>
      <c r="G1031" s="333">
        <f t="shared" si="11"/>
        <v>2312.15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5</v>
      </c>
      <c r="C1032" s="298">
        <v>46024</v>
      </c>
      <c r="D1032" s="299" t="s">
        <v>486</v>
      </c>
      <c r="E1032" s="331">
        <v>160</v>
      </c>
      <c r="F1032" s="331"/>
      <c r="G1032" s="333">
        <f t="shared" si="11"/>
        <v>2336.0500000000002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284</v>
      </c>
      <c r="B1033" s="330">
        <v>36</v>
      </c>
      <c r="C1033" s="298">
        <v>46024</v>
      </c>
      <c r="D1033" s="299" t="s">
        <v>374</v>
      </c>
      <c r="E1033" s="331">
        <v>50</v>
      </c>
      <c r="F1033" s="331"/>
      <c r="G1033" s="333">
        <f t="shared" si="11"/>
        <v>2496.0500000000002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46023</v>
      </c>
      <c r="D1034" s="299" t="s">
        <v>312</v>
      </c>
      <c r="E1034" s="331">
        <v>8</v>
      </c>
      <c r="F1034" s="331"/>
      <c r="G1034" s="333">
        <f t="shared" si="11"/>
        <v>2546.0500000000002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46023</v>
      </c>
      <c r="D1035" s="299" t="s">
        <v>371</v>
      </c>
      <c r="E1035" s="331">
        <v>13.06</v>
      </c>
      <c r="F1035" s="331"/>
      <c r="G1035" s="333">
        <f t="shared" si="11"/>
        <v>2554.0500000000002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22</v>
      </c>
      <c r="C1036" s="298">
        <v>46023</v>
      </c>
      <c r="D1036" s="299" t="s">
        <v>375</v>
      </c>
      <c r="E1036" s="331">
        <v>6.37</v>
      </c>
      <c r="F1036" s="331"/>
      <c r="G1036" s="333">
        <f t="shared" si="11"/>
        <v>2567.11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46023</v>
      </c>
      <c r="D1037" s="299" t="s">
        <v>358</v>
      </c>
      <c r="E1037" s="331">
        <v>10.27</v>
      </c>
      <c r="F1037" s="331"/>
      <c r="G1037" s="333">
        <f t="shared" si="11"/>
        <v>2573.48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46023</v>
      </c>
      <c r="D1038" s="299" t="s">
        <v>487</v>
      </c>
      <c r="E1038" s="331">
        <v>176.57</v>
      </c>
      <c r="F1038" s="331"/>
      <c r="G1038" s="333">
        <f t="shared" si="11"/>
        <v>2583.75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287</v>
      </c>
      <c r="B1039" s="330" t="s">
        <v>287</v>
      </c>
      <c r="C1039" s="298">
        <v>46023</v>
      </c>
      <c r="D1039" s="299" t="s">
        <v>300</v>
      </c>
      <c r="E1039" s="331">
        <v>383.39</v>
      </c>
      <c r="F1039" s="331">
        <v>383.39</v>
      </c>
      <c r="G1039" s="333">
        <f t="shared" si="11"/>
        <v>2760.32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46023</v>
      </c>
      <c r="D1040" s="299" t="s">
        <v>300</v>
      </c>
      <c r="E1040" s="331">
        <v>53.24</v>
      </c>
      <c r="F1040" s="331">
        <v>53.24</v>
      </c>
      <c r="G1040" s="333">
        <f t="shared" si="11"/>
        <v>2760.32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335</v>
      </c>
      <c r="B1041" s="330" t="s">
        <v>335</v>
      </c>
      <c r="C1041" s="298">
        <v>46023</v>
      </c>
      <c r="D1041" s="337" t="s">
        <v>460</v>
      </c>
      <c r="E1041" s="331">
        <v>239.68</v>
      </c>
      <c r="F1041" s="331"/>
      <c r="G1041" s="333">
        <f t="shared" si="11"/>
        <v>2760.32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488</v>
      </c>
      <c r="B1042" s="330" t="s">
        <v>488</v>
      </c>
      <c r="C1042" s="298">
        <v>45658</v>
      </c>
      <c r="D1042" s="298" t="s">
        <v>489</v>
      </c>
      <c r="E1042" s="332"/>
      <c r="F1042" s="332"/>
      <c r="G1042" s="333">
        <v>3000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5.75" customHeight="1" x14ac:dyDescent="0.3"/>
    <row r="1044" spans="1:20" ht="15.75" customHeight="1" x14ac:dyDescent="0.3"/>
    <row r="1045" spans="1:20" ht="15.75" customHeight="1" x14ac:dyDescent="0.3"/>
    <row r="1046" spans="1:20" ht="15.75" customHeight="1" x14ac:dyDescent="0.3"/>
    <row r="1047" spans="1:20" ht="15.75" customHeight="1" x14ac:dyDescent="0.3"/>
    <row r="1048" spans="1:20" ht="15.75" customHeight="1" x14ac:dyDescent="0.3"/>
    <row r="1049" spans="1:20" ht="15.75" customHeight="1" x14ac:dyDescent="0.3"/>
    <row r="1050" spans="1:20" ht="15.75" customHeight="1" x14ac:dyDescent="0.3"/>
    <row r="1051" spans="1:20" ht="15.75" customHeight="1" x14ac:dyDescent="0.3"/>
    <row r="1052" spans="1:20" ht="15.75" customHeight="1" x14ac:dyDescent="0.3"/>
    <row r="1053" spans="1:20" ht="15.75" customHeight="1" x14ac:dyDescent="0.3"/>
    <row r="1054" spans="1:20" ht="15.75" customHeight="1" x14ac:dyDescent="0.3"/>
    <row r="1055" spans="1:20" ht="15.75" customHeight="1" x14ac:dyDescent="0.3"/>
    <row r="1056" spans="1:20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spans="9:9" ht="15.75" customHeight="1" x14ac:dyDescent="0.3"/>
    <row r="2770" spans="9:9" ht="15.75" customHeight="1" x14ac:dyDescent="0.3"/>
    <row r="2771" spans="9:9" ht="15.75" customHeight="1" x14ac:dyDescent="0.3"/>
    <row r="2772" spans="9:9" ht="12" customHeight="1" x14ac:dyDescent="0.3">
      <c r="I2772" s="335" t="s">
        <v>225</v>
      </c>
    </row>
    <row r="2773" spans="9:9" ht="12" customHeight="1" x14ac:dyDescent="0.3">
      <c r="I2773" s="335"/>
    </row>
    <row r="2774" spans="9:9" ht="12" customHeight="1" x14ac:dyDescent="0.3">
      <c r="I2774" s="335"/>
    </row>
    <row r="2775" spans="9:9" ht="12" customHeight="1" x14ac:dyDescent="0.3">
      <c r="I2775" s="335"/>
    </row>
    <row r="2776" spans="9:9" ht="12" customHeight="1" x14ac:dyDescent="0.3">
      <c r="I2776" s="335"/>
    </row>
    <row r="2777" spans="9:9" ht="12" customHeight="1" x14ac:dyDescent="0.3">
      <c r="I2777" s="335"/>
    </row>
    <row r="2778" spans="9:9" ht="12" customHeight="1" x14ac:dyDescent="0.3">
      <c r="I2778" s="335"/>
    </row>
    <row r="2779" spans="9:9" ht="12" customHeight="1" x14ac:dyDescent="0.3">
      <c r="I2779" s="335"/>
    </row>
    <row r="2780" spans="9:9" ht="12" customHeight="1" x14ac:dyDescent="0.3">
      <c r="I2780" s="335"/>
    </row>
    <row r="2781" spans="9:9" ht="12" customHeight="1" x14ac:dyDescent="0.3">
      <c r="I2781" s="335" t="s">
        <v>226</v>
      </c>
    </row>
    <row r="2782" spans="9:9" ht="15.75" customHeight="1" x14ac:dyDescent="0.3"/>
    <row r="2783" spans="9:9" ht="15.75" customHeight="1" x14ac:dyDescent="0.3"/>
    <row r="2784" spans="9:9" ht="12" customHeight="1" x14ac:dyDescent="0.3">
      <c r="I2784" s="335" t="s">
        <v>226</v>
      </c>
    </row>
    <row r="2785" spans="9:9" ht="12" customHeight="1" x14ac:dyDescent="0.3">
      <c r="I2785" s="335"/>
    </row>
    <row r="2786" spans="9:9" ht="12" customHeight="1" x14ac:dyDescent="0.3">
      <c r="I2786" s="335"/>
    </row>
    <row r="2787" spans="9:9" ht="12" customHeight="1" x14ac:dyDescent="0.3">
      <c r="I2787" s="335"/>
    </row>
    <row r="2788" spans="9:9" ht="12" customHeight="1" x14ac:dyDescent="0.3">
      <c r="I2788" s="335"/>
    </row>
    <row r="2789" spans="9:9" ht="12" customHeight="1" x14ac:dyDescent="0.3">
      <c r="I2789" s="335"/>
    </row>
    <row r="2790" spans="9:9" ht="12" customHeight="1" x14ac:dyDescent="0.3">
      <c r="I2790" s="335" t="s">
        <v>226</v>
      </c>
    </row>
    <row r="2791" spans="9:9" ht="12" customHeight="1" x14ac:dyDescent="0.3">
      <c r="I2791" s="335" t="s">
        <v>226</v>
      </c>
    </row>
    <row r="2792" spans="9:9" ht="12" customHeight="1" x14ac:dyDescent="0.3">
      <c r="I2792" s="335"/>
    </row>
    <row r="2793" spans="9:9" ht="12" customHeight="1" x14ac:dyDescent="0.3">
      <c r="I2793" s="335"/>
    </row>
    <row r="2794" spans="9:9" ht="12" customHeight="1" x14ac:dyDescent="0.3">
      <c r="I2794" s="335"/>
    </row>
    <row r="2795" spans="9:9" ht="12" customHeight="1" x14ac:dyDescent="0.3">
      <c r="I2795" s="335" t="s">
        <v>226</v>
      </c>
    </row>
    <row r="2796" spans="9:9" ht="12" customHeight="1" x14ac:dyDescent="0.3">
      <c r="I2796" s="335" t="s">
        <v>225</v>
      </c>
    </row>
    <row r="2797" spans="9:9" ht="12" customHeight="1" x14ac:dyDescent="0.3">
      <c r="I2797" s="335" t="s">
        <v>225</v>
      </c>
    </row>
    <row r="2798" spans="9:9" ht="15.75" customHeight="1" x14ac:dyDescent="0.3"/>
    <row r="2799" spans="9:9" ht="15.75" customHeight="1" x14ac:dyDescent="0.3"/>
    <row r="2800" spans="9:9" ht="12" customHeight="1" x14ac:dyDescent="0.3">
      <c r="I2800" s="335" t="s">
        <v>225</v>
      </c>
    </row>
    <row r="2801" spans="9:9" ht="12" customHeight="1" x14ac:dyDescent="0.3">
      <c r="I2801" s="335"/>
    </row>
    <row r="2802" spans="9:9" ht="12" customHeight="1" x14ac:dyDescent="0.3">
      <c r="I2802" s="335" t="s">
        <v>226</v>
      </c>
    </row>
    <row r="2803" spans="9:9" ht="12" customHeight="1" x14ac:dyDescent="0.3">
      <c r="I2803" s="335"/>
    </row>
    <row r="2804" spans="9:9" ht="12" customHeight="1" x14ac:dyDescent="0.3">
      <c r="I2804" s="335"/>
    </row>
    <row r="2805" spans="9:9" ht="12" customHeight="1" x14ac:dyDescent="0.3">
      <c r="I2805" s="335" t="s">
        <v>226</v>
      </c>
    </row>
    <row r="2806" spans="9:9" ht="12" customHeight="1" x14ac:dyDescent="0.3">
      <c r="I2806" s="335"/>
    </row>
    <row r="2807" spans="9:9" ht="12" customHeight="1" x14ac:dyDescent="0.3">
      <c r="I2807" s="335" t="s">
        <v>226</v>
      </c>
    </row>
    <row r="2808" spans="9:9" ht="15.75" customHeight="1" x14ac:dyDescent="0.3"/>
    <row r="2809" spans="9:9" ht="15.75" customHeight="1" x14ac:dyDescent="0.3"/>
    <row r="2810" spans="9:9" ht="15.75" customHeight="1" x14ac:dyDescent="0.3"/>
    <row r="2811" spans="9:9" ht="15.75" customHeight="1" x14ac:dyDescent="0.3"/>
    <row r="2812" spans="9:9" ht="15.75" customHeight="1" x14ac:dyDescent="0.3"/>
    <row r="2813" spans="9:9" ht="15.75" customHeight="1" x14ac:dyDescent="0.3"/>
    <row r="2814" spans="9:9" ht="15.75" customHeight="1" x14ac:dyDescent="0.3"/>
    <row r="2815" spans="9:9" ht="15.75" customHeight="1" x14ac:dyDescent="0.3"/>
    <row r="2816" spans="9:9" ht="12" customHeight="1" x14ac:dyDescent="0.3">
      <c r="I2816" s="335" t="s">
        <v>226</v>
      </c>
    </row>
    <row r="2817" spans="9:9" ht="12" customHeight="1" x14ac:dyDescent="0.3">
      <c r="I2817" s="335"/>
    </row>
    <row r="2818" spans="9:9" ht="12" customHeight="1" x14ac:dyDescent="0.3">
      <c r="I2818" s="335" t="s">
        <v>225</v>
      </c>
    </row>
    <row r="2819" spans="9:9" ht="12" customHeight="1" x14ac:dyDescent="0.3">
      <c r="I2819" s="335"/>
    </row>
    <row r="2820" spans="9:9" ht="12" customHeight="1" x14ac:dyDescent="0.3">
      <c r="I2820" s="335" t="s">
        <v>226</v>
      </c>
    </row>
    <row r="2821" spans="9:9" ht="12" customHeight="1" x14ac:dyDescent="0.3">
      <c r="I2821" s="335" t="s">
        <v>225</v>
      </c>
    </row>
    <row r="2822" spans="9:9" ht="15.75" customHeight="1" x14ac:dyDescent="0.3"/>
    <row r="2823" spans="9:9" ht="15.75" customHeight="1" x14ac:dyDescent="0.3"/>
    <row r="2824" spans="9:9" ht="15.75" customHeight="1" x14ac:dyDescent="0.3"/>
    <row r="2825" spans="9:9" ht="15.75" customHeight="1" x14ac:dyDescent="0.3"/>
    <row r="2826" spans="9:9" ht="15.75" customHeight="1" x14ac:dyDescent="0.3"/>
    <row r="2827" spans="9:9" ht="15.75" customHeight="1" x14ac:dyDescent="0.3"/>
    <row r="2828" spans="9:9" ht="15.75" customHeight="1" x14ac:dyDescent="0.3"/>
    <row r="2829" spans="9:9" ht="15.75" customHeight="1" x14ac:dyDescent="0.3"/>
    <row r="2830" spans="9:9" ht="15.75" customHeight="1" x14ac:dyDescent="0.3"/>
    <row r="2831" spans="9:9" ht="15.75" customHeight="1" x14ac:dyDescent="0.3"/>
    <row r="2832" spans="9:9" ht="15.75" customHeight="1" x14ac:dyDescent="0.3"/>
    <row r="2833" spans="9:9" ht="15.75" customHeight="1" x14ac:dyDescent="0.3"/>
    <row r="2834" spans="9:9" ht="15.75" customHeight="1" x14ac:dyDescent="0.3"/>
    <row r="2835" spans="9:9" ht="15.75" customHeight="1" x14ac:dyDescent="0.3"/>
    <row r="2836" spans="9:9" ht="15.75" customHeight="1" x14ac:dyDescent="0.3"/>
    <row r="2837" spans="9:9" ht="15.75" customHeight="1" x14ac:dyDescent="0.3"/>
    <row r="2838" spans="9:9" ht="15.75" customHeight="1" x14ac:dyDescent="0.3"/>
    <row r="2839" spans="9:9" ht="15.75" customHeight="1" x14ac:dyDescent="0.3"/>
    <row r="2840" spans="9:9" ht="12" customHeight="1" x14ac:dyDescent="0.3">
      <c r="I2840" s="335" t="s">
        <v>226</v>
      </c>
    </row>
  </sheetData>
  <autoFilter ref="A1:G1042" xr:uid="{00000000-0009-0000-0000-000006000000}"/>
  <mergeCells count="5">
    <mergeCell ref="A1:B1"/>
    <mergeCell ref="E1:F1"/>
    <mergeCell ref="Q1:R1"/>
    <mergeCell ref="E2:F2"/>
    <mergeCell ref="E3:F3"/>
  </mergeCells>
  <conditionalFormatting sqref="I1 I4:I284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9"/>
  <sheetViews>
    <sheetView workbookViewId="0">
      <pane ySplit="1" topLeftCell="A2" activePane="bottomLeft" state="frozen"/>
      <selection pane="bottomLeft" activeCell="G26" sqref="G26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-3108.5299999999984</v>
      </c>
      <c r="B2" s="339"/>
      <c r="C2" s="340"/>
      <c r="D2" s="342" t="s">
        <v>493</v>
      </c>
      <c r="E2" s="343">
        <f>E3-E87</f>
        <v>12159.24</v>
      </c>
      <c r="F2" s="344" t="s">
        <v>493</v>
      </c>
      <c r="G2" s="345">
        <f>G3-G87</f>
        <v>754.28</v>
      </c>
      <c r="H2" s="343" t="s">
        <v>493</v>
      </c>
      <c r="I2" s="343">
        <f>I3-I87</f>
        <v>404.75999999999976</v>
      </c>
      <c r="J2" s="344" t="s">
        <v>493</v>
      </c>
      <c r="K2" s="345">
        <f>K3-K87</f>
        <v>-559</v>
      </c>
      <c r="L2" s="343" t="s">
        <v>493</v>
      </c>
      <c r="M2" s="343">
        <f>M3-M87</f>
        <v>-1.960000000000008</v>
      </c>
      <c r="N2" s="345" t="s">
        <v>493</v>
      </c>
      <c r="O2" s="345">
        <f>O3-O87</f>
        <v>-1.960000000000008</v>
      </c>
      <c r="P2" s="343" t="s">
        <v>493</v>
      </c>
      <c r="Q2" s="343">
        <f>Q3-Q87</f>
        <v>39.360000000000014</v>
      </c>
      <c r="R2" s="345" t="s">
        <v>493</v>
      </c>
      <c r="S2" s="345">
        <f>S3-S87</f>
        <v>-1824.7800000000002</v>
      </c>
      <c r="T2" s="346" t="s">
        <v>493</v>
      </c>
      <c r="U2" s="343">
        <f>U3-U87</f>
        <v>-14415.929999999998</v>
      </c>
      <c r="V2" s="345" t="s">
        <v>493</v>
      </c>
      <c r="W2" s="345">
        <f>W3-W87</f>
        <v>500</v>
      </c>
      <c r="X2" s="343" t="s">
        <v>493</v>
      </c>
      <c r="Y2" s="343">
        <f>Y3-Y87</f>
        <v>-75.5</v>
      </c>
      <c r="Z2" s="345" t="s">
        <v>493</v>
      </c>
      <c r="AA2" s="345">
        <f>AA3-AA87</f>
        <v>-126.40000000000009</v>
      </c>
      <c r="AB2" s="343" t="s">
        <v>493</v>
      </c>
      <c r="AC2" s="343">
        <f>AC3-AC87</f>
        <v>39.360000000000014</v>
      </c>
    </row>
    <row r="3" spans="1:29" ht="14.25" customHeight="1" x14ac:dyDescent="0.3">
      <c r="A3" s="341">
        <f t="shared" si="0"/>
        <v>9131.9600000000009</v>
      </c>
      <c r="B3" s="347"/>
      <c r="C3" s="340"/>
      <c r="D3" s="342" t="s">
        <v>494</v>
      </c>
      <c r="E3" s="343">
        <f>SUM(E6:E87)-SUM(D6:D87)</f>
        <v>13869.73</v>
      </c>
      <c r="F3" s="345" t="s">
        <v>494</v>
      </c>
      <c r="G3" s="345">
        <f>SUM(G6:G87)-SUM(F6:F87)</f>
        <v>1254.28</v>
      </c>
      <c r="H3" s="343" t="s">
        <v>494</v>
      </c>
      <c r="I3" s="343">
        <f>SUM(I6:I87)-SUM(H6:H87)</f>
        <v>2404.7599999999998</v>
      </c>
      <c r="J3" s="345" t="s">
        <v>494</v>
      </c>
      <c r="K3" s="345">
        <f>SUM(K6:K87)-SUM(J6:J87)</f>
        <v>441</v>
      </c>
      <c r="L3" s="343" t="s">
        <v>494</v>
      </c>
      <c r="M3" s="343">
        <f>SUM(M6:M87)-SUM(L6:L87)</f>
        <v>63.039999999999992</v>
      </c>
      <c r="N3" s="345" t="s">
        <v>494</v>
      </c>
      <c r="O3" s="345">
        <f>SUM(O6:O87)-SUM(N6:N87)</f>
        <v>63.039999999999992</v>
      </c>
      <c r="P3" s="343" t="s">
        <v>494</v>
      </c>
      <c r="Q3" s="343">
        <f>SUM(Q6:Q87)-SUM(P6:P87)</f>
        <v>139.36000000000001</v>
      </c>
      <c r="R3" s="345" t="s">
        <v>494</v>
      </c>
      <c r="S3" s="345">
        <f>SUM(S6:S87)-SUM(R6:R87)</f>
        <v>175.2199999999998</v>
      </c>
      <c r="T3" s="343" t="s">
        <v>494</v>
      </c>
      <c r="U3" s="343">
        <f>SUM(U6:U87)-SUM(T6:T87)</f>
        <v>-11915.929999999998</v>
      </c>
      <c r="V3" s="345" t="s">
        <v>494</v>
      </c>
      <c r="W3" s="345">
        <f>SUM(W6:W87)-SUM(V6:V87)</f>
        <v>1000</v>
      </c>
      <c r="X3" s="343" t="s">
        <v>494</v>
      </c>
      <c r="Y3" s="343">
        <f>SUM(Y6:Y87)-SUM(X6:X87)</f>
        <v>124.5</v>
      </c>
      <c r="Z3" s="345" t="s">
        <v>494</v>
      </c>
      <c r="AA3" s="345">
        <f>SUM(AA6:AA87)-SUM(Z6:Z87)</f>
        <v>1373.6</v>
      </c>
      <c r="AB3" s="343" t="s">
        <v>494</v>
      </c>
      <c r="AC3" s="343">
        <f>SUM(AC6:AC87)-SUM(AB6:AB87)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SUM(D6:D86)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754.28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46186</v>
      </c>
      <c r="B7" s="347">
        <f t="shared" ref="B7:B15" si="2">SUM(E7,U7,K7,G7,I7,S7,O7,M7,Q7,W7,Y7,AA7,AC7)-SUM(D7,F7,T7,H7,R7,N7,J7,L7,P7,V7,X7,Z7,AB7)</f>
        <v>57.38</v>
      </c>
      <c r="C7" s="348" t="s">
        <v>509</v>
      </c>
      <c r="D7" s="342"/>
      <c r="E7" s="343"/>
      <c r="F7" s="345"/>
      <c r="G7" s="345">
        <v>57.38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46184</v>
      </c>
      <c r="B8" s="347">
        <f t="shared" si="2"/>
        <v>-2159</v>
      </c>
      <c r="C8" s="348" t="s">
        <v>911</v>
      </c>
      <c r="D8" s="342"/>
      <c r="E8" s="343"/>
      <c r="F8" s="345"/>
      <c r="G8" s="345"/>
      <c r="H8" s="343"/>
      <c r="I8" s="343"/>
      <c r="J8" s="345">
        <v>2159</v>
      </c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46183</v>
      </c>
      <c r="B9" s="347">
        <f t="shared" si="2"/>
        <v>-816.19</v>
      </c>
      <c r="C9" s="348" t="s">
        <v>912</v>
      </c>
      <c r="D9" s="342"/>
      <c r="E9" s="343"/>
      <c r="F9" s="345"/>
      <c r="G9" s="345"/>
      <c r="H9" s="343">
        <v>816.19</v>
      </c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46180</v>
      </c>
      <c r="B10" s="347">
        <f t="shared" si="2"/>
        <v>-313.77999999999997</v>
      </c>
      <c r="C10" s="348" t="s">
        <v>890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313.77999999999997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46176</v>
      </c>
      <c r="B11" s="347">
        <f t="shared" si="2"/>
        <v>-1000</v>
      </c>
      <c r="C11" s="348" t="s">
        <v>901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1000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46174</v>
      </c>
      <c r="B12" s="347">
        <f t="shared" si="2"/>
        <v>-320</v>
      </c>
      <c r="C12" s="348" t="s">
        <v>913</v>
      </c>
      <c r="D12" s="342">
        <v>320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46173</v>
      </c>
      <c r="B13" s="347">
        <f t="shared" si="2"/>
        <v>-3000</v>
      </c>
      <c r="C13" s="348" t="s">
        <v>897</v>
      </c>
      <c r="D13" s="342">
        <v>3000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-1000</v>
      </c>
      <c r="C14" s="348" t="s">
        <v>896</v>
      </c>
      <c r="D14" s="342">
        <v>1000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1160.3599999999999</v>
      </c>
      <c r="C15" s="348" t="s">
        <v>895</v>
      </c>
      <c r="D15" s="342"/>
      <c r="E15" s="343">
        <v>1160.3599999999999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ref="B16:B87" si="3">SUM(E16,U16,K16,G16,I16,S16,O16,M16,Q16,W16,Y16,AA16,AC16)-SUM(D16,F16,T16,H16,R16,N16,J16,L16,P16,V16,X16,Z16,AB16)</f>
        <v>2000</v>
      </c>
      <c r="C16" s="348" t="s">
        <v>886</v>
      </c>
      <c r="D16" s="342"/>
      <c r="E16" s="343"/>
      <c r="F16" s="345"/>
      <c r="G16" s="345"/>
      <c r="H16" s="343"/>
      <c r="I16" s="343">
        <v>350</v>
      </c>
      <c r="J16" s="345"/>
      <c r="K16" s="345">
        <v>320</v>
      </c>
      <c r="L16" s="343"/>
      <c r="M16" s="343">
        <v>25</v>
      </c>
      <c r="N16" s="345"/>
      <c r="O16" s="345">
        <v>25</v>
      </c>
      <c r="P16" s="343"/>
      <c r="Q16" s="343">
        <v>45</v>
      </c>
      <c r="R16" s="345"/>
      <c r="S16" s="345">
        <v>400</v>
      </c>
      <c r="T16" s="343"/>
      <c r="U16" s="343">
        <v>375</v>
      </c>
      <c r="V16" s="345"/>
      <c r="W16" s="345">
        <v>100</v>
      </c>
      <c r="X16" s="343"/>
      <c r="Y16" s="343">
        <v>85</v>
      </c>
      <c r="Z16" s="345"/>
      <c r="AA16" s="345">
        <v>230</v>
      </c>
      <c r="AB16" s="343"/>
      <c r="AC16" s="343">
        <v>45</v>
      </c>
    </row>
    <row r="17" spans="1:29" ht="14.25" customHeight="1" x14ac:dyDescent="0.3">
      <c r="A17" s="338">
        <v>46173</v>
      </c>
      <c r="B17" s="347">
        <f t="shared" si="3"/>
        <v>0.63</v>
      </c>
      <c r="C17" s="348" t="s">
        <v>505</v>
      </c>
      <c r="D17" s="342"/>
      <c r="E17" s="343"/>
      <c r="F17" s="345"/>
      <c r="G17" s="345">
        <v>0.63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46172</v>
      </c>
      <c r="B18" s="347">
        <f t="shared" si="3"/>
        <v>-530.36</v>
      </c>
      <c r="C18" s="348" t="s">
        <v>890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530.36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46168</v>
      </c>
      <c r="B19" s="347">
        <f t="shared" si="3"/>
        <v>-400</v>
      </c>
      <c r="C19" s="348" t="s">
        <v>887</v>
      </c>
      <c r="D19" s="342">
        <v>400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46170</v>
      </c>
      <c r="B20" s="347">
        <f t="shared" si="3"/>
        <v>87.5</v>
      </c>
      <c r="C20" s="348" t="s">
        <v>509</v>
      </c>
      <c r="D20" s="342"/>
      <c r="E20" s="343"/>
      <c r="F20" s="345"/>
      <c r="G20" s="345">
        <v>87.5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56.18</v>
      </c>
      <c r="C21" s="348" t="s">
        <v>504</v>
      </c>
      <c r="D21" s="342"/>
      <c r="E21" s="343"/>
      <c r="F21" s="345"/>
      <c r="G21" s="345">
        <v>56.18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-4500</v>
      </c>
      <c r="C22" s="348" t="s">
        <v>512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4500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46166</v>
      </c>
      <c r="B23" s="347">
        <f t="shared" si="3"/>
        <v>-69.2</v>
      </c>
      <c r="C23" s="348" t="s">
        <v>858</v>
      </c>
      <c r="D23" s="342">
        <v>69.2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46165</v>
      </c>
      <c r="B24" s="347">
        <f t="shared" si="3"/>
        <v>-138.44</v>
      </c>
      <c r="C24" s="348" t="s">
        <v>876</v>
      </c>
      <c r="D24" s="342">
        <v>138.44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46158</v>
      </c>
      <c r="B25" s="347">
        <f t="shared" si="3"/>
        <v>-87.13</v>
      </c>
      <c r="C25" s="348" t="s">
        <v>847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87.13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-95.85</v>
      </c>
      <c r="C26" s="348" t="s">
        <v>849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95.85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46157</v>
      </c>
      <c r="B27" s="347">
        <f t="shared" si="3"/>
        <v>-146.15</v>
      </c>
      <c r="C27" s="348" t="s">
        <v>506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146.15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46155</v>
      </c>
      <c r="B28" s="347">
        <f t="shared" si="3"/>
        <v>-221.4</v>
      </c>
      <c r="C28" s="348" t="s">
        <v>856</v>
      </c>
      <c r="D28" s="342"/>
      <c r="E28" s="343"/>
      <c r="F28" s="345"/>
      <c r="G28" s="345"/>
      <c r="H28" s="343">
        <v>221.4</v>
      </c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444.44</v>
      </c>
      <c r="C29" s="348" t="s">
        <v>519</v>
      </c>
      <c r="D29" s="342"/>
      <c r="E29" s="343">
        <v>444.44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351.69</v>
      </c>
      <c r="C30" s="348" t="s">
        <v>859</v>
      </c>
      <c r="D30" s="342"/>
      <c r="E30" s="343">
        <v>351.69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46153</v>
      </c>
      <c r="B31" s="347">
        <f t="shared" si="3"/>
        <v>-1045.8699999999999</v>
      </c>
      <c r="C31" s="348" t="s">
        <v>843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1045.8699999999999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46151</v>
      </c>
      <c r="B32" s="347">
        <f t="shared" si="3"/>
        <v>-903.88</v>
      </c>
      <c r="C32" s="348" t="s">
        <v>857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903.88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46149</v>
      </c>
      <c r="B33" s="347">
        <f t="shared" si="3"/>
        <v>69.400000000000006</v>
      </c>
      <c r="C33" s="348" t="s">
        <v>509</v>
      </c>
      <c r="D33" s="342"/>
      <c r="E33" s="343"/>
      <c r="F33" s="345"/>
      <c r="G33" s="345">
        <v>69.400000000000006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46148</v>
      </c>
      <c r="B34" s="347">
        <f t="shared" si="3"/>
        <v>-500.5</v>
      </c>
      <c r="C34" s="348" t="s">
        <v>212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>
        <v>500.5</v>
      </c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-457.94</v>
      </c>
      <c r="C35" s="348" t="s">
        <v>858</v>
      </c>
      <c r="D35" s="342">
        <v>457.94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3"/>
        <v>5616.82</v>
      </c>
      <c r="C36" s="348" t="s">
        <v>285</v>
      </c>
      <c r="D36" s="342"/>
      <c r="E36" s="343">
        <v>5616.82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2000</v>
      </c>
      <c r="C37" s="348" t="s">
        <v>503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46142</v>
      </c>
      <c r="B38" s="347">
        <f t="shared" si="3"/>
        <v>62.26</v>
      </c>
      <c r="C38" s="348" t="s">
        <v>504</v>
      </c>
      <c r="D38" s="342"/>
      <c r="E38" s="343"/>
      <c r="F38" s="345"/>
      <c r="G38" s="345">
        <v>62.26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46142</v>
      </c>
      <c r="B39" s="347">
        <f t="shared" si="3"/>
        <v>-185.64</v>
      </c>
      <c r="C39" s="348" t="s">
        <v>423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>
        <v>92.82</v>
      </c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>
        <v>92.82</v>
      </c>
      <c r="AC39" s="343"/>
    </row>
    <row r="40" spans="1:29" ht="14.25" customHeight="1" x14ac:dyDescent="0.3">
      <c r="A40" s="338">
        <v>46142</v>
      </c>
      <c r="B40" s="347">
        <f t="shared" si="3"/>
        <v>-127.68</v>
      </c>
      <c r="C40" s="348" t="s">
        <v>315</v>
      </c>
      <c r="D40" s="342"/>
      <c r="E40" s="343"/>
      <c r="F40" s="345"/>
      <c r="G40" s="345"/>
      <c r="H40" s="343"/>
      <c r="I40" s="343"/>
      <c r="J40" s="345"/>
      <c r="K40" s="345"/>
      <c r="L40" s="343">
        <v>63.84</v>
      </c>
      <c r="M40" s="343"/>
      <c r="N40" s="345">
        <v>63.84</v>
      </c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46142</v>
      </c>
      <c r="B41" s="347">
        <f t="shared" si="3"/>
        <v>0.52</v>
      </c>
      <c r="C41" s="348" t="s">
        <v>505</v>
      </c>
      <c r="D41" s="342"/>
      <c r="E41" s="343"/>
      <c r="F41" s="345"/>
      <c r="G41" s="345">
        <v>0.52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46130</v>
      </c>
      <c r="B42" s="347">
        <f t="shared" si="3"/>
        <v>-578.57000000000005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578.57000000000005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-93.71</v>
      </c>
      <c r="C43" s="348" t="s">
        <v>507</v>
      </c>
      <c r="D43" s="342"/>
      <c r="E43" s="343"/>
      <c r="F43" s="345"/>
      <c r="G43" s="345"/>
      <c r="H43" s="343">
        <v>93.71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-318.36</v>
      </c>
      <c r="C44" s="348" t="s">
        <v>508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318.36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46129</v>
      </c>
      <c r="B45" s="347">
        <f t="shared" si="3"/>
        <v>62.19</v>
      </c>
      <c r="C45" s="348" t="s">
        <v>509</v>
      </c>
      <c r="D45" s="342"/>
      <c r="E45" s="343"/>
      <c r="F45" s="345"/>
      <c r="G45" s="345">
        <v>62.19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46112</v>
      </c>
      <c r="B46" s="347">
        <f t="shared" si="3"/>
        <v>4309.58</v>
      </c>
      <c r="C46" s="348" t="s">
        <v>510</v>
      </c>
      <c r="D46" s="342"/>
      <c r="E46" s="343">
        <v>4309.58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2000</v>
      </c>
      <c r="C47" s="348" t="s">
        <v>511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46112</v>
      </c>
      <c r="B48" s="347">
        <f t="shared" si="3"/>
        <v>0.34</v>
      </c>
      <c r="C48" s="348" t="s">
        <v>505</v>
      </c>
      <c r="D48" s="342"/>
      <c r="E48" s="343"/>
      <c r="F48" s="345"/>
      <c r="G48" s="345">
        <v>0.34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46112</v>
      </c>
      <c r="B49" s="347">
        <f t="shared" si="3"/>
        <v>-1200</v>
      </c>
      <c r="C49" s="348" t="s">
        <v>512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1200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46108</v>
      </c>
      <c r="B50" s="347">
        <f t="shared" si="3"/>
        <v>68.72</v>
      </c>
      <c r="C50" s="348" t="s">
        <v>504</v>
      </c>
      <c r="D50" s="342"/>
      <c r="E50" s="343"/>
      <c r="F50" s="345"/>
      <c r="G50" s="345">
        <v>68.72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46104</v>
      </c>
      <c r="B51" s="347">
        <f t="shared" si="3"/>
        <v>-6</v>
      </c>
      <c r="C51" s="348" t="s">
        <v>513</v>
      </c>
      <c r="D51" s="342">
        <v>6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46103</v>
      </c>
      <c r="B52" s="347">
        <f t="shared" si="3"/>
        <v>-100</v>
      </c>
      <c r="C52" s="348" t="s">
        <v>514</v>
      </c>
      <c r="D52" s="342">
        <v>100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515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-50</v>
      </c>
      <c r="C54" s="348" t="s">
        <v>516</v>
      </c>
      <c r="D54" s="342">
        <v>50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-100</v>
      </c>
      <c r="C55" s="348" t="s">
        <v>517</v>
      </c>
      <c r="D55" s="342">
        <v>100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518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46102</v>
      </c>
      <c r="B57" s="347">
        <f t="shared" si="3"/>
        <v>-300</v>
      </c>
      <c r="C57" s="348" t="s">
        <v>519</v>
      </c>
      <c r="D57" s="342">
        <v>300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1384.5</v>
      </c>
      <c r="C58" s="348" t="s">
        <v>520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>
        <v>-1384.5</v>
      </c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46094</v>
      </c>
      <c r="B59" s="347">
        <f t="shared" si="3"/>
        <v>55.66</v>
      </c>
      <c r="C59" s="348" t="s">
        <v>509</v>
      </c>
      <c r="D59" s="342"/>
      <c r="E59" s="343"/>
      <c r="F59" s="345"/>
      <c r="G59" s="345">
        <v>55.66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46090</v>
      </c>
      <c r="B60" s="347">
        <f t="shared" si="3"/>
        <v>-380</v>
      </c>
      <c r="C60" s="348" t="s">
        <v>521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380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46083</v>
      </c>
      <c r="B61" s="347">
        <f t="shared" si="3"/>
        <v>-185.64</v>
      </c>
      <c r="C61" s="348" t="s">
        <v>423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>
        <v>92.82</v>
      </c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>
        <v>92.82</v>
      </c>
      <c r="AC61" s="343"/>
    </row>
    <row r="62" spans="1:29" ht="14.25" customHeight="1" x14ac:dyDescent="0.3">
      <c r="A62" s="338">
        <v>46081</v>
      </c>
      <c r="B62" s="347">
        <f t="shared" si="3"/>
        <v>3764.91</v>
      </c>
      <c r="C62" s="348" t="s">
        <v>425</v>
      </c>
      <c r="D62" s="342"/>
      <c r="E62" s="343">
        <v>3764.91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46081</v>
      </c>
      <c r="B63" s="347">
        <f t="shared" si="3"/>
        <v>2000</v>
      </c>
      <c r="C63" s="348" t="s">
        <v>522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46081</v>
      </c>
      <c r="B64" s="347">
        <f t="shared" si="3"/>
        <v>0.23</v>
      </c>
      <c r="C64" s="348" t="s">
        <v>505</v>
      </c>
      <c r="D64" s="342"/>
      <c r="E64" s="343"/>
      <c r="F64" s="345"/>
      <c r="G64" s="345">
        <v>0.23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46070</v>
      </c>
      <c r="B65" s="347">
        <f t="shared" si="3"/>
        <v>-1920</v>
      </c>
      <c r="C65" s="348" t="s">
        <v>523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1920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46069</v>
      </c>
      <c r="B66" s="347">
        <f t="shared" si="3"/>
        <v>-243.8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243.8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46068</v>
      </c>
      <c r="B67" s="347">
        <f t="shared" si="3"/>
        <v>63.46</v>
      </c>
      <c r="C67" s="348" t="s">
        <v>509</v>
      </c>
      <c r="D67" s="342"/>
      <c r="E67" s="343"/>
      <c r="F67" s="345"/>
      <c r="G67" s="345">
        <v>63.46</v>
      </c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46067</v>
      </c>
      <c r="B68" s="347">
        <f t="shared" si="3"/>
        <v>-1007.99</v>
      </c>
      <c r="C68" s="348" t="s">
        <v>524</v>
      </c>
      <c r="D68" s="342">
        <v>1007.99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46063</v>
      </c>
      <c r="B69" s="347">
        <f t="shared" si="3"/>
        <v>-1276.4000000000001</v>
      </c>
      <c r="C69" s="348" t="s">
        <v>525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>
        <v>1276.4000000000001</v>
      </c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-955</v>
      </c>
      <c r="C70" s="348" t="s">
        <v>526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>
        <v>955</v>
      </c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59.19</v>
      </c>
      <c r="C71" s="348" t="s">
        <v>504</v>
      </c>
      <c r="D71" s="342"/>
      <c r="E71" s="343"/>
      <c r="F71" s="345"/>
      <c r="G71" s="345">
        <v>59.19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46061</v>
      </c>
      <c r="B72" s="347">
        <f t="shared" si="3"/>
        <v>-2203.44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2203.44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-831.92</v>
      </c>
      <c r="C73" s="348" t="s">
        <v>527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831.92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46055</v>
      </c>
      <c r="B74" s="347">
        <f t="shared" si="3"/>
        <v>-900</v>
      </c>
      <c r="C74" s="348" t="s">
        <v>512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900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46053</v>
      </c>
      <c r="B75" s="347">
        <f t="shared" si="3"/>
        <v>3194.64</v>
      </c>
      <c r="C75" s="348" t="s">
        <v>459</v>
      </c>
      <c r="D75" s="342"/>
      <c r="E75" s="343">
        <v>3194.64</v>
      </c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2000</v>
      </c>
      <c r="C76" s="348" t="s">
        <v>528</v>
      </c>
      <c r="D76" s="342"/>
      <c r="E76" s="343"/>
      <c r="F76" s="345"/>
      <c r="G76" s="345"/>
      <c r="H76" s="343"/>
      <c r="I76" s="343">
        <v>350</v>
      </c>
      <c r="J76" s="345"/>
      <c r="K76" s="345">
        <v>320</v>
      </c>
      <c r="L76" s="343"/>
      <c r="M76" s="343">
        <v>25</v>
      </c>
      <c r="N76" s="345"/>
      <c r="O76" s="345">
        <v>25</v>
      </c>
      <c r="P76" s="343"/>
      <c r="Q76" s="343">
        <v>45</v>
      </c>
      <c r="R76" s="345"/>
      <c r="S76" s="345">
        <v>400</v>
      </c>
      <c r="T76" s="343"/>
      <c r="U76" s="343">
        <v>375</v>
      </c>
      <c r="V76" s="345"/>
      <c r="W76" s="345">
        <v>100</v>
      </c>
      <c r="X76" s="343"/>
      <c r="Y76" s="343">
        <v>85</v>
      </c>
      <c r="Z76" s="345"/>
      <c r="AA76" s="345">
        <v>230</v>
      </c>
      <c r="AB76" s="343"/>
      <c r="AC76" s="343">
        <v>45</v>
      </c>
    </row>
    <row r="77" spans="1:29" ht="14.25" customHeight="1" x14ac:dyDescent="0.3">
      <c r="A77" s="338">
        <v>46053</v>
      </c>
      <c r="B77" s="347">
        <f t="shared" si="3"/>
        <v>0.38</v>
      </c>
      <c r="C77" s="348" t="s">
        <v>505</v>
      </c>
      <c r="D77" s="342"/>
      <c r="E77" s="343"/>
      <c r="F77" s="345"/>
      <c r="G77" s="345">
        <v>0.38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46053</v>
      </c>
      <c r="B78" s="347">
        <f t="shared" si="3"/>
        <v>54.55</v>
      </c>
      <c r="C78" s="348" t="s">
        <v>509</v>
      </c>
      <c r="D78" s="342"/>
      <c r="E78" s="343"/>
      <c r="F78" s="345"/>
      <c r="G78" s="345">
        <v>54.55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46048</v>
      </c>
      <c r="B79" s="347">
        <f t="shared" si="3"/>
        <v>-583</v>
      </c>
      <c r="C79" s="348" t="s">
        <v>529</v>
      </c>
      <c r="D79" s="342">
        <v>583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46044</v>
      </c>
      <c r="B80" s="347">
        <f t="shared" si="3"/>
        <v>-126.24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63.12</v>
      </c>
      <c r="M80" s="343"/>
      <c r="N80" s="345">
        <v>63.12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46043</v>
      </c>
      <c r="B81" s="347">
        <f t="shared" si="3"/>
        <v>-100</v>
      </c>
      <c r="C81" s="348" t="s">
        <v>530</v>
      </c>
      <c r="D81" s="342"/>
      <c r="E81" s="343"/>
      <c r="F81" s="345"/>
      <c r="G81" s="345"/>
      <c r="H81" s="343">
        <v>100</v>
      </c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-2724</v>
      </c>
      <c r="C82" s="348" t="s">
        <v>531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2724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46038</v>
      </c>
      <c r="B83" s="347">
        <f t="shared" si="3"/>
        <v>55.69</v>
      </c>
      <c r="C83" s="348" t="s">
        <v>509</v>
      </c>
      <c r="D83" s="342"/>
      <c r="E83" s="343"/>
      <c r="F83" s="345"/>
      <c r="G83" s="345">
        <v>55.69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46030</v>
      </c>
      <c r="B84" s="347">
        <f t="shared" si="3"/>
        <v>1049.3699999999999</v>
      </c>
      <c r="C84" s="340" t="s">
        <v>532</v>
      </c>
      <c r="D84" s="342"/>
      <c r="E84" s="343">
        <v>1049.3699999999999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46027</v>
      </c>
      <c r="B85" s="347">
        <f t="shared" si="3"/>
        <v>-113.94</v>
      </c>
      <c r="C85" s="348" t="s">
        <v>533</v>
      </c>
      <c r="D85" s="342"/>
      <c r="E85" s="343"/>
      <c r="F85" s="345"/>
      <c r="G85" s="345"/>
      <c r="H85" s="343">
        <v>113.94</v>
      </c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-622.1</v>
      </c>
      <c r="C86" s="348" t="s">
        <v>523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622.1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44562</v>
      </c>
      <c r="B87" s="347">
        <f t="shared" si="3"/>
        <v>12240.49</v>
      </c>
      <c r="C87" s="348" t="s">
        <v>534</v>
      </c>
      <c r="D87" s="342"/>
      <c r="E87" s="343">
        <v>1710.49</v>
      </c>
      <c r="F87" s="345"/>
      <c r="G87" s="345">
        <v>500</v>
      </c>
      <c r="H87" s="343"/>
      <c r="I87" s="343">
        <v>2000</v>
      </c>
      <c r="J87" s="345"/>
      <c r="K87" s="345">
        <v>1000</v>
      </c>
      <c r="L87" s="343"/>
      <c r="M87" s="343">
        <v>65</v>
      </c>
      <c r="N87" s="345"/>
      <c r="O87" s="345">
        <v>65</v>
      </c>
      <c r="P87" s="343"/>
      <c r="Q87" s="343">
        <v>100</v>
      </c>
      <c r="R87" s="345"/>
      <c r="S87" s="345">
        <v>2000</v>
      </c>
      <c r="T87" s="343"/>
      <c r="U87" s="343">
        <v>2500</v>
      </c>
      <c r="V87" s="345"/>
      <c r="W87" s="345">
        <v>500</v>
      </c>
      <c r="X87" s="343"/>
      <c r="Y87" s="343">
        <v>200</v>
      </c>
      <c r="Z87" s="345"/>
      <c r="AA87" s="345">
        <v>1500</v>
      </c>
      <c r="AB87" s="343"/>
      <c r="AC87" s="343">
        <v>100</v>
      </c>
    </row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58.25</v>
      </c>
      <c r="F7" s="392">
        <f ca="1">'Lorri 401b'!D4</f>
        <v>72533</v>
      </c>
      <c r="G7" s="393">
        <f ca="1">(F7-C9)/365.25</f>
        <v>112.09582477754962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3266238.7251146659</v>
      </c>
      <c r="R11" s="25">
        <f t="array" aca="1" ref="R11" ca="1">INDEX('Lorri 401b'!L:L,MATCH('Retirement Calculator'!A11,'Lorri 401b'!N:N,0),0)</f>
        <v>3497444.1683687428</v>
      </c>
      <c r="S11" s="25">
        <f t="shared" ref="S11:S265" ca="1" si="7">SUM(Q11:R11)</f>
        <v>6763682.8934834087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3248257.5389197264</v>
      </c>
      <c r="R12" s="25">
        <f t="array" aca="1" ref="R12" ca="1">INDEX('Lorri 401b'!L:L,MATCH('Retirement Calculator'!A12,'Lorri 401b'!N:N,0),0)</f>
        <v>3512016.8524036123</v>
      </c>
      <c r="S12" s="25">
        <f t="shared" ca="1" si="7"/>
        <v>6760274.3913233392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3230201.4311156413</v>
      </c>
      <c r="R13" s="25">
        <f t="array" aca="1" ref="R13" ca="1">INDEX('Lorri 401b'!L:L,MATCH('Retirement Calculator'!A13,'Lorri 401b'!N:N,0),0)</f>
        <v>3526650.2559552942</v>
      </c>
      <c r="S13" s="25">
        <f t="shared" ca="1" si="7"/>
        <v>6756851.687070936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3212070.0895290393</v>
      </c>
      <c r="R14" s="25">
        <f t="array" aca="1" ref="R14" ca="1">INDEX('Lorri 401b'!L:L,MATCH('Retirement Calculator'!A14,'Lorri 401b'!N:N,0),0)</f>
        <v>3541344.6320217745</v>
      </c>
      <c r="S14" s="25">
        <f t="shared" ca="1" si="7"/>
        <v>6753414.7215508139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3193863.2006858266</v>
      </c>
      <c r="R15" s="25">
        <f t="array" aca="1" ref="R15" ca="1">INDEX('Lorri 401b'!L:L,MATCH('Retirement Calculator'!A15,'Lorri 401b'!N:N,0),0)</f>
        <v>3556100.2346551986</v>
      </c>
      <c r="S15" s="25">
        <f t="shared" ca="1" si="7"/>
        <v>6749963.4353410248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3175580.4498057673</v>
      </c>
      <c r="R16" s="25">
        <f t="array" aca="1" ref="R16" ca="1">INDEX('Lorri 401b'!L:L,MATCH('Retirement Calculator'!A16,'Lorri 401b'!N:N,0),0)</f>
        <v>3570917.318966262</v>
      </c>
      <c r="S16" s="25">
        <f t="shared" ca="1" si="7"/>
        <v>6746497.7687720293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3157221.5207970408</v>
      </c>
      <c r="R17" s="25">
        <f t="array" aca="1" ref="R17" ca="1">INDEX('Lorri 401b'!L:L,MATCH('Retirement Calculator'!A17,'Lorri 401b'!N:N,0),0)</f>
        <v>3585796.1411286215</v>
      </c>
      <c r="S17" s="25">
        <f t="shared" ca="1" si="7"/>
        <v>6743017.6619256623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3138786.0962507781</v>
      </c>
      <c r="R18" s="25">
        <f t="array" aca="1" ref="R18" ca="1">INDEX('Lorri 401b'!L:L,MATCH('Retirement Calculator'!A18,'Lorri 401b'!N:N,0),0)</f>
        <v>3600736.9583833241</v>
      </c>
      <c r="S18" s="25">
        <f t="shared" ca="1" si="7"/>
        <v>6739523.0546341017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3120273.8574355724</v>
      </c>
      <c r="R19" s="25">
        <f t="array" aca="1" ref="R19" ca="1">INDEX('Lorri 401b'!L:L,MATCH('Retirement Calculator'!A19,'Lorri 401b'!N:N,0),0)</f>
        <v>3615740.0290432544</v>
      </c>
      <c r="S19" s="25">
        <f t="shared" ca="1" si="7"/>
        <v>6736013.8864788264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3101684.4842919703</v>
      </c>
      <c r="R20" s="25">
        <f t="array" aca="1" ref="R20" ca="1">INDEX('Lorri 401b'!L:L,MATCH('Retirement Calculator'!A20,'Lorri 401b'!N:N,0),0)</f>
        <v>3630805.6124976012</v>
      </c>
      <c r="S20" s="25">
        <f t="shared" ca="1" si="7"/>
        <v>6732490.0967895715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3083017.6554269362</v>
      </c>
      <c r="R21" s="25">
        <f t="array" aca="1" ref="R21" ca="1">INDEX('Lorri 401b'!L:L,MATCH('Retirement Calculator'!A21,'Lorri 401b'!N:N,0),0)</f>
        <v>3645933.9692163412</v>
      </c>
      <c r="S21" s="25">
        <f t="shared" ca="1" si="7"/>
        <v>6728951.6246432774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3064273.0481082979</v>
      </c>
      <c r="R22" s="25">
        <f t="array" aca="1" ref="R22" ca="1">INDEX('Lorri 401b'!L:L,MATCH('Retirement Calculator'!A22,'Lorri 401b'!N:N,0),0)</f>
        <v>3661125.3607547428</v>
      </c>
      <c r="S22" s="25">
        <f t="shared" ca="1" si="7"/>
        <v>6725398.4088630406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3045450.3382591652</v>
      </c>
      <c r="R23" s="25">
        <f t="array" aca="1" ref="R23" ca="1">INDEX('Lorri 401b'!L:L,MATCH('Retirement Calculator'!A23,'Lorri 401b'!N:N,0),0)</f>
        <v>3676380.0497578876</v>
      </c>
      <c r="S23" s="25">
        <f t="shared" ca="1" si="7"/>
        <v>6721830.3880170528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3026549.2004523277</v>
      </c>
      <c r="R24" s="25">
        <f t="array" aca="1" ref="R24" ca="1">INDEX('Lorri 401b'!L:L,MATCH('Retirement Calculator'!A24,'Lorri 401b'!N:N,0),0)</f>
        <v>3691698.2999652121</v>
      </c>
      <c r="S24" s="25">
        <f t="shared" ca="1" si="7"/>
        <v>6718247.5004175398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3007569.3079046286</v>
      </c>
      <c r="R25" s="25">
        <f t="array" aca="1" ref="R25" ca="1">INDEX('Lorri 401b'!L:L,MATCH('Retirement Calculator'!A25,'Lorri 401b'!N:N,0),0)</f>
        <v>3707080.3762150672</v>
      </c>
      <c r="S25" s="25">
        <f t="shared" ca="1" si="7"/>
        <v>6714649.6841196958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2988510.3324713139</v>
      </c>
      <c r="R26" s="25">
        <f t="array" aca="1" ref="R26" ca="1">INDEX('Lorri 401b'!L:L,MATCH('Retirement Calculator'!A26,'Lorri 401b'!N:N,0),0)</f>
        <v>3722526.5444492968</v>
      </c>
      <c r="S26" s="25">
        <f t="shared" ca="1" si="7"/>
        <v>6711036.8769206107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2969371.9446403608</v>
      </c>
      <c r="R27" s="25">
        <f t="array" aca="1" ref="R27" ca="1">INDEX('Lorri 401b'!L:L,MATCH('Retirement Calculator'!A27,'Lorri 401b'!N:N,0),0)</f>
        <v>3738037.0717178355</v>
      </c>
      <c r="S27" s="25">
        <f t="shared" ca="1" si="7"/>
        <v>6707409.0163581967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2950153.8135267785</v>
      </c>
      <c r="R28" s="25">
        <f t="array" aca="1" ref="R28" ca="1">INDEX('Lorri 401b'!L:L,MATCH('Retirement Calculator'!A28,'Lorri 401b'!N:N,0),0)</f>
        <v>3753612.2261833264</v>
      </c>
      <c r="S28" s="25">
        <f t="shared" ca="1" si="7"/>
        <v>6703766.0397101045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2930855.6068668896</v>
      </c>
      <c r="R29" s="25">
        <f t="array" aca="1" ref="R29" ca="1">INDEX('Lorri 401b'!L:L,MATCH('Retirement Calculator'!A29,'Lorri 401b'!N:N,0),0)</f>
        <v>3769252.2771257572</v>
      </c>
      <c r="S29" s="25">
        <f t="shared" ca="1" si="7"/>
        <v>6700107.8839926468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2911476.9910125844</v>
      </c>
      <c r="R30" s="25">
        <f t="array" aca="1" ref="R30" ca="1">INDEX('Lorri 401b'!L:L,MATCH('Retirement Calculator'!A30,'Lorri 401b'!N:N,0),0)</f>
        <v>3784957.4949471145</v>
      </c>
      <c r="S30" s="25">
        <f t="shared" ca="1" si="7"/>
        <v>6696434.4859596994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2892017.6309255529</v>
      </c>
      <c r="R31" s="25">
        <f t="array" aca="1" ref="R31" ca="1">INDEX('Lorri 401b'!L:L,MATCH('Retirement Calculator'!A31,'Lorri 401b'!N:N,0),0)</f>
        <v>3800728.151176061</v>
      </c>
      <c r="S31" s="25">
        <f t="shared" ca="1" si="7"/>
        <v>6692745.7821016144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2872477.1901714923</v>
      </c>
      <c r="R32" s="25">
        <f t="array" aca="1" ref="R32" ca="1">INDEX('Lorri 401b'!L:L,MATCH('Retirement Calculator'!A32,'Lorri 401b'!N:N,0),0)</f>
        <v>3816564.5184726277</v>
      </c>
      <c r="S32" s="25">
        <f t="shared" ca="1" si="7"/>
        <v>6689041.70864412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2852855.3309142897</v>
      </c>
      <c r="R33" s="25">
        <f t="array" aca="1" ref="R33" ca="1">INDEX('Lorri 401b'!L:L,MATCH('Retirement Calculator'!A33,'Lorri 401b'!N:N,0),0)</f>
        <v>3832466.8706329302</v>
      </c>
      <c r="S33" s="25">
        <f t="shared" ca="1" si="7"/>
        <v>6685322.2015472203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2833151.713910182</v>
      </c>
      <c r="R34" s="25">
        <f t="array" aca="1" ref="R34" ca="1">INDEX('Lorri 401b'!L:L,MATCH('Retirement Calculator'!A34,'Lorri 401b'!N:N,0),0)</f>
        <v>3848435.4825939005</v>
      </c>
      <c r="S34" s="25">
        <f t="shared" ca="1" si="7"/>
        <v>6681587.1965040825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2813365.9985018908</v>
      </c>
      <c r="R35" s="25">
        <f t="array" aca="1" ref="R35" ca="1">INDEX('Lorri 401b'!L:L,MATCH('Retirement Calculator'!A35,'Lorri 401b'!N:N,0),0)</f>
        <v>3864470.6304380419</v>
      </c>
      <c r="S35" s="25">
        <f t="shared" ca="1" si="7"/>
        <v>6677836.6289399322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2793497.8426127317</v>
      </c>
      <c r="R36" s="25">
        <f t="array" aca="1" ref="R36" ca="1">INDEX('Lorri 401b'!L:L,MATCH('Retirement Calculator'!A36,'Lorri 401b'!N:N,0),0)</f>
        <v>3880572.5913982005</v>
      </c>
      <c r="S36" s="25">
        <f t="shared" ca="1" si="7"/>
        <v>6674070.4340109322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2773546.9027407011</v>
      </c>
      <c r="R37" s="25">
        <f t="array" aca="1" ref="R37" ca="1">INDEX('Lorri 401b'!L:L,MATCH('Retirement Calculator'!A37,'Lorri 401b'!N:N,0),0)</f>
        <v>3896741.6438623597</v>
      </c>
      <c r="S37" s="25">
        <f t="shared" ca="1" si="7"/>
        <v>6670288.5466030613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2753512.8339525368</v>
      </c>
      <c r="R38" s="25">
        <f t="array" aca="1" ref="R38" ca="1">INDEX('Lorri 401b'!L:L,MATCH('Retirement Calculator'!A38,'Lorri 401b'!N:N,0),0)</f>
        <v>3912978.067378453</v>
      </c>
      <c r="S38" s="25">
        <f t="shared" ca="1" si="7"/>
        <v>6666490.9013309898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2733395.2898777551</v>
      </c>
      <c r="R39" s="25">
        <f t="array" aca="1" ref="R39" ca="1">INDEX('Lorri 401b'!L:L,MATCH('Retirement Calculator'!A39,'Lorri 401b'!N:N,0),0)</f>
        <v>3929282.1426591966</v>
      </c>
      <c r="S39" s="25">
        <f t="shared" ca="1" si="7"/>
        <v>6662677.4325369522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2713193.9227026622</v>
      </c>
      <c r="R40" s="25">
        <f t="array" aca="1" ref="R40" ca="1">INDEX('Lorri 401b'!L:L,MATCH('Retirement Calculator'!A40,'Lorri 401b'!N:N,0),0)</f>
        <v>3945654.1515869433</v>
      </c>
      <c r="S40" s="25">
        <f t="shared" ca="1" si="7"/>
        <v>6658848.074289605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2692908.3831643397</v>
      </c>
      <c r="R41" s="25">
        <f t="array" aca="1" ref="R41" ca="1">INDEX('Lorri 401b'!L:L,MATCH('Retirement Calculator'!A41,'Lorri 401b'!N:N,0),0)</f>
        <v>3962094.3772185557</v>
      </c>
      <c r="S41" s="25">
        <f t="shared" ca="1" si="7"/>
        <v>6655002.7603828954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2672538.3205446075</v>
      </c>
      <c r="R42" s="25">
        <f t="array" aca="1" ref="R42" ca="1">INDEX('Lorri 401b'!L:L,MATCH('Retirement Calculator'!A42,'Lorri 401b'!N:N,0),0)</f>
        <v>3978603.1037902995</v>
      </c>
      <c r="S42" s="25">
        <f t="shared" ca="1" si="7"/>
        <v>6651141.424334907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2652083.3826639596</v>
      </c>
      <c r="R43" s="25">
        <f t="array" aca="1" ref="R43" ca="1">INDEX('Lorri 401b'!L:L,MATCH('Retirement Calculator'!A43,'Lorri 401b'!N:N,0),0)</f>
        <v>3995180.6167227589</v>
      </c>
      <c r="S43" s="25">
        <f t="shared" ca="1" si="7"/>
        <v>6647263.9993867185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2631543.2158754757</v>
      </c>
      <c r="R44" s="25">
        <f t="array" aca="1" ref="R44" ca="1">INDEX('Lorri 401b'!L:L,MATCH('Retirement Calculator'!A44,'Lorri 401b'!N:N,0),0)</f>
        <v>4011827.2026257701</v>
      </c>
      <c r="S44" s="25">
        <f t="shared" ca="1" si="7"/>
        <v>6643370.4185012458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2610917.4650587062</v>
      </c>
      <c r="R45" s="25">
        <f t="array" aca="1" ref="R45" ca="1">INDEX('Lorri 401b'!L:L,MATCH('Retirement Calculator'!A45,'Lorri 401b'!N:N,0),0)</f>
        <v>4028543.1493033776</v>
      </c>
      <c r="S45" s="25">
        <f t="shared" ca="1" si="7"/>
        <v>6639460.6143620834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2590205.7736135339</v>
      </c>
      <c r="R46" s="25">
        <f t="array" aca="1" ref="R46" ca="1">INDEX('Lorri 401b'!L:L,MATCH('Retirement Calculator'!A46,'Lorri 401b'!N:N,0),0)</f>
        <v>4045328.7457588082</v>
      </c>
      <c r="S46" s="25">
        <f t="shared" ca="1" si="7"/>
        <v>6635534.5193723422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2569407.7834540065</v>
      </c>
      <c r="R47" s="25">
        <f t="array" aca="1" ref="R47" ca="1">INDEX('Lorri 401b'!L:L,MATCH('Retirement Calculator'!A47,'Lorri 401b'!N:N,0),0)</f>
        <v>4062184.2821994699</v>
      </c>
      <c r="S47" s="25">
        <f t="shared" ca="1" si="7"/>
        <v>6631592.0656534769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2548523.1350021479</v>
      </c>
      <c r="R48" s="25">
        <f t="array" aca="1" ref="R48" ca="1">INDEX('Lorri 401b'!L:L,MATCH('Retirement Calculator'!A48,'Lorri 401b'!N:N,0),0)</f>
        <v>4079110.0500419675</v>
      </c>
      <c r="S48" s="25">
        <f t="shared" ca="1" si="7"/>
        <v>6627633.1850441154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2527551.4671817399</v>
      </c>
      <c r="R49" s="25">
        <f t="array" aca="1" ref="R49" ca="1">INDEX('Lorri 401b'!L:L,MATCH('Retirement Calculator'!A49,'Lorri 401b'!N:N,0),0)</f>
        <v>4096106.3419171423</v>
      </c>
      <c r="S49" s="25">
        <f t="shared" ca="1" si="7"/>
        <v>6623657.8090988826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2506492.4174120799</v>
      </c>
      <c r="R50" s="25">
        <f t="array" aca="1" ref="R50" ca="1">INDEX('Lorri 401b'!L:L,MATCH('Retirement Calculator'!A50,'Lorri 401b'!N:N,0),0)</f>
        <v>4113173.4516751305</v>
      </c>
      <c r="S50" s="25">
        <f t="shared" ca="1" si="7"/>
        <v>6619665.8690872099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2485345.6216017129</v>
      </c>
      <c r="R51" s="25">
        <f t="array" aca="1" ref="R51" ca="1">INDEX('Lorri 401b'!L:L,MATCH('Retirement Calculator'!A51,'Lorri 401b'!N:N,0),0)</f>
        <v>4130311.6743904436</v>
      </c>
      <c r="S51" s="25">
        <f t="shared" ca="1" si="7"/>
        <v>6615657.2959921565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2464110.7141421363</v>
      </c>
      <c r="R52" s="25">
        <f t="array" aca="1" ref="R52" ca="1">INDEX('Lorri 401b'!L:L,MATCH('Retirement Calculator'!A52,'Lorri 401b'!N:N,0),0)</f>
        <v>4147521.3063670704</v>
      </c>
      <c r="S52" s="25">
        <f t="shared" ca="1" si="7"/>
        <v>6611632.0205092067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2443566.5612348113</v>
      </c>
      <c r="R53" s="25">
        <f t="array" aca="1" ref="R53" ca="1">INDEX('Lorri 401b'!L:L,MATCH('Retirement Calculator'!A53,'Lorri 401b'!N:N,0),0)</f>
        <v>4164802.6451435997</v>
      </c>
      <c r="S53" s="25">
        <f t="shared" ca="1" si="7"/>
        <v>6608369.2063784115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2422936.8076903727</v>
      </c>
      <c r="R54" s="25">
        <f t="array" aca="1" ref="R54" ca="1">INDEX('Lorri 401b'!L:L,MATCH('Retirement Calculator'!A54,'Lorri 401b'!N:N,0),0)</f>
        <v>4182155.9894983647</v>
      </c>
      <c r="S54" s="25">
        <f t="shared" ca="1" si="7"/>
        <v>6605092.7971887374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2402221.0968394987</v>
      </c>
      <c r="R55" s="25">
        <f t="array" aca="1" ref="R55" ca="1">INDEX('Lorri 401b'!L:L,MATCH('Retirement Calculator'!A55,'Lorri 401b'!N:N,0),0)</f>
        <v>4199581.6394546079</v>
      </c>
      <c r="S55" s="25">
        <f t="shared" ca="1" si="7"/>
        <v>6601802.7362941066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2381419.0705267461</v>
      </c>
      <c r="R56" s="25">
        <f t="array" aca="1" ref="R56" ca="1">INDEX('Lorri 401b'!L:L,MATCH('Retirement Calculator'!A56,'Lorri 401b'!N:N,0),0)</f>
        <v>4217079.8962856689</v>
      </c>
      <c r="S56" s="25">
        <f t="shared" ca="1" si="7"/>
        <v>6598498.966812415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2360530.369104357</v>
      </c>
      <c r="R57" s="25">
        <f t="array" aca="1" ref="R57" ca="1">INDEX('Lorri 401b'!L:L,MATCH('Retirement Calculator'!A57,'Lorri 401b'!N:N,0),0)</f>
        <v>4234651.0625201929</v>
      </c>
      <c r="S57" s="25">
        <f t="shared" ca="1" si="7"/>
        <v>6595181.4316245504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2339554.6314260415</v>
      </c>
      <c r="R58" s="25">
        <f t="array" aca="1" ref="R58" ca="1">INDEX('Lorri 401b'!L:L,MATCH('Retirement Calculator'!A58,'Lorri 401b'!N:N,0),0)</f>
        <v>4252295.4419473605</v>
      </c>
      <c r="S58" s="25">
        <f t="shared" ca="1" si="7"/>
        <v>6591850.0733734015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2318491.4948407328</v>
      </c>
      <c r="R59" s="25">
        <f t="array" aca="1" ref="R59" ca="1">INDEX('Lorri 401b'!L:L,MATCH('Retirement Calculator'!A59,'Lorri 401b'!N:N,0),0)</f>
        <v>4270013.3396221409</v>
      </c>
      <c r="S59" s="25">
        <f t="shared" ca="1" si="7"/>
        <v>6588504.8344628736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2297340.5951863187</v>
      </c>
      <c r="R60" s="25">
        <f t="array" aca="1" ref="R60" ca="1">INDEX('Lorri 401b'!L:L,MATCH('Retirement Calculator'!A60,'Lorri 401b'!N:N,0),0)</f>
        <v>4287805.0618705666</v>
      </c>
      <c r="S60" s="25">
        <f t="shared" ca="1" si="7"/>
        <v>6585145.6570568848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2276101.5667833448</v>
      </c>
      <c r="R61" s="25">
        <f t="array" aca="1" ref="R61" ca="1">INDEX('Lorri 401b'!L:L,MATCH('Retirement Calculator'!A61,'Lorri 401b'!N:N,0),0)</f>
        <v>4305670.9162950274</v>
      </c>
      <c r="S61" s="25">
        <f t="shared" ca="1" si="7"/>
        <v>6581772.4830783717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2254774.0424286919</v>
      </c>
      <c r="R62" s="25">
        <f t="array" aca="1" ref="R62" ca="1">INDEX('Lorri 401b'!L:L,MATCH('Retirement Calculator'!A62,'Lorri 401b'!N:N,0),0)</f>
        <v>4323611.2117795898</v>
      </c>
      <c r="S62" s="25">
        <f t="shared" ca="1" si="7"/>
        <v>6578385.2542082816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2233357.6533892276</v>
      </c>
      <c r="R63" s="25">
        <f t="array" aca="1" ref="R63" ca="1">INDEX('Lorri 401b'!L:L,MATCH('Retirement Calculator'!A63,'Lorri 401b'!N:N,0),0)</f>
        <v>4341626.2584953383</v>
      </c>
      <c r="S63" s="25">
        <f t="shared" ca="1" si="7"/>
        <v>6574983.9118845658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2211852.0293954322</v>
      </c>
      <c r="R64" s="25">
        <f t="array" aca="1" ref="R64" ca="1">INDEX('Lorri 401b'!L:L,MATCH('Retirement Calculator'!A64,'Lorri 401b'!N:N,0),0)</f>
        <v>4359716.367905736</v>
      </c>
      <c r="S64" s="25">
        <f t="shared" ca="1" si="7"/>
        <v>6571568.3973011682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2190256.7986349962</v>
      </c>
      <c r="R65" s="25">
        <f t="array" aca="1" ref="R65" ca="1">INDEX('Lorri 401b'!L:L,MATCH('Retirement Calculator'!A65,'Lorri 401b'!N:N,0),0)</f>
        <v>4377881.8527720096</v>
      </c>
      <c r="S65" s="25">
        <f t="shared" ca="1" si="7"/>
        <v>6568138.6514070053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2168571.5877463915</v>
      </c>
      <c r="R66" s="25">
        <f t="array" aca="1" ref="R66" ca="1">INDEX('Lorri 401b'!L:L,MATCH('Retirement Calculator'!A66,'Lorri 401b'!N:N,0),0)</f>
        <v>4396123.0271585593</v>
      </c>
      <c r="S66" s="25">
        <f t="shared" ca="1" si="7"/>
        <v>6564694.6149049513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2146796.0218124175</v>
      </c>
      <c r="R67" s="25">
        <f t="array" aca="1" ref="R67" ca="1">INDEX('Lorri 401b'!L:L,MATCH('Retirement Calculator'!A67,'Lorri 401b'!N:N,0),0)</f>
        <v>4414440.2064383868</v>
      </c>
      <c r="S67" s="25">
        <f t="shared" ca="1" si="7"/>
        <v>6561236.2282508044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2124929.724353719</v>
      </c>
      <c r="R68" s="25">
        <f t="array" aca="1" ref="R68" ca="1">INDEX('Lorri 401b'!L:L,MATCH('Retirement Calculator'!A68,'Lorri 401b'!N:N,0),0)</f>
        <v>4432833.707298547</v>
      </c>
      <c r="S68" s="25">
        <f t="shared" ca="1" si="7"/>
        <v>6557763.4316522665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2102972.3173222756</v>
      </c>
      <c r="R69" s="25">
        <f t="array" aca="1" ref="R69" ca="1">INDEX('Lorri 401b'!L:L,MATCH('Retirement Calculator'!A69,'Lorri 401b'!N:N,0),0)</f>
        <v>4451303.8477456244</v>
      </c>
      <c r="S69" s="25">
        <f t="shared" ca="1" si="7"/>
        <v>6554276.1650679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2080923.4210948676</v>
      </c>
      <c r="R70" s="25">
        <f t="array" aca="1" ref="R70" ca="1">INDEX('Lorri 401b'!L:L,MATCH('Retirement Calculator'!A70,'Lorri 401b'!N:N,0),0)</f>
        <v>4469850.9471112313</v>
      </c>
      <c r="S70" s="25">
        <f t="shared" ca="1" si="7"/>
        <v>6550774.3682060987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2058782.6544665121</v>
      </c>
      <c r="R71" s="25">
        <f t="array" aca="1" ref="R71" ca="1">INDEX('Lorri 401b'!L:L,MATCH('Retirement Calculator'!A71,'Lorri 401b'!N:N,0),0)</f>
        <v>4488475.3260575281</v>
      </c>
      <c r="S71" s="25">
        <f t="shared" ca="1" si="7"/>
        <v>6547257.9805240408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2036549.634643872</v>
      </c>
      <c r="R72" s="25">
        <f t="array" aca="1" ref="R72" ca="1">INDEX('Lorri 401b'!L:L,MATCH('Retirement Calculator'!A72,'Lorri 401b'!N:N,0),0)</f>
        <v>4507177.3065827675</v>
      </c>
      <c r="S72" s="25">
        <f t="shared" ca="1" si="7"/>
        <v>6543726.9412266398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2014223.9772386374</v>
      </c>
      <c r="R73" s="25">
        <f t="array" aca="1" ref="R73" ca="1">INDEX('Lorri 401b'!L:L,MATCH('Retirement Calculator'!A73,'Lorri 401b'!N:N,0),0)</f>
        <v>4525957.2120268624</v>
      </c>
      <c r="S73" s="25">
        <f t="shared" ca="1" si="7"/>
        <v>6540181.1892654998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1991805.296260881</v>
      </c>
      <c r="R74" s="25">
        <f t="array" aca="1" ref="R74" ca="1">INDEX('Lorri 401b'!L:L,MATCH('Retirement Calculator'!A74,'Lorri 401b'!N:N,0),0)</f>
        <v>4544815.3670769744</v>
      </c>
      <c r="S74" s="25">
        <f t="shared" ca="1" si="7"/>
        <v>6536620.6633378556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1969293.204112384</v>
      </c>
      <c r="R75" s="25">
        <f t="array" aca="1" ref="R75" ca="1">INDEX('Lorri 401b'!L:L,MATCH('Retirement Calculator'!A75,'Lorri 401b'!N:N,0),0)</f>
        <v>4563752.0977731282</v>
      </c>
      <c r="S75" s="25">
        <f t="shared" ca="1" si="7"/>
        <v>6533045.3018855117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1946687.311579935</v>
      </c>
      <c r="R76" s="25">
        <f t="array" aca="1" ref="R76" ca="1">INDEX('Lorri 401b'!L:L,MATCH('Retirement Calculator'!A76,'Lorri 401b'!N:N,0),0)</f>
        <v>4582767.7315138495</v>
      </c>
      <c r="S76" s="25">
        <f t="shared" ca="1" si="7"/>
        <v>6529455.0430937847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1923987.2278286007</v>
      </c>
      <c r="R77" s="25">
        <f t="array" aca="1" ref="R77" ca="1">INDEX('Lorri 401b'!L:L,MATCH('Retirement Calculator'!A77,'Lorri 401b'!N:N,0),0)</f>
        <v>4601862.5970618241</v>
      </c>
      <c r="S77" s="25">
        <f t="shared" ca="1" si="7"/>
        <v>6525849.8248904245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1923395.7856248172</v>
      </c>
      <c r="R78" s="25">
        <f t="array" aca="1" ref="R78" ca="1">INDEX('Lorri 401b'!L:L,MATCH('Retirement Calculator'!A78,'Lorri 401b'!N:N,0),0)</f>
        <v>4598833.7993197339</v>
      </c>
      <c r="S78" s="25">
        <f t="shared" ca="1" si="7"/>
        <v>6522229.5849445509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1922801.8790785179</v>
      </c>
      <c r="R79" s="25">
        <f t="array" aca="1" ref="R79" ca="1">INDEX('Lorri 401b'!L:L,MATCH('Retirement Calculator'!A79,'Lorri 401b'!N:N,0),0)</f>
        <v>4595792.3815870518</v>
      </c>
      <c r="S79" s="25">
        <f t="shared" ca="1" si="7"/>
        <v>6518594.2606655695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1922205.4979216091</v>
      </c>
      <c r="R80" s="25">
        <f t="array" aca="1" ref="R80" ca="1">INDEX('Lorri 401b'!L:L,MATCH('Retirement Calculator'!A80,'Lorri 401b'!N:N,0),0)</f>
        <v>4592738.2912804838</v>
      </c>
      <c r="S80" s="25">
        <f t="shared" ca="1" si="7"/>
        <v>6514943.7892020931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1921606.6318432132</v>
      </c>
      <c r="R81" s="25">
        <f t="array" aca="1" ref="R81" ca="1">INDEX('Lorri 401b'!L:L,MATCH('Retirement Calculator'!A81,'Lorri 401b'!N:N,0),0)</f>
        <v>4589671.4755976386</v>
      </c>
      <c r="S81" s="25">
        <f t="shared" ca="1" si="7"/>
        <v>6511278.1074408516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1921005.2704894906</v>
      </c>
      <c r="R82" s="25">
        <f t="array" aca="1" ref="R82" ca="1">INDEX('Lorri 401b'!L:L,MATCH('Retirement Calculator'!A82,'Lorri 401b'!N:N,0),0)</f>
        <v>4586591.8815161148</v>
      </c>
      <c r="S82" s="25">
        <f t="shared" ca="1" si="7"/>
        <v>6507597.1520056054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1920401.4034634607</v>
      </c>
      <c r="R83" s="25">
        <f t="array" aca="1" ref="R83" ca="1">INDEX('Lorri 401b'!L:L,MATCH('Retirement Calculator'!A83,'Lorri 401b'!N:N,0),0)</f>
        <v>4583499.4557925845</v>
      </c>
      <c r="S83" s="25">
        <f t="shared" ca="1" si="7"/>
        <v>6503900.859256045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1919795.0203248225</v>
      </c>
      <c r="R84" s="25">
        <f t="array" aca="1" ref="R84" ca="1">INDEX('Lorri 401b'!L:L,MATCH('Retirement Calculator'!A84,'Lorri 401b'!N:N,0),0)</f>
        <v>4580394.1449618731</v>
      </c>
      <c r="S84" s="25">
        <f t="shared" ca="1" si="7"/>
        <v>6500189.1652866956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1919186.1105897734</v>
      </c>
      <c r="R85" s="25">
        <f t="array" aca="1" ref="R85" ca="1">INDEX('Lorri 401b'!L:L,MATCH('Retirement Calculator'!A85,'Lorri 401b'!N:N,0),0)</f>
        <v>4577275.8953360328</v>
      </c>
      <c r="S85" s="25">
        <f t="shared" ca="1" si="7"/>
        <v>6496462.0059258062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1918574.6637308281</v>
      </c>
      <c r="R86" s="25">
        <f t="array" aca="1" ref="R86" ca="1">INDEX('Lorri 401b'!L:L,MATCH('Retirement Calculator'!A86,'Lorri 401b'!N:N,0),0)</f>
        <v>4574144.6530034188</v>
      </c>
      <c r="S86" s="25">
        <f t="shared" ca="1" si="7"/>
        <v>6492719.3167342469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1917960.6691766372</v>
      </c>
      <c r="R87" s="25">
        <f t="array" aca="1" ref="R87" ca="1">INDEX('Lorri 401b'!L:L,MATCH('Retirement Calculator'!A87,'Lorri 401b'!N:N,0),0)</f>
        <v>4571000.3638277519</v>
      </c>
      <c r="S87" s="25">
        <f t="shared" ca="1" si="7"/>
        <v>6488961.0330043891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1917344.1163118039</v>
      </c>
      <c r="R88" s="25">
        <f t="array" aca="1" ref="R88" ca="1">INDEX('Lorri 401b'!L:L,MATCH('Retirement Calculator'!A88,'Lorri 401b'!N:N,0),0)</f>
        <v>4567842.9734471869</v>
      </c>
      <c r="S88" s="25">
        <f t="shared" ca="1" si="7"/>
        <v>6485187.0897589903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1916724.9944767004</v>
      </c>
      <c r="R89" s="25">
        <f t="array" aca="1" ref="R89" ca="1">INDEX('Lorri 401b'!L:L,MATCH('Retirement Calculator'!A89,'Lorri 401b'!N:N,0),0)</f>
        <v>4564672.4272733694</v>
      </c>
      <c r="S89" s="25">
        <f t="shared" ca="1" si="7"/>
        <v>6481397.4217500696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1916103.2929672841</v>
      </c>
      <c r="R90" s="25">
        <f t="array" aca="1" ref="R90" ca="1">INDEX('Lorri 401b'!L:L,MATCH('Retirement Calculator'!A90,'Lorri 401b'!N:N,0),0)</f>
        <v>4561488.670490494</v>
      </c>
      <c r="S90" s="25">
        <f t="shared" ca="1" si="7"/>
        <v>6477591.9634577781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1915479.0010349117</v>
      </c>
      <c r="R91" s="25">
        <f t="array" aca="1" ref="R91" ca="1">INDEX('Lorri 401b'!L:L,MATCH('Retirement Calculator'!A91,'Lorri 401b'!N:N,0),0)</f>
        <v>4558291.6480543567</v>
      </c>
      <c r="S91" s="25">
        <f t="shared" ca="1" si="7"/>
        <v>6473770.6490892684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1914852.1078861544</v>
      </c>
      <c r="R92" s="25">
        <f t="array" aca="1" ref="R92" ca="1">INDEX('Lorri 401b'!L:L,MATCH('Retirement Calculator'!A92,'Lorri 401b'!N:N,0),0)</f>
        <v>4555081.3046914022</v>
      </c>
      <c r="S92" s="25">
        <f t="shared" ca="1" si="7"/>
        <v>6469933.4125775564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1914222.6026826107</v>
      </c>
      <c r="R93" s="25">
        <f t="array" aca="1" ref="R93" ca="1">INDEX('Lorri 401b'!L:L,MATCH('Retirement Calculator'!A93,'Lorri 401b'!N:N,0),0)</f>
        <v>4551857.5848977687</v>
      </c>
      <c r="S93" s="25">
        <f t="shared" ca="1" si="7"/>
        <v>6466080.1875803797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1913590.4745407191</v>
      </c>
      <c r="R94" s="25">
        <f t="array" aca="1" ref="R94" ca="1">INDEX('Lorri 401b'!L:L,MATCH('Retirement Calculator'!A94,'Lorri 401b'!N:N,0),0)</f>
        <v>4548620.4329383289</v>
      </c>
      <c r="S94" s="25">
        <f t="shared" ca="1" si="7"/>
        <v>6462210.9074790478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1912955.7125315694</v>
      </c>
      <c r="R95" s="25">
        <f t="array" aca="1" ref="R95" ca="1">INDEX('Lorri 401b'!L:L,MATCH('Retirement Calculator'!A95,'Lorri 401b'!N:N,0),0)</f>
        <v>4545369.7928457242</v>
      </c>
      <c r="S95" s="25">
        <f t="shared" ca="1" si="7"/>
        <v>6458325.5053772936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1912318.305680715</v>
      </c>
      <c r="R96" s="25">
        <f t="array" aca="1" ref="R96" ca="1">INDEX('Lorri 401b'!L:L,MATCH('Retirement Calculator'!A96,'Lorri 401b'!N:N,0),0)</f>
        <v>4542105.6084194006</v>
      </c>
      <c r="S96" s="25">
        <f t="shared" ca="1" si="7"/>
        <v>6454423.9141001161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1911678.2429679821</v>
      </c>
      <c r="R97" s="25">
        <f t="array" aca="1" ref="R97" ca="1">INDEX('Lorri 401b'!L:L,MATCH('Retirement Calculator'!A97,'Lorri 401b'!N:N,0),0)</f>
        <v>4538827.8232246339</v>
      </c>
      <c r="S97" s="25">
        <f t="shared" ca="1" si="7"/>
        <v>6450506.0661926158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1911035.5133272794</v>
      </c>
      <c r="R98" s="25">
        <f t="array" aca="1" ref="R98" ca="1">INDEX('Lorri 401b'!L:L,MATCH('Retirement Calculator'!A98,'Lorri 401b'!N:N,0),0)</f>
        <v>4535536.3805915555</v>
      </c>
      <c r="S98" s="25">
        <f t="shared" ca="1" si="7"/>
        <v>6446571.8939188346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1910390.105646407</v>
      </c>
      <c r="R99" s="25">
        <f t="array" aca="1" ref="R99" ca="1">INDEX('Lorri 401b'!L:L,MATCH('Retirement Calculator'!A99,'Lorri 401b'!N:N,0),0)</f>
        <v>4532231.223614173</v>
      </c>
      <c r="S99" s="25">
        <f t="shared" ca="1" si="7"/>
        <v>6442621.3292605802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1909742.0087668644</v>
      </c>
      <c r="R100" s="25">
        <f t="array" aca="1" ref="R100" ca="1">INDEX('Lorri 401b'!L:L,MATCH('Retirement Calculator'!A100,'Lorri 401b'!N:N,0),0)</f>
        <v>4528912.2951493841</v>
      </c>
      <c r="S100" s="25">
        <f t="shared" ca="1" si="7"/>
        <v>6438654.3039162485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1909091.2114836571</v>
      </c>
      <c r="R101" s="25">
        <f t="array" aca="1" ref="R101" ca="1">INDEX('Lorri 401b'!L:L,MATCH('Retirement Calculator'!A101,'Lorri 401b'!N:N,0),0)</f>
        <v>4525579.5378159927</v>
      </c>
      <c r="S101" s="25">
        <f t="shared" ca="1" si="7"/>
        <v>6434670.7492996501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1908437.7025451032</v>
      </c>
      <c r="R102" s="25">
        <f t="array" aca="1" ref="R102" ca="1">INDEX('Lorri 401b'!L:L,MATCH('Retirement Calculator'!A102,'Lorri 401b'!N:N,0),0)</f>
        <v>4522232.893993712</v>
      </c>
      <c r="S102" s="25">
        <f t="shared" ca="1" si="7"/>
        <v>6430670.5965388156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1907781.4706526385</v>
      </c>
      <c r="R103" s="25">
        <f t="array" aca="1" ref="R103" ca="1">INDEX('Lorri 401b'!L:L,MATCH('Retirement Calculator'!A103,'Lorri 401b'!N:N,0),0)</f>
        <v>4518872.3058221713</v>
      </c>
      <c r="S103" s="25">
        <f t="shared" ca="1" si="7"/>
        <v>6426653.7764748093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1907122.5044606219</v>
      </c>
      <c r="R104" s="25">
        <f t="array" aca="1" ref="R104" ca="1">INDEX('Lorri 401b'!L:L,MATCH('Retirement Calculator'!A104,'Lorri 401b'!N:N,0),0)</f>
        <v>4515497.7151999157</v>
      </c>
      <c r="S104" s="25">
        <f t="shared" ca="1" si="7"/>
        <v>6422620.2196605373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1906460.7925761384</v>
      </c>
      <c r="R105" s="25">
        <f t="array" aca="1" ref="R105" ca="1">INDEX('Lorri 401b'!L:L,MATCH('Retirement Calculator'!A105,'Lorri 401b'!N:N,0),0)</f>
        <v>4512109.0637834007</v>
      </c>
      <c r="S105" s="25">
        <f t="shared" ca="1" si="7"/>
        <v>6418569.8563595396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1905796.3235588029</v>
      </c>
      <c r="R106" s="25">
        <f t="array" aca="1" ref="R106" ca="1">INDEX('Lorri 401b'!L:L,MATCH('Retirement Calculator'!A106,'Lorri 401b'!N:N,0),0)</f>
        <v>4508706.2929859841</v>
      </c>
      <c r="S106" s="25">
        <f t="shared" ca="1" si="7"/>
        <v>6414502.6165447868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1905129.085920562</v>
      </c>
      <c r="R107" s="25">
        <f t="array" aca="1" ref="R107" ca="1">INDEX('Lorri 401b'!L:L,MATCH('Retirement Calculator'!A107,'Lorri 401b'!N:N,0),0)</f>
        <v>4505289.3439769112</v>
      </c>
      <c r="S107" s="25">
        <f t="shared" ca="1" si="7"/>
        <v>6410418.4298974732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1905137.9848071616</v>
      </c>
      <c r="R108" s="25">
        <f t="array" aca="1" ref="R108" ca="1">INDEX('Lorri 401b'!L:L,MATCH('Retirement Calculator'!A108,'Lorri 401b'!N:N,0),0)</f>
        <v>4503609.3243319672</v>
      </c>
      <c r="S108" s="25">
        <f t="shared" ca="1" si="7"/>
        <v>6408747.3091391288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1905146.9207724554</v>
      </c>
      <c r="R109" s="25">
        <f t="array" aca="1" ref="R109" ca="1">INDEX('Lorri 401b'!L:L,MATCH('Retirement Calculator'!A109,'Lorri 401b'!N:N,0),0)</f>
        <v>4501922.3046051692</v>
      </c>
      <c r="S109" s="25">
        <f t="shared" ca="1" si="7"/>
        <v>6407069.2253776249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1905155.8939709377</v>
      </c>
      <c r="R110" s="25">
        <f t="array" aca="1" ref="R110" ca="1">INDEX('Lorri 401b'!L:L,MATCH('Retirement Calculator'!A110,'Lorri 401b'!N:N,0),0)</f>
        <v>4500228.2556295097</v>
      </c>
      <c r="S110" s="25">
        <f t="shared" ca="1" si="7"/>
        <v>6405384.1496004472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1905164.9045577471</v>
      </c>
      <c r="R111" s="25">
        <f t="array" aca="1" ref="R111" ca="1">INDEX('Lorri 401b'!L:L,MATCH('Retirement Calculator'!A111,'Lorri 401b'!N:N,0),0)</f>
        <v>4498527.1481164517</v>
      </c>
      <c r="S111" s="25">
        <f t="shared" ca="1" si="7"/>
        <v>6403692.0526741985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1905173.9526886682</v>
      </c>
      <c r="R112" s="25">
        <f t="array" aca="1" ref="R112" ca="1">INDEX('Lorri 401b'!L:L,MATCH('Retirement Calculator'!A112,'Lorri 401b'!N:N,0),0)</f>
        <v>4496818.9526554225</v>
      </c>
      <c r="S112" s="25">
        <f t="shared" ca="1" si="7"/>
        <v>6401992.9053440904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1905183.0385201348</v>
      </c>
      <c r="R113" s="25">
        <f t="array" aca="1" ref="R113" ca="1">INDEX('Lorri 401b'!L:L,MATCH('Retirement Calculator'!A113,'Lorri 401b'!N:N,0),0)</f>
        <v>4495103.639713306</v>
      </c>
      <c r="S113" s="25">
        <f t="shared" ca="1" si="7"/>
        <v>6400286.678233441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1905192.1622092326</v>
      </c>
      <c r="R114" s="25">
        <f t="array" aca="1" ref="R114" ca="1">INDEX('Lorri 401b'!L:L,MATCH('Retirement Calculator'!A114,'Lorri 401b'!N:N,0),0)</f>
        <v>4493381.1796339303</v>
      </c>
      <c r="S114" s="25">
        <f t="shared" ca="1" si="7"/>
        <v>6398573.3418431627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1905201.3239137016</v>
      </c>
      <c r="R115" s="25">
        <f t="array" aca="1" ref="R115" ca="1">INDEX('Lorri 401b'!L:L,MATCH('Retirement Calculator'!A115,'Lorri 401b'!N:N,0),0)</f>
        <v>4491651.5426375568</v>
      </c>
      <c r="S115" s="25">
        <f t="shared" ca="1" si="7"/>
        <v>6396852.8665512586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1905210.5237919393</v>
      </c>
      <c r="R116" s="25">
        <f t="array" aca="1" ref="R116" ca="1">INDEX('Lorri 401b'!L:L,MATCH('Retirement Calculator'!A116,'Lorri 401b'!N:N,0),0)</f>
        <v>4489914.6988203656</v>
      </c>
      <c r="S116" s="25">
        <f t="shared" ca="1" si="7"/>
        <v>6395125.2226123046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1905219.7620030029</v>
      </c>
      <c r="R117" s="25">
        <f t="array" aca="1" ref="R117" ca="1">INDEX('Lorri 401b'!L:L,MATCH('Retirement Calculator'!A117,'Lorri 401b'!N:N,0),0)</f>
        <v>4488170.6181539362</v>
      </c>
      <c r="S117" s="25">
        <f t="shared" ca="1" si="7"/>
        <v>6393390.3801569389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1905229.0387066125</v>
      </c>
      <c r="R118" s="25">
        <f t="array" aca="1" ref="R118" ca="1">INDEX('Lorri 401b'!L:L,MATCH('Retirement Calculator'!A118,'Lorri 401b'!N:N,0),0)</f>
        <v>4486419.2704847297</v>
      </c>
      <c r="S118" s="25">
        <f t="shared" ca="1" si="7"/>
        <v>6391648.3091913424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1905238.354063154</v>
      </c>
      <c r="R119" s="25">
        <f t="array" aca="1" ref="R119" ca="1">INDEX('Lorri 401b'!L:L,MATCH('Retirement Calculator'!A119,'Lorri 401b'!N:N,0),0)</f>
        <v>4484660.6255335677</v>
      </c>
      <c r="S119" s="25">
        <f t="shared" ca="1" si="7"/>
        <v>6389898.9795967219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1905247.708233681</v>
      </c>
      <c r="R120" s="25">
        <f t="array" aca="1" ref="R120" ca="1">INDEX('Lorri 401b'!L:L,MATCH('Retirement Calculator'!A120,'Lorri 401b'!N:N,0),0)</f>
        <v>4482894.6528951097</v>
      </c>
      <c r="S120" s="25">
        <f t="shared" ca="1" si="7"/>
        <v>6388142.3611287903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1905257.1013799186</v>
      </c>
      <c r="R121" s="25">
        <f t="array" aca="1" ref="R121" ca="1">INDEX('Lorri 401b'!L:L,MATCH('Retirement Calculator'!A121,'Lorri 401b'!N:N,0),0)</f>
        <v>4481121.3220373252</v>
      </c>
      <c r="S121" s="25">
        <f t="shared" ca="1" si="7"/>
        <v>6386378.4234172441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1905266.5336642654</v>
      </c>
      <c r="R122" s="25">
        <f t="array" aca="1" ref="R122" ca="1">INDEX('Lorri 401b'!L:L,MATCH('Retirement Calculator'!A122,'Lorri 401b'!N:N,0),0)</f>
        <v>4479340.6023009662</v>
      </c>
      <c r="S122" s="25">
        <f t="shared" ca="1" si="7"/>
        <v>6384607.1359652318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1905276.0052497971</v>
      </c>
      <c r="R123" s="25">
        <f t="array" aca="1" ref="R123" ca="1">INDEX('Lorri 401b'!L:L,MATCH('Retirement Calculator'!A123,'Lorri 401b'!N:N,0),0)</f>
        <v>4477552.4628990386</v>
      </c>
      <c r="S123" s="25">
        <f t="shared" ca="1" si="7"/>
        <v>6382828.4681488359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1905285.5163002685</v>
      </c>
      <c r="R124" s="25">
        <f t="array" aca="1" ref="R124" ca="1">INDEX('Lorri 401b'!L:L,MATCH('Retirement Calculator'!A124,'Lorri 401b'!N:N,0),0)</f>
        <v>4475756.87291627</v>
      </c>
      <c r="S124" s="25">
        <f t="shared" ca="1" si="7"/>
        <v>6381042.3892165385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1905295.0669801168</v>
      </c>
      <c r="R125" s="25">
        <f t="array" aca="1" ref="R125" ca="1">INDEX('Lorri 401b'!L:L,MATCH('Retirement Calculator'!A125,'Lorri 401b'!N:N,0),0)</f>
        <v>4473953.8013085732</v>
      </c>
      <c r="S125" s="25">
        <f t="shared" ca="1" si="7"/>
        <v>6379248.8682886902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1905304.6574544644</v>
      </c>
      <c r="R126" s="25">
        <f t="array" aca="1" ref="R126" ca="1">INDEX('Lorri 401b'!L:L,MATCH('Retirement Calculator'!A126,'Lorri 401b'!N:N,0),0)</f>
        <v>4472143.2169025112</v>
      </c>
      <c r="S126" s="25">
        <f t="shared" ca="1" si="7"/>
        <v>6377447.8743569758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1905314.2878891218</v>
      </c>
      <c r="R127" s="25">
        <f t="array" aca="1" ref="R127" ca="1">INDEX('Lorri 401b'!L:L,MATCH('Retirement Calculator'!A127,'Lorri 401b'!N:N,0),0)</f>
        <v>4470325.0883947574</v>
      </c>
      <c r="S127" s="25">
        <f t="shared" ca="1" si="7"/>
        <v>6375639.3762838794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1905323.9584505903</v>
      </c>
      <c r="R128" s="25">
        <f t="array" aca="1" ref="R128" ca="1">INDEX('Lorri 401b'!L:L,MATCH('Retirement Calculator'!A128,'Lorri 401b'!N:N,0),0)</f>
        <v>4468499.3843515543</v>
      </c>
      <c r="S128" s="25">
        <f t="shared" ca="1" si="7"/>
        <v>6373823.3428021446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1905333.669306065</v>
      </c>
      <c r="R129" s="25">
        <f t="array" aca="1" ref="R129" ca="1">INDEX('Lorri 401b'!L:L,MATCH('Retirement Calculator'!A129,'Lorri 401b'!N:N,0),0)</f>
        <v>4466666.0732081709</v>
      </c>
      <c r="S129" s="25">
        <f t="shared" ca="1" si="7"/>
        <v>6371999.7425142359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1905343.4206234375</v>
      </c>
      <c r="R130" s="25">
        <f t="array" aca="1" ref="R130" ca="1">INDEX('Lorri 401b'!L:L,MATCH('Retirement Calculator'!A130,'Lorri 401b'!N:N,0),0)</f>
        <v>4464825.1232683575</v>
      </c>
      <c r="S130" s="25">
        <f t="shared" ca="1" si="7"/>
        <v>6370168.543891795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1905353.2125712989</v>
      </c>
      <c r="R131" s="25">
        <f t="array" aca="1" ref="R131" ca="1">INDEX('Lorri 401b'!L:L,MATCH('Retirement Calculator'!A131,'Lorri 401b'!N:N,0),0)</f>
        <v>4462976.5027037943</v>
      </c>
      <c r="S131" s="25">
        <f t="shared" ca="1" si="7"/>
        <v>6368329.715275093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1905363.0453189432</v>
      </c>
      <c r="R132" s="25">
        <f t="array" aca="1" ref="R132" ca="1">INDEX('Lorri 401b'!L:L,MATCH('Retirement Calculator'!A132,'Lorri 401b'!N:N,0),0)</f>
        <v>4461120.179553546</v>
      </c>
      <c r="S132" s="25">
        <f t="shared" ca="1" si="7"/>
        <v>6366483.2248724895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1905372.9190363693</v>
      </c>
      <c r="R133" s="25">
        <f t="array" aca="1" ref="R133" ca="1">INDEX('Lorri 401b'!L:L,MATCH('Retirement Calculator'!A133,'Lorri 401b'!N:N,0),0)</f>
        <v>4459256.1217235047</v>
      </c>
      <c r="S133" s="25">
        <f t="shared" ca="1" si="7"/>
        <v>6364629.0407598745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1905382.8338942847</v>
      </c>
      <c r="R134" s="25">
        <f t="array" aca="1" ref="R134" ca="1">INDEX('Lorri 401b'!L:L,MATCH('Retirement Calculator'!A134,'Lorri 401b'!N:N,0),0)</f>
        <v>4457384.2969858386</v>
      </c>
      <c r="S134" s="25">
        <f t="shared" ca="1" si="7"/>
        <v>6362767.130880123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1905392.7900641081</v>
      </c>
      <c r="R135" s="25">
        <f t="array" aca="1" ref="R135" ca="1">INDEX('Lorri 401b'!L:L,MATCH('Retirement Calculator'!A135,'Lorri 401b'!N:N,0),0)</f>
        <v>4455504.6729784319</v>
      </c>
      <c r="S135" s="25">
        <f t="shared" ca="1" si="7"/>
        <v>6360897.4630425405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1905402.7877179724</v>
      </c>
      <c r="R136" s="25">
        <f t="array" aca="1" ref="R136" ca="1">INDEX('Lorri 401b'!L:L,MATCH('Retirement Calculator'!A136,'Lorri 401b'!N:N,0),0)</f>
        <v>4453617.2172043277</v>
      </c>
      <c r="S136" s="25">
        <f t="shared" ca="1" si="7"/>
        <v>6359020.0049223006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1905412.8270287279</v>
      </c>
      <c r="R137" s="25">
        <f t="array" aca="1" ref="R137" ca="1">INDEX('Lorri 401b'!L:L,MATCH('Retirement Calculator'!A137,'Lorri 401b'!N:N,0),0)</f>
        <v>4451721.8970311647</v>
      </c>
      <c r="S137" s="25">
        <f t="shared" ca="1" si="7"/>
        <v>6357134.7240598928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1905422.9081699448</v>
      </c>
      <c r="R138" s="25">
        <f t="array" aca="1" ref="R138" ca="1">INDEX('Lorri 401b'!L:L,MATCH('Retirement Calculator'!A138,'Lorri 401b'!N:N,0),0)</f>
        <v>4449818.6796906134</v>
      </c>
      <c r="S138" s="25">
        <f t="shared" ca="1" si="7"/>
        <v>6355241.5878605582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1905433.0313159167</v>
      </c>
      <c r="R139" s="25">
        <f t="array" aca="1" ref="R139" ca="1">INDEX('Lorri 401b'!L:L,MATCH('Retirement Calculator'!A139,'Lorri 401b'!N:N,0),0)</f>
        <v>4447907.5322778095</v>
      </c>
      <c r="S139" s="25">
        <f t="shared" ca="1" si="7"/>
        <v>6353340.5635937266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1905443.1966416636</v>
      </c>
      <c r="R140" s="25">
        <f t="array" aca="1" ref="R140" ca="1">INDEX('Lorri 401b'!L:L,MATCH('Retirement Calculator'!A140,'Lorri 401b'!N:N,0),0)</f>
        <v>4445988.4217507858</v>
      </c>
      <c r="S140" s="25">
        <f t="shared" ca="1" si="7"/>
        <v>6351431.6183924489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1905453.4043229343</v>
      </c>
      <c r="R141" s="25">
        <f t="array" aca="1" ref="R141" ca="1">INDEX('Lorri 401b'!L:L,MATCH('Retirement Calculator'!A141,'Lorri 401b'!N:N,0),0)</f>
        <v>4444061.3149298998</v>
      </c>
      <c r="S141" s="25">
        <f t="shared" ca="1" si="7"/>
        <v>6349514.7192528341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1905463.6545362105</v>
      </c>
      <c r="R142" s="25">
        <f t="array" aca="1" ref="R142" ca="1">INDEX('Lorri 401b'!L:L,MATCH('Retirement Calculator'!A142,'Lorri 401b'!N:N,0),0)</f>
        <v>4442126.1784972595</v>
      </c>
      <c r="S142" s="25">
        <f t="shared" ca="1" si="7"/>
        <v>6347589.8330334704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1905473.9474587084</v>
      </c>
      <c r="R143" s="25">
        <f t="array" aca="1" ref="R143" ca="1">INDEX('Lorri 401b'!L:L,MATCH('Retirement Calculator'!A143,'Lorri 401b'!N:N,0),0)</f>
        <v>4440182.9789961502</v>
      </c>
      <c r="S143" s="25">
        <f t="shared" ca="1" si="7"/>
        <v>6345656.9264548589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1905484.2832683835</v>
      </c>
      <c r="R144" s="25">
        <f t="array" aca="1" ref="R144" ca="1">INDEX('Lorri 401b'!L:L,MATCH('Retirement Calculator'!A144,'Lorri 401b'!N:N,0),0)</f>
        <v>4438231.6828304529</v>
      </c>
      <c r="S144" s="25">
        <f t="shared" ca="1" si="7"/>
        <v>6343715.9660988366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1905494.6621439322</v>
      </c>
      <c r="R145" s="25">
        <f t="array" aca="1" ref="R145" ca="1">INDEX('Lorri 401b'!L:L,MATCH('Retirement Calculator'!A145,'Lorri 401b'!N:N,0),0)</f>
        <v>4436272.2562640654</v>
      </c>
      <c r="S145" s="25">
        <f t="shared" ca="1" si="7"/>
        <v>6341766.9184079971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1905505.0842647958</v>
      </c>
      <c r="R146" s="25">
        <f t="array" aca="1" ref="R146" ca="1">INDEX('Lorri 401b'!L:L,MATCH('Retirement Calculator'!A146,'Lorri 401b'!N:N,0),0)</f>
        <v>4434304.665420318</v>
      </c>
      <c r="S146" s="25">
        <f t="shared" ca="1" si="7"/>
        <v>6339809.7496851142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1905515.549811163</v>
      </c>
      <c r="R147" s="25">
        <f t="array" aca="1" ref="R147" ca="1">INDEX('Lorri 401b'!L:L,MATCH('Retirement Calculator'!A147,'Lorri 401b'!N:N,0),0)</f>
        <v>4432328.8762813881</v>
      </c>
      <c r="S147" s="25">
        <f t="shared" ca="1" si="7"/>
        <v>6337844.4260925511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1905526.0589639733</v>
      </c>
      <c r="R148" s="25">
        <f t="array" aca="1" ref="R148" ca="1">INDEX('Lorri 401b'!L:L,MATCH('Retirement Calculator'!A148,'Lorri 401b'!N:N,0),0)</f>
        <v>4430344.8546877131</v>
      </c>
      <c r="S148" s="25">
        <f t="shared" ca="1" si="7"/>
        <v>6335870.9136516862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1905536.6119049203</v>
      </c>
      <c r="R149" s="25">
        <f t="array" aca="1" ref="R149" ca="1">INDEX('Lorri 401b'!L:L,MATCH('Retirement Calculator'!A149,'Lorri 401b'!N:N,0),0)</f>
        <v>4428352.5663373973</v>
      </c>
      <c r="S149" s="25">
        <f t="shared" ca="1" si="7"/>
        <v>6333889.1782423174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1905547.2088164547</v>
      </c>
      <c r="R150" s="25">
        <f t="array" aca="1" ref="R150" ca="1">INDEX('Lorri 401b'!L:L,MATCH('Retirement Calculator'!A150,'Lorri 401b'!N:N,0),0)</f>
        <v>4426351.9767856216</v>
      </c>
      <c r="S150" s="25">
        <f t="shared" ca="1" si="7"/>
        <v>6331899.1856020764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1905557.8498817871</v>
      </c>
      <c r="R151" s="25">
        <f t="array" aca="1" ref="R151" ca="1">INDEX('Lorri 401b'!L:L,MATCH('Retirement Calculator'!A151,'Lorri 401b'!N:N,0),0)</f>
        <v>4424343.0514440471</v>
      </c>
      <c r="S151" s="25">
        <f t="shared" ca="1" si="7"/>
        <v>6329900.901325834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1905568.5352848917</v>
      </c>
      <c r="R152" s="25">
        <f t="array" aca="1" ref="R152" ca="1">INDEX('Lorri 401b'!L:L,MATCH('Retirement Calculator'!A152,'Lorri 401b'!N:N,0),0)</f>
        <v>4422325.7555802157</v>
      </c>
      <c r="S152" s="25">
        <f t="shared" ca="1" si="7"/>
        <v>6327894.2908651074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1905579.2652105093</v>
      </c>
      <c r="R153" s="25">
        <f t="array" aca="1" ref="R153" ca="1">INDEX('Lorri 401b'!L:L,MATCH('Retirement Calculator'!A153,'Lorri 401b'!N:N,0),0)</f>
        <v>4420300.0543169519</v>
      </c>
      <c r="S153" s="25">
        <f t="shared" ca="1" si="7"/>
        <v>6325879.3195274612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1905590.0398441502</v>
      </c>
      <c r="R154" s="25">
        <f t="array" aca="1" ref="R154" ca="1">INDEX('Lorri 401b'!L:L,MATCH('Retirement Calculator'!A154,'Lorri 401b'!N:N,0),0)</f>
        <v>4418265.9126317576</v>
      </c>
      <c r="S154" s="25">
        <f t="shared" ca="1" si="7"/>
        <v>6323855.9524759073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1905600.859372098</v>
      </c>
      <c r="R155" s="25">
        <f t="array" aca="1" ref="R155" ca="1">INDEX('Lorri 401b'!L:L,MATCH('Retirement Calculator'!A155,'Lorri 401b'!N:N,0),0)</f>
        <v>4416223.2953562085</v>
      </c>
      <c r="S155" s="25">
        <f t="shared" ca="1" si="7"/>
        <v>6321824.1547283065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1905611.7239814124</v>
      </c>
      <c r="R156" s="25">
        <f t="array" aca="1" ref="R156" ca="1">INDEX('Lorri 401b'!L:L,MATCH('Retirement Calculator'!A156,'Lorri 401b'!N:N,0),0)</f>
        <v>4414172.1671753451</v>
      </c>
      <c r="S156" s="25">
        <f t="shared" ca="1" si="7"/>
        <v>6319783.8911567573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1905622.6338599322</v>
      </c>
      <c r="R157" s="25">
        <f t="array" aca="1" ref="R157" ca="1">INDEX('Lorri 401b'!L:L,MATCH('Retirement Calculator'!A157,'Lorri 401b'!N:N,0),0)</f>
        <v>4412112.492627061</v>
      </c>
      <c r="S157" s="25">
        <f t="shared" ca="1" si="7"/>
        <v>6317735.1264869934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1905633.5891962792</v>
      </c>
      <c r="R158" s="25">
        <f t="array" aca="1" ref="R158" ca="1">INDEX('Lorri 401b'!L:L,MATCH('Retirement Calculator'!A158,'Lorri 401b'!N:N,0),0)</f>
        <v>4410044.2361014923</v>
      </c>
      <c r="S158" s="25">
        <f t="shared" ca="1" si="7"/>
        <v>6315677.825297771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1905644.5901798608</v>
      </c>
      <c r="R159" s="25">
        <f t="array" aca="1" ref="R159" ca="1">INDEX('Lorri 401b'!L:L,MATCH('Retirement Calculator'!A159,'Lorri 401b'!N:N,0),0)</f>
        <v>4407967.3618404008</v>
      </c>
      <c r="S159" s="25">
        <f t="shared" ca="1" si="7"/>
        <v>6313611.9520202614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1905655.6370008742</v>
      </c>
      <c r="R160" s="25">
        <f t="array" aca="1" ref="R160" ca="1">INDEX('Lorri 401b'!L:L,MATCH('Retirement Calculator'!A160,'Lorri 401b'!N:N,0),0)</f>
        <v>4405881.8339365544</v>
      </c>
      <c r="S160" s="25">
        <f t="shared" ca="1" si="7"/>
        <v>6311537.470937429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1905666.7298503083</v>
      </c>
      <c r="R161" s="25">
        <f t="array" aca="1" ref="R161" ca="1">INDEX('Lorri 401b'!L:L,MATCH('Retirement Calculator'!A161,'Lorri 401b'!N:N,0),0)</f>
        <v>4403787.6163331084</v>
      </c>
      <c r="S161" s="25">
        <f t="shared" ca="1" si="7"/>
        <v>6309454.3461834164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1905677.8689199483</v>
      </c>
      <c r="R162" s="25">
        <f t="array" aca="1" ref="R162" ca="1">INDEX('Lorri 401b'!L:L,MATCH('Retirement Calculator'!A162,'Lorri 401b'!N:N,0),0)</f>
        <v>4401684.6728229821</v>
      </c>
      <c r="S162" s="25">
        <f t="shared" ca="1" si="7"/>
        <v>6307362.5417429302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1905689.0544023786</v>
      </c>
      <c r="R163" s="25">
        <f t="array" aca="1" ref="R163" ca="1">INDEX('Lorri 401b'!L:L,MATCH('Retirement Calculator'!A163,'Lorri 401b'!N:N,0),0)</f>
        <v>4399572.9670482296</v>
      </c>
      <c r="S163" s="25">
        <f t="shared" ca="1" si="7"/>
        <v>6305262.021450608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1905700.2864909857</v>
      </c>
      <c r="R164" s="25">
        <f t="array" aca="1" ref="R164" ca="1">INDEX('Lorri 401b'!L:L,MATCH('Retirement Calculator'!A164,'Lorri 401b'!N:N,0),0)</f>
        <v>4397452.4624994164</v>
      </c>
      <c r="S164" s="25">
        <f t="shared" ca="1" si="7"/>
        <v>6303152.7489904016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1905711.5653799619</v>
      </c>
      <c r="R165" s="25">
        <f t="array" aca="1" ref="R165" ca="1">INDEX('Lorri 401b'!L:L,MATCH('Retirement Calculator'!A165,'Lorri 401b'!N:N,0),0)</f>
        <v>4395323.1225149827</v>
      </c>
      <c r="S165" s="25">
        <f t="shared" ca="1" si="7"/>
        <v>6301034.6878949441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1905722.8912643089</v>
      </c>
      <c r="R166" s="25">
        <f t="array" aca="1" ref="R166" ca="1">INDEX('Lorri 401b'!L:L,MATCH('Retirement Calculator'!A166,'Lorri 401b'!N:N,0),0)</f>
        <v>4393184.9102806142</v>
      </c>
      <c r="S166" s="25">
        <f t="shared" ca="1" si="7"/>
        <v>6298907.8015449233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1905734.2643398407</v>
      </c>
      <c r="R167" s="25">
        <f t="array" aca="1" ref="R167" ca="1">INDEX('Lorri 401b'!L:L,MATCH('Retirement Calculator'!A167,'Lorri 401b'!N:N,0),0)</f>
        <v>4391037.7888286021</v>
      </c>
      <c r="S167" s="25">
        <f t="shared" ca="1" si="7"/>
        <v>6296772.053168443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1905745.6848031871</v>
      </c>
      <c r="R168" s="25">
        <f t="array" aca="1" ref="R168" ca="1">INDEX('Lorri 401b'!L:L,MATCH('Retirement Calculator'!A168,'Lorri 401b'!N:N,0),0)</f>
        <v>4388881.7210372062</v>
      </c>
      <c r="S168" s="25">
        <f t="shared" ca="1" si="7"/>
        <v>6294627.4058403932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1905757.1528517976</v>
      </c>
      <c r="R169" s="25">
        <f t="array" aca="1" ref="R169" ca="1">INDEX('Lorri 401b'!L:L,MATCH('Retirement Calculator'!A169,'Lorri 401b'!N:N,0),0)</f>
        <v>4386716.6696300134</v>
      </c>
      <c r="S169" s="25">
        <f t="shared" ca="1" si="7"/>
        <v>6292473.822481811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1905768.668683944</v>
      </c>
      <c r="R170" s="25">
        <f t="array" aca="1" ref="R170" ca="1">INDEX('Lorri 401b'!L:L,MATCH('Retirement Calculator'!A170,'Lorri 401b'!N:N,0),0)</f>
        <v>4384542.5971752908</v>
      </c>
      <c r="S170" s="25">
        <f t="shared" ca="1" si="7"/>
        <v>6290311.2658592351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1905780.2324987242</v>
      </c>
      <c r="R171" s="25">
        <f t="array" aca="1" ref="R171" ca="1">INDEX('Lorri 401b'!L:L,MATCH('Retirement Calculator'!A171,'Lorri 401b'!N:N,0),0)</f>
        <v>4382359.4660853399</v>
      </c>
      <c r="S171" s="25">
        <f t="shared" ca="1" si="7"/>
        <v>6288139.6985840639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1905791.8444960662</v>
      </c>
      <c r="R172" s="25">
        <f t="array" aca="1" ref="R172" ca="1">INDEX('Lorri 401b'!L:L,MATCH('Retirement Calculator'!A172,'Lorri 401b'!N:N,0),0)</f>
        <v>4380167.2386158472</v>
      </c>
      <c r="S172" s="25">
        <f t="shared" ca="1" si="7"/>
        <v>6285959.0831119139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1905803.5048767303</v>
      </c>
      <c r="R173" s="25">
        <f t="array" aca="1" ref="R173" ca="1">INDEX('Lorri 401b'!L:L,MATCH('Retirement Calculator'!A173,'Lorri 401b'!N:N,0),0)</f>
        <v>4377965.8768652324</v>
      </c>
      <c r="S173" s="25">
        <f t="shared" ca="1" si="7"/>
        <v>6283769.3817419624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1905815.2138423137</v>
      </c>
      <c r="R174" s="25">
        <f t="array" aca="1" ref="R174" ca="1">INDEX('Lorri 401b'!L:L,MATCH('Retirement Calculator'!A174,'Lorri 401b'!N:N,0),0)</f>
        <v>4375755.3427739898</v>
      </c>
      <c r="S174" s="25">
        <f t="shared" ca="1" si="7"/>
        <v>6281570.5566163035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1905826.9715952538</v>
      </c>
      <c r="R175" s="25">
        <f t="array" aca="1" ref="R175" ca="1">INDEX('Lorri 401b'!L:L,MATCH('Retirement Calculator'!A175,'Lorri 401b'!N:N,0),0)</f>
        <v>4373535.5981240338</v>
      </c>
      <c r="S175" s="25">
        <f t="shared" ca="1" si="7"/>
        <v>6279362.5697192876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1905838.7783388312</v>
      </c>
      <c r="R176" s="25">
        <f t="array" aca="1" ref="R176" ca="1">INDEX('Lorri 401b'!L:L,MATCH('Retirement Calculator'!A176,'Lorri 401b'!N:N,0),0)</f>
        <v>4371306.6045380356</v>
      </c>
      <c r="S176" s="25">
        <f t="shared" ca="1" si="7"/>
        <v>6277145.3828768665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1905850.6342771736</v>
      </c>
      <c r="R177" s="25">
        <f t="array" aca="1" ref="R177" ca="1">INDEX('Lorri 401b'!L:L,MATCH('Retirement Calculator'!A177,'Lorri 401b'!N:N,0),0)</f>
        <v>4369068.323478763</v>
      </c>
      <c r="S177" s="25">
        <f t="shared" ca="1" si="7"/>
        <v>6274918.9577559363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1905862.539615259</v>
      </c>
      <c r="R178" s="25">
        <f t="array" aca="1" ref="R178" ca="1">INDEX('Lorri 401b'!L:L,MATCH('Retirement Calculator'!A178,'Lorri 401b'!N:N,0),0)</f>
        <v>4366820.7162484098</v>
      </c>
      <c r="S178" s="25">
        <f t="shared" ca="1" si="7"/>
        <v>6272683.2558636684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1905874.4945589199</v>
      </c>
      <c r="R179" s="25">
        <f t="array" aca="1" ref="R179" ca="1">INDEX('Lorri 401b'!L:L,MATCH('Retirement Calculator'!A179,'Lorri 401b'!N:N,0),0)</f>
        <v>4364563.74398793</v>
      </c>
      <c r="S179" s="25">
        <f t="shared" ca="1" si="7"/>
        <v>6270438.2385468502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1905886.499314846</v>
      </c>
      <c r="R180" s="25">
        <f t="array" aca="1" ref="R180" ca="1">INDEX('Lorri 401b'!L:L,MATCH('Retirement Calculator'!A180,'Lorri 401b'!N:N,0),0)</f>
        <v>4362297.3676763652</v>
      </c>
      <c r="S180" s="25">
        <f t="shared" ca="1" si="7"/>
        <v>6268183.8669912107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1905898.5540905884</v>
      </c>
      <c r="R181" s="25">
        <f t="array" aca="1" ref="R181" ca="1">INDEX('Lorri 401b'!L:L,MATCH('Retirement Calculator'!A181,'Lorri 401b'!N:N,0),0)</f>
        <v>4360021.5481301686</v>
      </c>
      <c r="S181" s="25">
        <f t="shared" ca="1" si="7"/>
        <v>6265920.1022207569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1905910.659094563</v>
      </c>
      <c r="R182" s="25">
        <f t="array" aca="1" ref="R182" ca="1">INDEX('Lorri 401b'!L:L,MATCH('Retirement Calculator'!A182,'Lorri 401b'!N:N,0),0)</f>
        <v>4357736.2460025297</v>
      </c>
      <c r="S182" s="25">
        <f t="shared" ca="1" si="7"/>
        <v>6263646.9050970925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1905922.8145360542</v>
      </c>
      <c r="R183" s="25">
        <f t="array" aca="1" ref="R183" ca="1">INDEX('Lorri 401b'!L:L,MATCH('Retirement Calculator'!A183,'Lorri 401b'!N:N,0),0)</f>
        <v>4355441.421782692</v>
      </c>
      <c r="S183" s="25">
        <f t="shared" ca="1" si="7"/>
        <v>6261364.2363187466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1905935.0206252183</v>
      </c>
      <c r="R184" s="25">
        <f t="array" aca="1" ref="R184" ca="1">INDEX('Lorri 401b'!L:L,MATCH('Retirement Calculator'!A184,'Lorri 401b'!N:N,0),0)</f>
        <v>4353137.0357952723</v>
      </c>
      <c r="S184" s="25">
        <f t="shared" ca="1" si="7"/>
        <v>6259072.0564204901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1905947.2775730873</v>
      </c>
      <c r="R185" s="25">
        <f t="array" aca="1" ref="R185" ca="1">INDEX('Lorri 401b'!L:L,MATCH('Retirement Calculator'!A185,'Lorri 401b'!N:N,0),0)</f>
        <v>4350823.0481995717</v>
      </c>
      <c r="S185" s="25">
        <f t="shared" ca="1" si="7"/>
        <v>6256770.3257726589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1905959.5855915723</v>
      </c>
      <c r="R186" s="25">
        <f t="array" aca="1" ref="R186" ca="1">INDEX('Lorri 401b'!L:L,MATCH('Retirement Calculator'!A186,'Lorri 401b'!N:N,0),0)</f>
        <v>4348499.4189888891</v>
      </c>
      <c r="S186" s="25">
        <f t="shared" ca="1" si="7"/>
        <v>6254459.0045804614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1905971.9448934677</v>
      </c>
      <c r="R187" s="25">
        <f t="array" aca="1" ref="R187" ca="1">INDEX('Lorri 401b'!L:L,MATCH('Retirement Calculator'!A187,'Lorri 401b'!N:N,0),0)</f>
        <v>4346166.1079898281</v>
      </c>
      <c r="S187" s="25">
        <f t="shared" ca="1" si="7"/>
        <v>6252138.0528832953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1905984.3556924544</v>
      </c>
      <c r="R188" s="25">
        <f t="array" aca="1" ref="R188" ca="1">INDEX('Lorri 401b'!L:L,MATCH('Retirement Calculator'!A188,'Lorri 401b'!N:N,0),0)</f>
        <v>4343823.0748616047</v>
      </c>
      <c r="S188" s="25">
        <f t="shared" ca="1" si="7"/>
        <v>6249807.4305540593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1905996.8182031035</v>
      </c>
      <c r="R189" s="25">
        <f t="array" aca="1" ref="R189" ca="1">INDEX('Lorri 401b'!L:L,MATCH('Retirement Calculator'!A189,'Lorri 401b'!N:N,0),0)</f>
        <v>4341470.279095347</v>
      </c>
      <c r="S189" s="25">
        <f t="shared" ca="1" si="7"/>
        <v>6247467.0972984508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1906009.3326408803</v>
      </c>
      <c r="R190" s="25">
        <f t="array" aca="1" ref="R190" ca="1">INDEX('Lorri 401b'!L:L,MATCH('Retirement Calculator'!A190,'Lorri 401b'!N:N,0),0)</f>
        <v>4339107.6800133968</v>
      </c>
      <c r="S190" s="25">
        <f t="shared" ca="1" si="7"/>
        <v>6245117.0126542766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1906021.8992221479</v>
      </c>
      <c r="R191" s="25">
        <f t="array" aca="1" ref="R191" ca="1">INDEX('Lorri 401b'!L:L,MATCH('Retirement Calculator'!A191,'Lorri 401b'!N:N,0),0)</f>
        <v>4336735.2367686052</v>
      </c>
      <c r="S191" s="25">
        <f t="shared" ca="1" si="7"/>
        <v>6242757.1359907528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1906034.5181641707</v>
      </c>
      <c r="R192" s="25">
        <f t="array" aca="1" ref="R192" ca="1">INDEX('Lorri 401b'!L:L,MATCH('Retirement Calculator'!A192,'Lorri 401b'!N:N,0),0)</f>
        <v>4334352.9083436262</v>
      </c>
      <c r="S192" s="25">
        <f t="shared" ca="1" si="7"/>
        <v>6240387.4265077971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1906047.1896851186</v>
      </c>
      <c r="R193" s="25">
        <f t="array" aca="1" ref="R193" ca="1">INDEX('Lorri 401b'!L:L,MATCH('Retirement Calculator'!A193,'Lorri 401b'!N:N,0),0)</f>
        <v>4331960.6535502104</v>
      </c>
      <c r="S193" s="25">
        <f t="shared" ca="1" si="7"/>
        <v>6238007.8432353288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1906059.9140040705</v>
      </c>
      <c r="R194" s="25">
        <f t="array" aca="1" ref="R194" ca="1">INDEX('Lorri 401b'!L:L,MATCH('Retirement Calculator'!A194,'Lorri 401b'!N:N,0),0)</f>
        <v>4329558.4310284881</v>
      </c>
      <c r="S194" s="25">
        <f t="shared" ca="1" si="7"/>
        <v>6235618.3450325588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1906072.6913410178</v>
      </c>
      <c r="R195" s="25">
        <f t="array" aca="1" ref="R195" ca="1">INDEX('Lorri 401b'!L:L,MATCH('Retirement Calculator'!A195,'Lorri 401b'!N:N,0),0)</f>
        <v>4327146.1992462585</v>
      </c>
      <c r="S195" s="25">
        <f t="shared" ca="1" si="7"/>
        <v>6233218.8905872758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1906085.5219168693</v>
      </c>
      <c r="R196" s="25">
        <f t="array" aca="1" ref="R196" ca="1">INDEX('Lorri 401b'!L:L,MATCH('Retirement Calculator'!A196,'Lorri 401b'!N:N,0),0)</f>
        <v>4324723.9164982699</v>
      </c>
      <c r="S196" s="25">
        <f t="shared" ca="1" si="7"/>
        <v>6230809.438415139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1906098.4059534534</v>
      </c>
      <c r="R197" s="25">
        <f t="array" aca="1" ref="R197" ca="1">INDEX('Lorri 401b'!L:L,MATCH('Retirement Calculator'!A197,'Lorri 401b'!N:N,0),0)</f>
        <v>4322291.540905498</v>
      </c>
      <c r="S197" s="25">
        <f t="shared" ca="1" si="7"/>
        <v>6228389.9468589518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1906111.3436735233</v>
      </c>
      <c r="R198" s="25">
        <f t="array" aca="1" ref="R198" ca="1">INDEX('Lorri 401b'!L:L,MATCH('Retirement Calculator'!A198,'Lorri 401b'!N:N,0),0)</f>
        <v>4319849.030414423</v>
      </c>
      <c r="S198" s="25">
        <f t="shared" ca="1" si="7"/>
        <v>6225960.3740879465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1906124.3353007601</v>
      </c>
      <c r="R199" s="25">
        <f t="array" aca="1" ref="R199" ca="1">INDEX('Lorri 401b'!L:L,MATCH('Retirement Calculator'!A199,'Lorri 401b'!N:N,0),0)</f>
        <v>4317396.3427963015</v>
      </c>
      <c r="S199" s="25">
        <f t="shared" ca="1" si="7"/>
        <v>6223520.6780970618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1906137.3810597772</v>
      </c>
      <c r="R200" s="25">
        <f t="array" aca="1" ref="R200" ca="1">INDEX('Lorri 401b'!L:L,MATCH('Retirement Calculator'!A200,'Lorri 401b'!N:N,0),0)</f>
        <v>4314933.435646438</v>
      </c>
      <c r="S200" s="25">
        <f t="shared" ca="1" si="7"/>
        <v>6221070.816706215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1906150.4811761235</v>
      </c>
      <c r="R201" s="25">
        <f t="array" aca="1" ref="R201" ca="1">INDEX('Lorri 401b'!L:L,MATCH('Retirement Calculator'!A201,'Lorri 401b'!N:N,0),0)</f>
        <v>4312460.2663834505</v>
      </c>
      <c r="S201" s="25">
        <f t="shared" ca="1" si="7"/>
        <v>6218610.7475595735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1906163.6358762879</v>
      </c>
      <c r="R202" s="25">
        <f t="array" aca="1" ref="R202" ca="1">INDEX('Lorri 401b'!L:L,MATCH('Retirement Calculator'!A202,'Lorri 401b'!N:N,0),0)</f>
        <v>4309976.792248534</v>
      </c>
      <c r="S202" s="25">
        <f t="shared" ca="1" si="7"/>
        <v>6216140.4281248217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1906176.845387703</v>
      </c>
      <c r="R203" s="25">
        <f t="array" aca="1" ref="R203" ca="1">INDEX('Lorri 401b'!L:L,MATCH('Retirement Calculator'!A203,'Lorri 401b'!N:N,0),0)</f>
        <v>4307482.970304722</v>
      </c>
      <c r="S203" s="25">
        <f t="shared" ca="1" si="7"/>
        <v>6213659.8156924248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1906190.1099387489</v>
      </c>
      <c r="R204" s="25">
        <f t="array" aca="1" ref="R204" ca="1">INDEX('Lorri 401b'!L:L,MATCH('Retirement Calculator'!A204,'Lorri 401b'!N:N,0),0)</f>
        <v>4304978.7574361442</v>
      </c>
      <c r="S204" s="25">
        <f t="shared" ca="1" si="7"/>
        <v>6211168.8673748933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1906203.4297587576</v>
      </c>
      <c r="R205" s="25">
        <f t="array" aca="1" ref="R205" ca="1">INDEX('Lorri 401b'!L:L,MATCH('Retirement Calculator'!A205,'Lorri 401b'!N:N,0),0)</f>
        <v>4302464.1103472803</v>
      </c>
      <c r="S205" s="25">
        <f t="shared" ca="1" si="7"/>
        <v>6208667.5401060376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1906216.8050780164</v>
      </c>
      <c r="R206" s="25">
        <f t="array" aca="1" ref="R206" ca="1">INDEX('Lorri 401b'!L:L,MATCH('Retirement Calculator'!A206,'Lorri 401b'!N:N,0),0)</f>
        <v>4299938.9855622128</v>
      </c>
      <c r="S206" s="25">
        <f t="shared" ca="1" si="7"/>
        <v>6206155.7906402294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1906230.2361277719</v>
      </c>
      <c r="R207" s="25">
        <f t="array" aca="1" ref="R207" ca="1">INDEX('Lorri 401b'!L:L,MATCH('Retirement Calculator'!A207,'Lorri 401b'!N:N,0),0)</f>
        <v>4297403.3394238744</v>
      </c>
      <c r="S207" s="25">
        <f t="shared" ca="1" si="7"/>
        <v>6203633.5755516458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1906243.7231402348</v>
      </c>
      <c r="R208" s="25">
        <f t="array" aca="1" ref="R208" ca="1">INDEX('Lorri 401b'!L:L,MATCH('Retirement Calculator'!A208,'Lorri 401b'!N:N,0),0)</f>
        <v>4294857.1280932929</v>
      </c>
      <c r="S208" s="25">
        <f t="shared" ca="1" si="7"/>
        <v>6201100.851233528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1906257.2663485829</v>
      </c>
      <c r="R209" s="25">
        <f t="array" aca="1" ref="R209" ca="1">INDEX('Lorri 401b'!L:L,MATCH('Retirement Calculator'!A209,'Lorri 401b'!N:N,0),0)</f>
        <v>4292300.307548834</v>
      </c>
      <c r="S209" s="25">
        <f t="shared" ca="1" si="7"/>
        <v>6198557.5738974167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1906270.8659869658</v>
      </c>
      <c r="R210" s="25">
        <f t="array" aca="1" ref="R210" ca="1">INDEX('Lorri 401b'!L:L,MATCH('Retirement Calculator'!A210,'Lorri 401b'!N:N,0),0)</f>
        <v>4289732.8335854392</v>
      </c>
      <c r="S210" s="25">
        <f t="shared" ca="1" si="7"/>
        <v>6196003.6995724048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1906284.5222905087</v>
      </c>
      <c r="R211" s="25">
        <f t="array" aca="1" ref="R211" ca="1">INDEX('Lorri 401b'!L:L,MATCH('Retirement Calculator'!A211,'Lorri 401b'!N:N,0),0)</f>
        <v>4287154.6618138645</v>
      </c>
      <c r="S211" s="25">
        <f t="shared" ca="1" si="7"/>
        <v>6193439.1841043737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1906298.2354953163</v>
      </c>
      <c r="R212" s="25">
        <f t="array" aca="1" ref="R212" ca="1">INDEX('Lorri 401b'!L:L,MATCH('Retirement Calculator'!A212,'Lorri 401b'!N:N,0),0)</f>
        <v>4284565.7476599077</v>
      </c>
      <c r="S212" s="25">
        <f t="shared" ca="1" si="7"/>
        <v>6190863.9831552245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1906312.0058384773</v>
      </c>
      <c r="R213" s="25">
        <f t="array" aca="1" ref="R213" ca="1">INDEX('Lorri 401b'!L:L,MATCH('Retirement Calculator'!A213,'Lorri 401b'!N:N,0),0)</f>
        <v>4281966.0463636424</v>
      </c>
      <c r="S213" s="25">
        <f t="shared" ca="1" si="7"/>
        <v>6188278.0522021195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1906325.8335580681</v>
      </c>
      <c r="R214" s="25">
        <f t="array" aca="1" ref="R214" ca="1">INDEX('Lorri 401b'!L:L,MATCH('Retirement Calculator'!A214,'Lorri 401b'!N:N,0),0)</f>
        <v>4279355.5129786432</v>
      </c>
      <c r="S214" s="25">
        <f t="shared" ca="1" si="7"/>
        <v>6185681.3465367109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1906339.7188931573</v>
      </c>
      <c r="R215" s="25">
        <f t="array" aca="1" ref="R215" ca="1">INDEX('Lorri 401b'!L:L,MATCH('Retirement Calculator'!A215,'Lorri 401b'!N:N,0),0)</f>
        <v>4276734.1023712065</v>
      </c>
      <c r="S215" s="25">
        <f t="shared" ca="1" si="7"/>
        <v>6183073.8212643638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1906353.6620838093</v>
      </c>
      <c r="R216" s="25">
        <f t="array" aca="1" ref="R216" ca="1">INDEX('Lorri 401b'!L:L,MATCH('Retirement Calculator'!A216,'Lorri 401b'!N:N,0),0)</f>
        <v>4274101.7692195717</v>
      </c>
      <c r="S216" s="25">
        <f t="shared" ca="1" si="7"/>
        <v>6180455.431303381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1906367.6633710889</v>
      </c>
      <c r="R217" s="25">
        <f t="array" aca="1" ref="R217" ca="1">INDEX('Lorri 401b'!L:L,MATCH('Retirement Calculator'!A217,'Lorri 401b'!N:N,0),0)</f>
        <v>4271458.4680131385</v>
      </c>
      <c r="S217" s="25">
        <f t="shared" ca="1" si="7"/>
        <v>6177826.1313842274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1906381.7229970656</v>
      </c>
      <c r="R218" s="25">
        <f t="array" aca="1" ref="R218" ca="1">INDEX('Lorri 401b'!L:L,MATCH('Retirement Calculator'!A218,'Lorri 401b'!N:N,0),0)</f>
        <v>4268804.153051679</v>
      </c>
      <c r="S218" s="25">
        <f t="shared" ca="1" si="7"/>
        <v>6175185.8760487447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1906395.8412048172</v>
      </c>
      <c r="R219" s="25">
        <f t="array" aca="1" ref="R219" ca="1">INDEX('Lorri 401b'!L:L,MATCH('Retirement Calculator'!A219,'Lorri 401b'!N:N,0),0)</f>
        <v>4266138.7784445463</v>
      </c>
      <c r="S219" s="25">
        <f t="shared" ca="1" si="7"/>
        <v>6172534.6196493637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1906410.0182384343</v>
      </c>
      <c r="R220" s="25">
        <f t="array" aca="1" ref="R220" ca="1">INDEX('Lorri 401b'!L:L,MATCH('Retirement Calculator'!A220,'Lorri 401b'!N:N,0),0)</f>
        <v>4263462.2981098844</v>
      </c>
      <c r="S220" s="25">
        <f t="shared" ca="1" si="7"/>
        <v>6169872.3163483189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1906424.2543430249</v>
      </c>
      <c r="R221" s="25">
        <f t="array" aca="1" ref="R221" ca="1">INDEX('Lorri 401b'!L:L,MATCH('Retirement Calculator'!A221,'Lorri 401b'!N:N,0),0)</f>
        <v>4260774.6657738276</v>
      </c>
      <c r="S221" s="25">
        <f t="shared" ca="1" si="7"/>
        <v>6167198.920116853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1906438.5497647179</v>
      </c>
      <c r="R222" s="25">
        <f t="array" aca="1" ref="R222" ca="1">INDEX('Lorri 401b'!L:L,MATCH('Retirement Calculator'!A222,'Lorri 401b'!N:N,0),0)</f>
        <v>4258075.834969704</v>
      </c>
      <c r="S222" s="25">
        <f t="shared" ca="1" si="7"/>
        <v>6164514.384734422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1906452.9047506682</v>
      </c>
      <c r="R223" s="25">
        <f t="array" aca="1" ref="R223" ca="1">INDEX('Lorri 401b'!L:L,MATCH('Retirement Calculator'!A223,'Lorri 401b'!N:N,0),0)</f>
        <v>4255365.7590372302</v>
      </c>
      <c r="S223" s="25">
        <f t="shared" ca="1" si="7"/>
        <v>6161818.6637878986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1906467.31954906</v>
      </c>
      <c r="R224" s="25">
        <f t="array" aca="1" ref="R224" ca="1">INDEX('Lorri 401b'!L:L,MATCH('Retirement Calculator'!A224,'Lorri 401b'!N:N,0),0)</f>
        <v>4252644.3911217041</v>
      </c>
      <c r="S224" s="25">
        <f t="shared" ca="1" si="7"/>
        <v>6159111.7106707636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1906481.7944091116</v>
      </c>
      <c r="R225" s="25">
        <f t="array" aca="1" ref="R225" ca="1">INDEX('Lorri 401b'!L:L,MATCH('Retirement Calculator'!A225,'Lorri 401b'!N:N,0),0)</f>
        <v>4249911.6841731966</v>
      </c>
      <c r="S225" s="25">
        <f t="shared" ca="1" si="7"/>
        <v>6156393.4785823077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1906496.32958108</v>
      </c>
      <c r="R226" s="25">
        <f t="array" aca="1" ref="R226" ca="1">INDEX('Lorri 401b'!L:L,MATCH('Retirement Calculator'!A226,'Lorri 401b'!N:N,0),0)</f>
        <v>4247167.5909457374</v>
      </c>
      <c r="S226" s="25">
        <f t="shared" ca="1" si="7"/>
        <v>6153663.9205268174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1906510.9253162651</v>
      </c>
      <c r="R227" s="25">
        <f t="array" aca="1" ref="R227" ca="1">INDEX('Lorri 401b'!L:L,MATCH('Retirement Calculator'!A227,'Lorri 401b'!N:N,0),0)</f>
        <v>4244412.0639964966</v>
      </c>
      <c r="S227" s="25">
        <f t="shared" ca="1" si="7"/>
        <v>6150922.9893127615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1906525.5818670134</v>
      </c>
      <c r="R228" s="25">
        <f t="array" aca="1" ref="R228" ca="1">INDEX('Lorri 401b'!L:L,MATCH('Retirement Calculator'!A228,'Lorri 401b'!N:N,0),0)</f>
        <v>4241645.0556849679</v>
      </c>
      <c r="S228" s="25">
        <f t="shared" ca="1" si="7"/>
        <v>6148170.637551981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1906540.299486723</v>
      </c>
      <c r="R229" s="25">
        <f t="array" aca="1" ref="R229" ca="1">INDEX('Lorri 401b'!L:L,MATCH('Retirement Calculator'!A229,'Lorri 401b'!N:N,0),0)</f>
        <v>4238866.5181721412</v>
      </c>
      <c r="S229" s="25">
        <f t="shared" ca="1" si="7"/>
        <v>6145406.817658864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1906555.0784298482</v>
      </c>
      <c r="R230" s="25">
        <f t="array" aca="1" ref="R230" ca="1">INDEX('Lorri 401b'!L:L,MATCH('Retirement Calculator'!A230,'Lorri 401b'!N:N,0),0)</f>
        <v>4236076.4034196772</v>
      </c>
      <c r="S230" s="25">
        <f t="shared" ca="1" si="7"/>
        <v>6142631.4818495251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1906569.918951903</v>
      </c>
      <c r="R231" s="25">
        <f t="array" aca="1" ref="R231" ca="1">INDEX('Lorri 401b'!L:L,MATCH('Retirement Calculator'!A231,'Lorri 401b'!N:N,0),0)</f>
        <v>4233274.6631890777</v>
      </c>
      <c r="S231" s="25">
        <f t="shared" ca="1" si="7"/>
        <v>6139844.5821409803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1906584.8213094664</v>
      </c>
      <c r="R232" s="25">
        <f t="array" aca="1" ref="R232" ca="1">INDEX('Lorri 401b'!L:L,MATCH('Retirement Calculator'!A232,'Lorri 401b'!N:N,0),0)</f>
        <v>4230461.2490408514</v>
      </c>
      <c r="S232" s="25">
        <f t="shared" ca="1" si="7"/>
        <v>6137046.0703503173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1906599.7857601864</v>
      </c>
      <c r="R233" s="25">
        <f t="array" aca="1" ref="R233" ca="1">INDEX('Lorri 401b'!L:L,MATCH('Retirement Calculator'!A233,'Lorri 401b'!N:N,0),0)</f>
        <v>4227636.112333674</v>
      </c>
      <c r="S233" s="25">
        <f t="shared" ca="1" si="7"/>
        <v>6134235.8980938606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1906614.8125627844</v>
      </c>
      <c r="R234" s="25">
        <f t="array" aca="1" ref="R234" ca="1">INDEX('Lorri 401b'!L:L,MATCH('Retirement Calculator'!A234,'Lorri 401b'!N:N,0),0)</f>
        <v>4224799.2042235499</v>
      </c>
      <c r="S234" s="25">
        <f t="shared" ca="1" si="7"/>
        <v>6131414.0167863341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1906629.9019770599</v>
      </c>
      <c r="R235" s="25">
        <f t="array" aca="1" ref="R235" ca="1">INDEX('Lorri 401b'!L:L,MATCH('Retirement Calculator'!A235,'Lorri 401b'!N:N,0),0)</f>
        <v>4221950.4756629672</v>
      </c>
      <c r="S235" s="25">
        <f t="shared" ca="1" si="7"/>
        <v>6128580.3776400276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1906645.0542638949</v>
      </c>
      <c r="R236" s="25">
        <f t="array" aca="1" ref="R236" ca="1">INDEX('Lorri 401b'!L:L,MATCH('Retirement Calculator'!A236,'Lorri 401b'!N:N,0),0)</f>
        <v>4219089.8774000481</v>
      </c>
      <c r="S236" s="25">
        <f t="shared" ca="1" si="7"/>
        <v>6125734.9316639435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1906660.2696852584</v>
      </c>
      <c r="R237" s="25">
        <f t="array" aca="1" ref="R237" ca="1">INDEX('Lorri 401b'!L:L,MATCH('Retirement Calculator'!A237,'Lorri 401b'!N:N,0),0)</f>
        <v>4216217.3599777007</v>
      </c>
      <c r="S237" s="25">
        <f t="shared" ca="1" si="7"/>
        <v>6122877.6296629589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1906675.5485042108</v>
      </c>
      <c r="R238" s="25">
        <f t="array" aca="1" ref="R238" ca="1">INDEX('Lorri 401b'!L:L,MATCH('Retirement Calculator'!A238,'Lorri 401b'!N:N,0),0)</f>
        <v>4213332.8737327596</v>
      </c>
      <c r="S238" s="25">
        <f t="shared" ca="1" si="7"/>
        <v>6120008.4222369706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1906690.8909849089</v>
      </c>
      <c r="R239" s="25">
        <f t="array" aca="1" ref="R239" ca="1">INDEX('Lorri 401b'!L:L,MATCH('Retirement Calculator'!A239,'Lorri 401b'!N:N,0),0)</f>
        <v>4210436.3687951313</v>
      </c>
      <c r="S239" s="25">
        <f t="shared" ca="1" si="7"/>
        <v>6117127.25978004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1906706.29739261</v>
      </c>
      <c r="R240" s="25">
        <f t="array" aca="1" ref="R240" ca="1">INDEX('Lorri 401b'!L:L,MATCH('Retirement Calculator'!A240,'Lorri 401b'!N:N,0),0)</f>
        <v>4207527.7950869296</v>
      </c>
      <c r="S240" s="25">
        <f t="shared" ca="1" si="7"/>
        <v>6114234.09247954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1906721.7679936765</v>
      </c>
      <c r="R241" s="25">
        <f t="array" aca="1" ref="R241" ca="1">INDEX('Lorri 401b'!L:L,MATCH('Retirement Calculator'!A241,'Lorri 401b'!N:N,0),0)</f>
        <v>4204607.1023216108</v>
      </c>
      <c r="S241" s="25">
        <f t="shared" ca="1" si="7"/>
        <v>6111328.8703152873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1906737.3030555807</v>
      </c>
      <c r="R242" s="25">
        <f t="array" aca="1" ref="R242" ca="1">INDEX('Lorri 401b'!L:L,MATCH('Retirement Calculator'!A242,'Lorri 401b'!N:N,0),0)</f>
        <v>4201674.2400031034</v>
      </c>
      <c r="S242" s="25">
        <f t="shared" ca="1" si="7"/>
        <v>6108411.5430586841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1906752.9028469094</v>
      </c>
      <c r="R243" s="25">
        <f t="array" aca="1" ref="R243" ca="1">INDEX('Lorri 401b'!L:L,MATCH('Retirement Calculator'!A243,'Lorri 401b'!N:N,0),0)</f>
        <v>4198729.1574249351</v>
      </c>
      <c r="S243" s="25">
        <f t="shared" ca="1" si="7"/>
        <v>6105482.0602718443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1906768.5676373686</v>
      </c>
      <c r="R244" s="25">
        <f t="array" aca="1" ref="R244" ca="1">INDEX('Lorri 401b'!L:L,MATCH('Retirement Calculator'!A244,'Lorri 401b'!N:N,0),0)</f>
        <v>4195771.8036693577</v>
      </c>
      <c r="S244" s="25">
        <f t="shared" ca="1" si="7"/>
        <v>6102540.3713067267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1906784.2976977881</v>
      </c>
      <c r="R245" s="25">
        <f t="array" aca="1" ref="R245" ca="1">INDEX('Lorri 401b'!L:L,MATCH('Retirement Calculator'!A245,'Lorri 401b'!N:N,0),0)</f>
        <v>4192802.1276064655</v>
      </c>
      <c r="S245" s="25">
        <f t="shared" ca="1" si="7"/>
        <v>6099586.4253042536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1906800.093300126</v>
      </c>
      <c r="R246" s="25">
        <f t="array" aca="1" ref="R246" ca="1">INDEX('Lorri 401b'!L:L,MATCH('Retirement Calculator'!A246,'Lorri 401b'!N:N,0),0)</f>
        <v>4189820.0778933112</v>
      </c>
      <c r="S246" s="25">
        <f t="shared" ca="1" si="7"/>
        <v>6096620.1711934377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1906815.9547174738</v>
      </c>
      <c r="R247" s="25">
        <f t="array" aca="1" ref="R247" ca="1">INDEX('Lorri 401b'!L:L,MATCH('Retirement Calculator'!A247,'Lorri 401b'!N:N,0),0)</f>
        <v>4186825.6029730188</v>
      </c>
      <c r="S247" s="25">
        <f t="shared" ca="1" si="7"/>
        <v>6093641.5576904928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1906831.8822240606</v>
      </c>
      <c r="R248" s="25">
        <f t="array" aca="1" ref="R248" ca="1">INDEX('Lorri 401b'!L:L,MATCH('Retirement Calculator'!A248,'Lorri 401b'!N:N,0),0)</f>
        <v>4183818.6510738917</v>
      </c>
      <c r="S248" s="25">
        <f t="shared" ca="1" si="7"/>
        <v>6090650.5332979523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1906847.8760952579</v>
      </c>
      <c r="R249" s="25">
        <f t="array" aca="1" ref="R249" ca="1">INDEX('Lorri 401b'!L:L,MATCH('Retirement Calculator'!A249,'Lorri 401b'!N:N,0),0)</f>
        <v>4180799.1702085184</v>
      </c>
      <c r="S249" s="25">
        <f t="shared" ca="1" si="7"/>
        <v>6087647.0463037761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1906863.9366075853</v>
      </c>
      <c r="R250" s="25">
        <f t="array" aca="1" ref="R250" ca="1">INDEX('Lorri 401b'!L:L,MATCH('Retirement Calculator'!A250,'Lorri 401b'!N:N,0),0)</f>
        <v>4177767.1081728726</v>
      </c>
      <c r="S250" s="25">
        <f t="shared" ca="1" si="7"/>
        <v>6084631.0447804574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1906880.0640387142</v>
      </c>
      <c r="R251" s="25">
        <f t="array" aca="1" ref="R251" ca="1">INDEX('Lorri 401b'!L:L,MATCH('Retirement Calculator'!A251,'Lorri 401b'!N:N,0),0)</f>
        <v>4174722.4125454118</v>
      </c>
      <c r="S251" s="25">
        <f t="shared" ca="1" si="7"/>
        <v>6081602.4765841262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1906896.2586674727</v>
      </c>
      <c r="R252" s="25">
        <f t="array" aca="1" ref="R252" ca="1">INDEX('Lorri 401b'!L:L,MATCH('Retirement Calculator'!A252,'Lorri 401b'!N:N,0),0)</f>
        <v>4171665.0306861699</v>
      </c>
      <c r="S252" s="25">
        <f t="shared" ca="1" si="7"/>
        <v>6078561.2893536426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1906912.5207738511</v>
      </c>
      <c r="R253" s="25">
        <f t="array" aca="1" ref="R253" ca="1">INDEX('Lorri 401b'!L:L,MATCH('Retirement Calculator'!A253,'Lorri 401b'!N:N,0),0)</f>
        <v>4168594.9097358477</v>
      </c>
      <c r="S253" s="25">
        <f t="shared" ca="1" si="7"/>
        <v>6075507.4305096986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1906928.8506390059</v>
      </c>
      <c r="R254" s="25">
        <f t="array" aca="1" ref="R254" ca="1">INDEX('Lorri 401b'!L:L,MATCH('Retirement Calculator'!A254,'Lorri 401b'!N:N,0),0)</f>
        <v>4165511.996614899</v>
      </c>
      <c r="S254" s="25">
        <f t="shared" ca="1" si="7"/>
        <v>6072440.8472539047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1906945.2485452655</v>
      </c>
      <c r="R255" s="25">
        <f t="array" aca="1" ref="R255" ca="1">INDEX('Lorri 401b'!L:L,MATCH('Retirement Calculator'!A255,'Lorri 401b'!N:N,0),0)</f>
        <v>4162416.2380226133</v>
      </c>
      <c r="S255" s="25">
        <f t="shared" ca="1" si="7"/>
        <v>6069361.4865678791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1906961.7147761346</v>
      </c>
      <c r="R256" s="25">
        <f t="array" aca="1" ref="R256" ca="1">INDEX('Lorri 401b'!L:L,MATCH('Retirement Calculator'!A256,'Lorri 401b'!N:N,0),0)</f>
        <v>4159307.5804361929</v>
      </c>
      <c r="S256" s="25">
        <f t="shared" ca="1" si="7"/>
        <v>6066269.2952123275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1906978.2496162991</v>
      </c>
      <c r="R257" s="25">
        <f t="array" aca="1" ref="R257" ca="1">INDEX('Lorri 401b'!L:L,MATCH('Retirement Calculator'!A257,'Lorri 401b'!N:N,0),0)</f>
        <v>4156185.9701098292</v>
      </c>
      <c r="S257" s="25">
        <f t="shared" ca="1" si="7"/>
        <v>6063164.2197261285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1906994.8533516307</v>
      </c>
      <c r="R258" s="25">
        <f t="array" aca="1" ref="R258" ca="1">INDEX('Lorri 401b'!L:L,MATCH('Retirement Calculator'!A258,'Lorri 401b'!N:N,0),0)</f>
        <v>4153051.3530737725</v>
      </c>
      <c r="S258" s="25">
        <f t="shared" ca="1" si="7"/>
        <v>6060046.2064254032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1907011.526269193</v>
      </c>
      <c r="R259" s="25">
        <f t="array" aca="1" ref="R259" ca="1">INDEX('Lorri 401b'!L:L,MATCH('Retirement Calculator'!A259,'Lorri 401b'!N:N,0),0)</f>
        <v>4149903.6751333987</v>
      </c>
      <c r="S259" s="25">
        <f t="shared" ca="1" si="7"/>
        <v>6056915.2014025915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1907028.2686572452</v>
      </c>
      <c r="R260" s="25">
        <f t="array" aca="1" ref="R260" ca="1">INDEX('Lorri 401b'!L:L,MATCH('Retirement Calculator'!A260,'Lorri 401b'!N:N,0),0)</f>
        <v>4146742.8818682735</v>
      </c>
      <c r="S260" s="25">
        <f t="shared" ca="1" si="7"/>
        <v>6053771.1505255187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1907045.0808052476</v>
      </c>
      <c r="R261" s="25">
        <f t="array" aca="1" ref="R261" ca="1">INDEX('Lorri 401b'!L:L,MATCH('Retirement Calculator'!A261,'Lorri 401b'!N:N,0),0)</f>
        <v>4143568.91863121</v>
      </c>
      <c r="S261" s="25">
        <f t="shared" ca="1" si="7"/>
        <v>6050613.9994364576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1907061.9630038666</v>
      </c>
      <c r="R262" s="25">
        <f t="array" aca="1" ref="R262" ca="1">INDEX('Lorri 401b'!L:L,MATCH('Retirement Calculator'!A262,'Lorri 401b'!N:N,0),0)</f>
        <v>4140381.7305473257</v>
      </c>
      <c r="S262" s="25">
        <f t="shared" ca="1" si="7"/>
        <v>6047443.6935511921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1907078.91554498</v>
      </c>
      <c r="R263" s="25">
        <f t="array" aca="1" ref="R263" ca="1">INDEX('Lorri 401b'!L:L,MATCH('Retirement Calculator'!A263,'Lorri 401b'!N:N,0),0)</f>
        <v>4137181.2625130918</v>
      </c>
      <c r="S263" s="25">
        <f t="shared" ca="1" si="7"/>
        <v>6044260.178058072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1907095.9387216812</v>
      </c>
      <c r="R264" s="25">
        <f t="array" aca="1" ref="R264" ca="1">INDEX('Lorri 401b'!L:L,MATCH('Retirement Calculator'!A264,'Lorri 401b'!N:N,0),0)</f>
        <v>4133967.459195382</v>
      </c>
      <c r="S264" s="25">
        <f t="shared" ca="1" si="7"/>
        <v>6041063.397917063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1907113.0328282854</v>
      </c>
      <c r="R265" s="25">
        <f t="array" aca="1" ref="R265" ca="1">INDEX('Lorri 401b'!L:L,MATCH('Retirement Calculator'!A265,'Lorri 401b'!N:N,0),0)</f>
        <v>4130740.2650305149</v>
      </c>
      <c r="S265" s="25">
        <f t="shared" ca="1" si="7"/>
        <v>6037853.2978588007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1907130.1981603338</v>
      </c>
      <c r="R266" s="25">
        <f t="array" aca="1" ref="R266" ca="1">INDEX('Lorri 401b'!L:L,MATCH('Retirement Calculator'!A266,'Lorri 401b'!N:N,0),0)</f>
        <v>4127499.6242232942</v>
      </c>
      <c r="S266" s="25">
        <f t="shared" ref="S266:S520" ca="1" si="267">SUM(Q266:R266)</f>
        <v>6034629.8223836282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1907147.435014599</v>
      </c>
      <c r="R267" s="25">
        <f t="array" aca="1" ref="R267" ca="1">INDEX('Lorri 401b'!L:L,MATCH('Retirement Calculator'!A267,'Lorri 401b'!N:N,0),0)</f>
        <v>4124245.4807460434</v>
      </c>
      <c r="S267" s="25">
        <f t="shared" ca="1" si="267"/>
        <v>6031392.9157606419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1907164.7436890902</v>
      </c>
      <c r="R268" s="25">
        <f t="array" aca="1" ref="R268" ca="1">INDEX('Lorri 401b'!L:L,MATCH('Retirement Calculator'!A268,'Lorri 401b'!N:N,0),0)</f>
        <v>4120977.7783376374</v>
      </c>
      <c r="S268" s="25">
        <f t="shared" ca="1" si="267"/>
        <v>6028142.5220267279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1907182.1244830587</v>
      </c>
      <c r="R269" s="25">
        <f t="array" aca="1" ref="R269" ca="1">INDEX('Lorri 401b'!L:L,MATCH('Retirement Calculator'!A269,'Lorri 401b'!N:N,0),0)</f>
        <v>4117696.4605025295</v>
      </c>
      <c r="S269" s="25">
        <f t="shared" ca="1" si="267"/>
        <v>6024878.5849855877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1907199.5776970019</v>
      </c>
      <c r="R270" s="25">
        <f t="array" aca="1" ref="R270" ca="1">INDEX('Lorri 401b'!L:L,MATCH('Retirement Calculator'!A270,'Lorri 401b'!N:N,0),0)</f>
        <v>4114401.4705097754</v>
      </c>
      <c r="S270" s="25">
        <f t="shared" ca="1" si="267"/>
        <v>6021601.0482067773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1907217.1036326699</v>
      </c>
      <c r="R271" s="25">
        <f t="array" aca="1" ref="R271" ca="1">INDEX('Lorri 401b'!L:L,MATCH('Retirement Calculator'!A271,'Lorri 401b'!N:N,0),0)</f>
        <v>4111092.7513920516</v>
      </c>
      <c r="S271" s="25">
        <f t="shared" ca="1" si="267"/>
        <v>6018309.8550247215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1907234.7025930698</v>
      </c>
      <c r="R272" s="25">
        <f t="array" aca="1" ref="R272" ca="1">INDEX('Lorri 401b'!L:L,MATCH('Retirement Calculator'!A272,'Lorri 401b'!N:N,0),0)</f>
        <v>4107770.2459446704</v>
      </c>
      <c r="S272" s="25">
        <f t="shared" ca="1" si="267"/>
        <v>6015004.9485377399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1907252.3748824713</v>
      </c>
      <c r="R273" s="25">
        <f t="array" aca="1" ref="R273" ca="1">INDEX('Lorri 401b'!L:L,MATCH('Retirement Calculator'!A273,'Lorri 401b'!N:N,0),0)</f>
        <v>4104433.896724592</v>
      </c>
      <c r="S273" s="25">
        <f t="shared" ca="1" si="267"/>
        <v>6011686.2716070637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1907270.1208064121</v>
      </c>
      <c r="R274" s="25">
        <f t="array" aca="1" ref="R274" ca="1">INDEX('Lorri 401b'!L:L,MATCH('Retirement Calculator'!A274,'Lorri 401b'!N:N,0),0)</f>
        <v>4101083.6460494297</v>
      </c>
      <c r="S274" s="25">
        <f t="shared" ca="1" si="267"/>
        <v>6008353.7668558415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1907287.9406717026</v>
      </c>
      <c r="R275" s="25">
        <f t="array" aca="1" ref="R275" ca="1">INDEX('Lorri 401b'!L:L,MATCH('Retirement Calculator'!A275,'Lorri 401b'!N:N,0),0)</f>
        <v>4097719.4359964542</v>
      </c>
      <c r="S275" s="25">
        <f t="shared" ca="1" si="267"/>
        <v>6005007.3766681571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1907305.8347864319</v>
      </c>
      <c r="R276" s="25">
        <f t="array" aca="1" ref="R276" ca="1">INDEX('Lorri 401b'!L:L,MATCH('Retirement Calculator'!A276,'Lorri 401b'!N:N,0),0)</f>
        <v>4094341.2084015915</v>
      </c>
      <c r="S276" s="25">
        <f t="shared" ca="1" si="267"/>
        <v>6001647.0431880234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1907323.8034599726</v>
      </c>
      <c r="R277" s="25">
        <f t="array" aca="1" ref="R277" ca="1">INDEX('Lorri 401b'!L:L,MATCH('Retirement Calculator'!A277,'Lorri 401b'!N:N,0),0)</f>
        <v>4090948.9048584169</v>
      </c>
      <c r="S277" s="25">
        <f t="shared" ca="1" si="267"/>
        <v>5998272.70831839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1907341.8470029864</v>
      </c>
      <c r="R278" s="25">
        <f t="array" aca="1" ref="R278" ca="1">INDEX('Lorri 401b'!L:L,MATCH('Retirement Calculator'!A278,'Lorri 401b'!N:N,0),0)</f>
        <v>4087542.4667171459</v>
      </c>
      <c r="S278" s="25">
        <f t="shared" ca="1" si="267"/>
        <v>5994884.3137201322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1907359.9657274294</v>
      </c>
      <c r="R279" s="25">
        <f t="array" aca="1" ref="R279" ca="1">INDEX('Lorri 401b'!L:L,MATCH('Retirement Calculator'!A279,'Lorri 401b'!N:N,0),0)</f>
        <v>4084121.8350836192</v>
      </c>
      <c r="S279" s="25">
        <f t="shared" ca="1" si="267"/>
        <v>5991481.8008110486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1907378.1599465576</v>
      </c>
      <c r="R280" s="25">
        <f t="array" aca="1" ref="R280" ca="1">INDEX('Lorri 401b'!L:L,MATCH('Retirement Calculator'!A280,'Lorri 401b'!N:N,0),0)</f>
        <v>4080686.9508182863</v>
      </c>
      <c r="S280" s="25">
        <f t="shared" ca="1" si="267"/>
        <v>5988065.1107648443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1907396.4299749322</v>
      </c>
      <c r="R281" s="25">
        <f t="array" aca="1" ref="R281" ca="1">INDEX('Lorri 401b'!L:L,MATCH('Retirement Calculator'!A281,'Lorri 401b'!N:N,0),0)</f>
        <v>4077237.7545351814</v>
      </c>
      <c r="S281" s="25">
        <f t="shared" ca="1" si="267"/>
        <v>5984634.1845101137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1907414.776128425</v>
      </c>
      <c r="R282" s="25">
        <f t="array" aca="1" ref="R282" ca="1">INDEX('Lorri 401b'!L:L,MATCH('Retirement Calculator'!A282,'Lorri 401b'!N:N,0),0)</f>
        <v>4073774.186600897</v>
      </c>
      <c r="S282" s="25">
        <f t="shared" ca="1" si="267"/>
        <v>5981188.9627293218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1907433.198724224</v>
      </c>
      <c r="R283" s="25">
        <f t="array" aca="1" ref="R283" ca="1">INDEX('Lorri 401b'!L:L,MATCH('Retirement Calculator'!A283,'Lorri 401b'!N:N,0),0)</f>
        <v>4070296.187133553</v>
      </c>
      <c r="S283" s="25">
        <f t="shared" ca="1" si="267"/>
        <v>5977729.3858577767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1907451.6980808389</v>
      </c>
      <c r="R284" s="25">
        <f t="array" aca="1" ref="R284" ca="1">INDEX('Lorri 401b'!L:L,MATCH('Retirement Calculator'!A284,'Lorri 401b'!N:N,0),0)</f>
        <v>4066803.6960017616</v>
      </c>
      <c r="S284" s="25">
        <f t="shared" ca="1" si="267"/>
        <v>5974255.3940826003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1907470.2745181061</v>
      </c>
      <c r="R285" s="25">
        <f t="array" aca="1" ref="R285" ca="1">INDEX('Lorri 401b'!L:L,MATCH('Retirement Calculator'!A285,'Lorri 401b'!N:N,0),0)</f>
        <v>4063296.6528235879</v>
      </c>
      <c r="S285" s="25">
        <f t="shared" ca="1" si="267"/>
        <v>5970766.927341694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1907488.9283571953</v>
      </c>
      <c r="R286" s="25">
        <f t="array" aca="1" ref="R286" ca="1">INDEX('Lorri 401b'!L:L,MATCH('Retirement Calculator'!A286,'Lorri 401b'!N:N,0),0)</f>
        <v>4059774.9969655052</v>
      </c>
      <c r="S286" s="25">
        <f t="shared" ca="1" si="267"/>
        <v>5967263.9253227003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1907507.6599206142</v>
      </c>
      <c r="R287" s="25">
        <f t="array" aca="1" ref="R287" ca="1">INDEX('Lorri 401b'!L:L,MATCH('Retirement Calculator'!A287,'Lorri 401b'!N:N,0),0)</f>
        <v>4056238.667541347</v>
      </c>
      <c r="S287" s="25">
        <f t="shared" ca="1" si="267"/>
        <v>5963746.3274619617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1907526.4695322139</v>
      </c>
      <c r="R288" s="25">
        <f t="array" aca="1" ref="R288" ca="1">INDEX('Lorri 401b'!L:L,MATCH('Retirement Calculator'!A288,'Lorri 401b'!N:N,0),0)</f>
        <v>4052687.6034112549</v>
      </c>
      <c r="S288" s="25">
        <f t="shared" ca="1" si="267"/>
        <v>5960214.0729434686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1907545.3575171952</v>
      </c>
      <c r="R289" s="25">
        <f t="array" aca="1" ref="R289" ca="1">INDEX('Lorri 401b'!L:L,MATCH('Retirement Calculator'!A289,'Lorri 401b'!N:N,0),0)</f>
        <v>4049121.7431806205</v>
      </c>
      <c r="S289" s="25">
        <f t="shared" ca="1" si="267"/>
        <v>5956667.1006978154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1907564.324202114</v>
      </c>
      <c r="R290" s="25">
        <f t="array" aca="1" ref="R290" ca="1">INDEX('Lorri 401b'!L:L,MATCH('Retirement Calculator'!A290,'Lorri 401b'!N:N,0),0)</f>
        <v>4045541.0251990254</v>
      </c>
      <c r="S290" s="25">
        <f t="shared" ca="1" si="267"/>
        <v>5953105.3494011397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1907583.3699148868</v>
      </c>
      <c r="R291" s="25">
        <f t="array" aca="1" ref="R291" ca="1">INDEX('Lorri 401b'!L:L,MATCH('Retirement Calculator'!A291,'Lorri 401b'!N:N,0),0)</f>
        <v>4041945.3875591736</v>
      </c>
      <c r="S291" s="25">
        <f t="shared" ca="1" si="267"/>
        <v>5949528.7574740602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1907602.494984796</v>
      </c>
      <c r="R292" s="25">
        <f t="array" aca="1" ref="R292" ca="1">INDEX('Lorri 401b'!L:L,MATCH('Retirement Calculator'!A292,'Lorri 401b'!N:N,0),0)</f>
        <v>4038334.7680958225</v>
      </c>
      <c r="S292" s="25">
        <f t="shared" ca="1" si="267"/>
        <v>5945937.2630806183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1907621.6997424965</v>
      </c>
      <c r="R293" s="25">
        <f t="array" aca="1" ref="R293" ca="1">INDEX('Lorri 401b'!L:L,MATCH('Retirement Calculator'!A293,'Lorri 401b'!N:N,0),0)</f>
        <v>4034709.1043847073</v>
      </c>
      <c r="S293" s="25">
        <f t="shared" ca="1" si="267"/>
        <v>5942330.8041272033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1907640.9845200207</v>
      </c>
      <c r="R294" s="25">
        <f t="array" aca="1" ref="R294" ca="1">INDEX('Lorri 401b'!L:L,MATCH('Retirement Calculator'!A294,'Lorri 401b'!N:N,0),0)</f>
        <v>4031068.3337414623</v>
      </c>
      <c r="S294" s="25">
        <f t="shared" ca="1" si="267"/>
        <v>5938709.3182614828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1907660.3496507846</v>
      </c>
      <c r="R295" s="25">
        <f t="array" aca="1" ref="R295" ca="1">INDEX('Lorri 401b'!L:L,MATCH('Retirement Calculator'!A295,'Lorri 401b'!N:N,0),0)</f>
        <v>4027412.3932205373</v>
      </c>
      <c r="S295" s="25">
        <f t="shared" ca="1" si="267"/>
        <v>5935072.7428713217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1907679.7954695935</v>
      </c>
      <c r="R296" s="25">
        <f t="array" aca="1" ref="R296" ca="1">INDEX('Lorri 401b'!L:L,MATCH('Retirement Calculator'!A296,'Lorri 401b'!N:N,0),0)</f>
        <v>4023741.2196141086</v>
      </c>
      <c r="S296" s="25">
        <f t="shared" ca="1" si="267"/>
        <v>5931421.0150837023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1907699.3223126472</v>
      </c>
      <c r="R297" s="25">
        <f t="array" aca="1" ref="R297" ca="1">INDEX('Lorri 401b'!L:L,MATCH('Retirement Calculator'!A297,'Lorri 401b'!N:N,0),0)</f>
        <v>4020054.7494509863</v>
      </c>
      <c r="S297" s="25">
        <f t="shared" ca="1" si="267"/>
        <v>5927754.0717636338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1907718.9305175471</v>
      </c>
      <c r="R298" s="25">
        <f t="array" aca="1" ref="R298" ca="1">INDEX('Lorri 401b'!L:L,MATCH('Retirement Calculator'!A298,'Lorri 401b'!N:N,0),0)</f>
        <v>4016352.9189955173</v>
      </c>
      <c r="S298" s="25">
        <f t="shared" ca="1" si="267"/>
        <v>5924071.8495130641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1907738.6204233007</v>
      </c>
      <c r="R299" s="25">
        <f t="array" aca="1" ref="R299" ca="1">INDEX('Lorri 401b'!L:L,MATCH('Retirement Calculator'!A299,'Lorri 401b'!N:N,0),0)</f>
        <v>4012635.6642464842</v>
      </c>
      <c r="S299" s="25">
        <f t="shared" ca="1" si="267"/>
        <v>5920374.2846697848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1907758.3923703283</v>
      </c>
      <c r="R300" s="25">
        <f t="array" aca="1" ref="R300" ca="1">INDEX('Lorri 401b'!L:L,MATCH('Retirement Calculator'!A300,'Lorri 401b'!N:N,0),0)</f>
        <v>4008902.9209359968</v>
      </c>
      <c r="S300" s="25">
        <f t="shared" ca="1" si="267"/>
        <v>5916661.3133063251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1907778.2467004685</v>
      </c>
      <c r="R301" s="25">
        <f t="array" aca="1" ref="R301" ca="1">INDEX('Lorri 401b'!L:L,MATCH('Retirement Calculator'!A301,'Lorri 401b'!N:N,0),0)</f>
        <v>4005154.6245283824</v>
      </c>
      <c r="S301" s="25">
        <f t="shared" ca="1" si="267"/>
        <v>5912932.8712288514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1907798.1837569843</v>
      </c>
      <c r="R302" s="25">
        <f t="array" aca="1" ref="R302" ca="1">INDEX('Lorri 401b'!L:L,MATCH('Retirement Calculator'!A302,'Lorri 401b'!N:N,0),0)</f>
        <v>4001390.7102190694</v>
      </c>
      <c r="S302" s="25">
        <f t="shared" ca="1" si="267"/>
        <v>5909188.8939760532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1907818.203884569</v>
      </c>
      <c r="R303" s="25">
        <f t="array" aca="1" ref="R303" ca="1">INDEX('Lorri 401b'!L:L,MATCH('Retirement Calculator'!A303,'Lorri 401b'!N:N,0),0)</f>
        <v>3997611.1129334676</v>
      </c>
      <c r="S303" s="25">
        <f t="shared" ca="1" si="267"/>
        <v>5905429.3168180361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1907838.3074293518</v>
      </c>
      <c r="R304" s="25">
        <f t="array" aca="1" ref="R304" ca="1">INDEX('Lorri 401b'!L:L,MATCH('Retirement Calculator'!A304,'Lorri 401b'!N:N,0),0)</f>
        <v>3993815.7673258423</v>
      </c>
      <c r="S304" s="25">
        <f t="shared" ca="1" si="267"/>
        <v>5901654.0747551937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1907858.4947389048</v>
      </c>
      <c r="R305" s="25">
        <f t="array" aca="1" ref="R305" ca="1">INDEX('Lorri 401b'!L:L,MATCH('Retirement Calculator'!A305,'Lorri 401b'!N:N,0),0)</f>
        <v>3990004.6077781855</v>
      </c>
      <c r="S305" s="25">
        <f t="shared" ca="1" si="267"/>
        <v>5897863.1025170907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1907878.7661622474</v>
      </c>
      <c r="R306" s="25">
        <f t="array" aca="1" ref="R306" ca="1">INDEX('Lorri 401b'!L:L,MATCH('Retirement Calculator'!A306,'Lorri 401b'!N:N,0),0)</f>
        <v>3986177.5683990801</v>
      </c>
      <c r="S306" s="25">
        <f t="shared" ca="1" si="267"/>
        <v>5894056.3345613275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1907899.1220498539</v>
      </c>
      <c r="R307" s="25">
        <f t="array" aca="1" ref="R307" ca="1">INDEX('Lorri 401b'!L:L,MATCH('Retirement Calculator'!A307,'Lorri 401b'!N:N,0),0)</f>
        <v>3982334.5830225619</v>
      </c>
      <c r="S307" s="25">
        <f t="shared" ca="1" si="267"/>
        <v>5890233.705072416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1907919.5627536587</v>
      </c>
      <c r="R308" s="25">
        <f t="array" aca="1" ref="R308" ca="1">INDEX('Lorri 401b'!L:L,MATCH('Retirement Calculator'!A308,'Lorri 401b'!N:N,0),0)</f>
        <v>3978475.5852069748</v>
      </c>
      <c r="S308" s="25">
        <f t="shared" ca="1" si="267"/>
        <v>5886395.147960633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1907940.0886270627</v>
      </c>
      <c r="R309" s="25">
        <f t="array" aca="1" ref="R309" ca="1">INDEX('Lorri 401b'!L:L,MATCH('Retirement Calculator'!A309,'Lorri 401b'!N:N,0),0)</f>
        <v>3974600.5082338224</v>
      </c>
      <c r="S309" s="25">
        <f t="shared" ca="1" si="267"/>
        <v>5882540.5968608856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1907960.7000249394</v>
      </c>
      <c r="R310" s="25">
        <f t="array" aca="1" ref="R310" ca="1">INDEX('Lorri 401b'!L:L,MATCH('Retirement Calculator'!A310,'Lorri 401b'!N:N,0),0)</f>
        <v>3970709.2851066156</v>
      </c>
      <c r="S310" s="25">
        <f t="shared" ca="1" si="267"/>
        <v>5878669.9851315552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1907981.3973036404</v>
      </c>
      <c r="R311" s="25">
        <f t="array" aca="1" ref="R311" ca="1">INDEX('Lorri 401b'!L:L,MATCH('Retirement Calculator'!A311,'Lorri 401b'!N:N,0),0)</f>
        <v>3966801.848549712</v>
      </c>
      <c r="S311" s="25">
        <f t="shared" ca="1" si="267"/>
        <v>5874783.2458533524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1908002.1808210027</v>
      </c>
      <c r="R312" s="25">
        <f t="array" aca="1" ref="R312" ca="1">INDEX('Lorri 401b'!L:L,MATCH('Retirement Calculator'!A312,'Lorri 401b'!N:N,0),0)</f>
        <v>3962878.1310071545</v>
      </c>
      <c r="S312" s="25">
        <f t="shared" ca="1" si="267"/>
        <v>5870880.3118281569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1908023.0509363541</v>
      </c>
      <c r="R313" s="25">
        <f t="array" aca="1" ref="R313" ca="1">INDEX('Lorri 401b'!L:L,MATCH('Retirement Calculator'!A313,'Lorri 401b'!N:N,0),0)</f>
        <v>3958938.0646415032</v>
      </c>
      <c r="S313" s="25">
        <f t="shared" ca="1" si="267"/>
        <v>5866961.115577857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1908044.0080105194</v>
      </c>
      <c r="R314" s="25">
        <f t="array" aca="1" ref="R314" ca="1">INDEX('Lorri 401b'!L:L,MATCH('Retirement Calculator'!A314,'Lorri 401b'!N:N,0),0)</f>
        <v>3954981.5813326617</v>
      </c>
      <c r="S314" s="25">
        <f t="shared" ca="1" si="267"/>
        <v>5863025.5893431809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1908065.0524058272</v>
      </c>
      <c r="R315" s="25">
        <f t="array" aca="1" ref="R315" ca="1">INDEX('Lorri 401b'!L:L,MATCH('Retirement Calculator'!A315,'Lorri 401b'!N:N,0),0)</f>
        <v>3951008.6126767001</v>
      </c>
      <c r="S315" s="25">
        <f t="shared" ca="1" si="267"/>
        <v>5859073.6650825273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1908086.1844861154</v>
      </c>
      <c r="R316" s="25">
        <f t="array" aca="1" ref="R316" ca="1">INDEX('Lorri 401b'!L:L,MATCH('Retirement Calculator'!A316,'Lorri 401b'!N:N,0),0)</f>
        <v>3947019.0899846717</v>
      </c>
      <c r="S316" s="25">
        <f t="shared" ca="1" si="267"/>
        <v>5855105.2744707875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1908107.404616738</v>
      </c>
      <c r="R317" s="25">
        <f t="array" aca="1" ref="R317" ca="1">INDEX('Lorri 401b'!L:L,MATCH('Retirement Calculator'!A317,'Lorri 401b'!N:N,0),0)</f>
        <v>3943012.9442814267</v>
      </c>
      <c r="S317" s="25">
        <f t="shared" ca="1" si="267"/>
        <v>5851120.3488981649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1908128.7131645717</v>
      </c>
      <c r="R318" s="25">
        <f t="array" aca="1" ref="R318" ca="1">INDEX('Lorri 401b'!L:L,MATCH('Retirement Calculator'!A318,'Lorri 401b'!N:N,0),0)</f>
        <v>3938990.1063044183</v>
      </c>
      <c r="S318" s="25">
        <f t="shared" ca="1" si="267"/>
        <v>5847118.81946899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1908150.1104980214</v>
      </c>
      <c r="R319" s="25">
        <f t="array" aca="1" ref="R319" ca="1">INDEX('Lorri 401b'!L:L,MATCH('Retirement Calculator'!A319,'Lorri 401b'!N:N,0),0)</f>
        <v>3934950.5065025054</v>
      </c>
      <c r="S319" s="25">
        <f t="shared" ca="1" si="267"/>
        <v>5843100.6170005267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1908171.596987027</v>
      </c>
      <c r="R320" s="25">
        <f t="array" aca="1" ref="R320" ca="1">INDEX('Lorri 401b'!L:L,MATCH('Retirement Calculator'!A320,'Lorri 401b'!N:N,0),0)</f>
        <v>3930894.0750347511</v>
      </c>
      <c r="S320" s="25">
        <f t="shared" ca="1" si="267"/>
        <v>5839065.6720217783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1908193.1730030701</v>
      </c>
      <c r="R321" s="25">
        <f t="array" aca="1" ref="R321" ca="1">INDEX('Lorri 401b'!L:L,MATCH('Retirement Calculator'!A321,'Lorri 401b'!N:N,0),0)</f>
        <v>3926820.7417692146</v>
      </c>
      <c r="S321" s="25">
        <f t="shared" ca="1" si="267"/>
        <v>5835013.9147722851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1908214.83891918</v>
      </c>
      <c r="R322" s="25">
        <f t="array" aca="1" ref="R322" ca="1">INDEX('Lorri 401b'!L:L,MATCH('Retirement Calculator'!A322,'Lorri 401b'!N:N,0),0)</f>
        <v>3922730.4362817383</v>
      </c>
      <c r="S322" s="25">
        <f t="shared" ca="1" si="267"/>
        <v>5830945.2752009183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1908236.5951099405</v>
      </c>
      <c r="R323" s="25">
        <f t="array" aca="1" ref="R323" ca="1">INDEX('Lorri 401b'!L:L,MATCH('Retirement Calculator'!A323,'Lorri 401b'!N:N,0),0)</f>
        <v>3918623.0878547309</v>
      </c>
      <c r="S323" s="25">
        <f t="shared" ca="1" si="267"/>
        <v>5826859.6829646714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1908258.4419514958</v>
      </c>
      <c r="R324" s="25">
        <f t="array" aca="1" ref="R324" ca="1">INDEX('Lorri 401b'!L:L,MATCH('Retirement Calculator'!A324,'Lorri 401b'!N:N,0),0)</f>
        <v>3914498.6254759445</v>
      </c>
      <c r="S324" s="25">
        <f t="shared" ca="1" si="267"/>
        <v>5822757.0674274405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1908280.3798215576</v>
      </c>
      <c r="R325" s="25">
        <f t="array" aca="1" ref="R325" ca="1">INDEX('Lorri 401b'!L:L,MATCH('Retirement Calculator'!A325,'Lorri 401b'!N:N,0),0)</f>
        <v>3910356.9778372464</v>
      </c>
      <c r="S325" s="25">
        <f t="shared" ca="1" si="267"/>
        <v>5818637.3576588035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1908302.4090994112</v>
      </c>
      <c r="R326" s="25">
        <f t="array" aca="1" ref="R326" ca="1">INDEX('Lorri 401b'!L:L,MATCH('Retirement Calculator'!A326,'Lorri 401b'!N:N,0),0)</f>
        <v>3906198.0733333868</v>
      </c>
      <c r="S326" s="25">
        <f t="shared" ca="1" si="267"/>
        <v>5814500.4824327976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1908324.5301659226</v>
      </c>
      <c r="R327" s="25">
        <f t="array" aca="1" ref="R327" ca="1">INDEX('Lorri 401b'!L:L,MATCH('Retirement Calculator'!A327,'Lorri 401b'!N:N,0),0)</f>
        <v>3902021.8400607612</v>
      </c>
      <c r="S327" s="25">
        <f t="shared" ca="1" si="267"/>
        <v>5810346.370226684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1908346.7434035444</v>
      </c>
      <c r="R328" s="25">
        <f t="array" aca="1" ref="R328" ca="1">INDEX('Lorri 401b'!L:L,MATCH('Retirement Calculator'!A328,'Lorri 401b'!N:N,0),0)</f>
        <v>3897828.2058161665</v>
      </c>
      <c r="S328" s="25">
        <f t="shared" ca="1" si="267"/>
        <v>5806174.9492197111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1908369.0491963231</v>
      </c>
      <c r="R329" s="25">
        <f t="array" aca="1" ref="R329" ca="1">INDEX('Lorri 401b'!L:L,MATCH('Retirement Calculator'!A329,'Lorri 401b'!N:N,0),0)</f>
        <v>3893617.0980955525</v>
      </c>
      <c r="S329" s="25">
        <f t="shared" ca="1" si="267"/>
        <v>5801986.1472918754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1908391.447929905</v>
      </c>
      <c r="R330" s="25">
        <f t="array" aca="1" ref="R330" ca="1">INDEX('Lorri 401b'!L:L,MATCH('Retirement Calculator'!A330,'Lorri 401b'!N:N,0),0)</f>
        <v>3889388.4440927696</v>
      </c>
      <c r="S330" s="25">
        <f t="shared" ca="1" si="267"/>
        <v>5797779.8920226749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1908413.9399915435</v>
      </c>
      <c r="R331" s="25">
        <f t="array" aca="1" ref="R331" ca="1">INDEX('Lorri 401b'!L:L,MATCH('Retirement Calculator'!A331,'Lorri 401b'!N:N,0),0)</f>
        <v>3885142.1706983084</v>
      </c>
      <c r="S331" s="25">
        <f t="shared" ca="1" si="267"/>
        <v>5793556.1106898524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1908436.5257701054</v>
      </c>
      <c r="R332" s="25">
        <f t="array" aca="1" ref="R332" ca="1">INDEX('Lorri 401b'!L:L,MATCH('Retirement Calculator'!A332,'Lorri 401b'!N:N,0),0)</f>
        <v>3880878.2044980368</v>
      </c>
      <c r="S332" s="25">
        <f t="shared" ca="1" si="267"/>
        <v>5789314.7302681422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1908459.2056560779</v>
      </c>
      <c r="R333" s="25">
        <f t="array" aca="1" ref="R333" ca="1">INDEX('Lorri 401b'!L:L,MATCH('Retirement Calculator'!A333,'Lorri 401b'!N:N,0),0)</f>
        <v>3876596.4717719308</v>
      </c>
      <c r="S333" s="25">
        <f t="shared" ca="1" si="267"/>
        <v>5785055.677428009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1908481.9800415754</v>
      </c>
      <c r="R334" s="25">
        <f t="array" aca="1" ref="R334" ca="1">INDEX('Lorri 401b'!L:L,MATCH('Retirement Calculator'!A334,'Lorri 401b'!N:N,0),0)</f>
        <v>3872296.8984927991</v>
      </c>
      <c r="S334" s="25">
        <f t="shared" ca="1" si="267"/>
        <v>5780778.8785343748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1908504.8493203458</v>
      </c>
      <c r="R335" s="25">
        <f t="array" aca="1" ref="R335" ca="1">INDEX('Lorri 401b'!L:L,MATCH('Retirement Calculator'!A335,'Lorri 401b'!N:N,0),0)</f>
        <v>3867979.4103250047</v>
      </c>
      <c r="S335" s="25">
        <f t="shared" ca="1" si="267"/>
        <v>5776484.2596453503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1908527.8138877777</v>
      </c>
      <c r="R336" s="25">
        <f t="array" aca="1" ref="R336" ca="1">INDEX('Lorri 401b'!L:L,MATCH('Retirement Calculator'!A336,'Lorri 401b'!N:N,0),0)</f>
        <v>3863643.9326231778</v>
      </c>
      <c r="S336" s="25">
        <f t="shared" ca="1" si="267"/>
        <v>5772171.7465109555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1908550.8741409073</v>
      </c>
      <c r="R337" s="25">
        <f t="array" aca="1" ref="R337" ca="1">INDEX('Lorri 401b'!L:L,MATCH('Retirement Calculator'!A337,'Lorri 401b'!N:N,0),0)</f>
        <v>3859290.3904309263</v>
      </c>
      <c r="S337" s="25">
        <f t="shared" ca="1" si="267"/>
        <v>5767841.2645718334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1908574.0304784249</v>
      </c>
      <c r="R338" s="25">
        <f t="array" aca="1" ref="R338" ca="1">INDEX('Lorri 401b'!L:L,MATCH('Retirement Calculator'!A338,'Lorri 401b'!N:N,0),0)</f>
        <v>3854918.7084795409</v>
      </c>
      <c r="S338" s="25">
        <f t="shared" ca="1" si="267"/>
        <v>5763492.7389579657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1908597.2833006822</v>
      </c>
      <c r="R339" s="25">
        <f t="array" aca="1" ref="R339" ca="1">INDEX('Lorri 401b'!L:L,MATCH('Retirement Calculator'!A339,'Lorri 401b'!N:N,0),0)</f>
        <v>3850528.8111866913</v>
      </c>
      <c r="S339" s="25">
        <f t="shared" ca="1" si="267"/>
        <v>5759126.0944873737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1908620.6330096989</v>
      </c>
      <c r="R340" s="25">
        <f t="array" aca="1" ref="R340" ca="1">INDEX('Lorri 401b'!L:L,MATCH('Retirement Calculator'!A340,'Lorri 401b'!N:N,0),0)</f>
        <v>3846120.6226551211</v>
      </c>
      <c r="S340" s="25">
        <f t="shared" ca="1" si="267"/>
        <v>5754741.2556648199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1908644.0800091699</v>
      </c>
      <c r="R341" s="25">
        <f t="array" aca="1" ref="R341" ca="1">INDEX('Lorri 401b'!L:L,MATCH('Retirement Calculator'!A341,'Lorri 401b'!N:N,0),0)</f>
        <v>3841694.0666713361</v>
      </c>
      <c r="S341" s="25">
        <f t="shared" ca="1" si="267"/>
        <v>5750338.1466805059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1908667.624704472</v>
      </c>
      <c r="R342" s="25">
        <f t="array" aca="1" ref="R342" ca="1">INDEX('Lorri 401b'!L:L,MATCH('Retirement Calculator'!A342,'Lorri 401b'!N:N,0),0)</f>
        <v>3837249.0667042853</v>
      </c>
      <c r="S342" s="25">
        <f t="shared" ca="1" si="267"/>
        <v>5745916.6914087571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1908691.2675026711</v>
      </c>
      <c r="R343" s="25">
        <f t="array" aca="1" ref="R343" ca="1">INDEX('Lorri 401b'!L:L,MATCH('Retirement Calculator'!A343,'Lorri 401b'!N:N,0),0)</f>
        <v>3832785.5459040385</v>
      </c>
      <c r="S343" s="25">
        <f t="shared" ca="1" si="267"/>
        <v>5741476.8134067096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1908715.0088125295</v>
      </c>
      <c r="R344" s="25">
        <f t="array" aca="1" ref="R344" ca="1">INDEX('Lorri 401b'!L:L,MATCH('Retirement Calculator'!A344,'Lorri 401b'!N:N,0),0)</f>
        <v>3828303.4271004573</v>
      </c>
      <c r="S344" s="25">
        <f t="shared" ca="1" si="267"/>
        <v>5737018.4359129872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1908738.8490445123</v>
      </c>
      <c r="R345" s="25">
        <f t="array" aca="1" ref="R345" ca="1">INDEX('Lorri 401b'!L:L,MATCH('Retirement Calculator'!A345,'Lorri 401b'!N:N,0),0)</f>
        <v>3823802.6328018615</v>
      </c>
      <c r="S345" s="25">
        <f t="shared" ca="1" si="267"/>
        <v>5732541.4818463735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1908762.7886107948</v>
      </c>
      <c r="R346" s="25">
        <f t="array" aca="1" ref="R346" ca="1">INDEX('Lorri 401b'!L:L,MATCH('Retirement Calculator'!A346,'Lorri 401b'!N:N,0),0)</f>
        <v>3819283.085193688</v>
      </c>
      <c r="S346" s="25">
        <f t="shared" ca="1" si="267"/>
        <v>5728045.8738044826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1908786.8279252704</v>
      </c>
      <c r="R347" s="25">
        <f t="array" aca="1" ref="R347" ca="1">INDEX('Lorri 401b'!L:L,MATCH('Retirement Calculator'!A347,'Lorri 401b'!N:N,0),0)</f>
        <v>3814744.7061371473</v>
      </c>
      <c r="S347" s="25">
        <f t="shared" ca="1" si="267"/>
        <v>5723531.5340624172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1908810.9674035562</v>
      </c>
      <c r="R348" s="25">
        <f t="array" aca="1" ref="R348" ca="1">INDEX('Lorri 401b'!L:L,MATCH('Retirement Calculator'!A348,'Lorri 401b'!N:N,0),0)</f>
        <v>3810187.4171678708</v>
      </c>
      <c r="S348" s="25">
        <f t="shared" ca="1" si="267"/>
        <v>5718998.3845714275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1908835.2074630016</v>
      </c>
      <c r="R349" s="25">
        <f t="array" aca="1" ref="R349" ca="1">INDEX('Lorri 401b'!L:L,MATCH('Retirement Calculator'!A349,'Lorri 401b'!N:N,0),0)</f>
        <v>3805611.1394945555</v>
      </c>
      <c r="S349" s="25">
        <f t="shared" ca="1" si="267"/>
        <v>5714446.3469575569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1908859.5485226947</v>
      </c>
      <c r="R350" s="25">
        <f t="array" aca="1" ref="R350" ca="1">INDEX('Lorri 401b'!L:L,MATCH('Retirement Calculator'!A350,'Lorri 401b'!N:N,0),0)</f>
        <v>3801015.7939976016</v>
      </c>
      <c r="S350" s="25">
        <f t="shared" ca="1" si="267"/>
        <v>5709875.3425202966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1908883.9910034698</v>
      </c>
      <c r="R351" s="25">
        <f t="array" aca="1" ref="R351" ca="1">INDEX('Lorri 401b'!L:L,MATCH('Retirement Calculator'!A351,'Lorri 401b'!N:N,0),0)</f>
        <v>3796401.3012277437</v>
      </c>
      <c r="S351" s="25">
        <f t="shared" ca="1" si="267"/>
        <v>5705285.2922312133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1908908.5353279149</v>
      </c>
      <c r="R352" s="25">
        <f t="array" aca="1" ref="R352" ca="1">INDEX('Lorri 401b'!L:L,MATCH('Retirement Calculator'!A352,'Lorri 401b'!N:N,0),0)</f>
        <v>3791767.5814046781</v>
      </c>
      <c r="S352" s="25">
        <f t="shared" ca="1" si="267"/>
        <v>5700676.1167325927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1908933.1819203785</v>
      </c>
      <c r="R353" s="25">
        <f t="array" aca="1" ref="R353" ca="1">INDEX('Lorri 401b'!L:L,MATCH('Retirement Calculator'!A353,'Lorri 401b'!N:N,0),0)</f>
        <v>3787114.5544156828</v>
      </c>
      <c r="S353" s="25">
        <f t="shared" ca="1" si="267"/>
        <v>5696047.7363360617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1908957.9312069772</v>
      </c>
      <c r="R354" s="25">
        <f t="array" aca="1" ref="R354" ca="1">INDEX('Lorri 401b'!L:L,MATCH('Retirement Calculator'!A354,'Lorri 401b'!N:N,0),0)</f>
        <v>3782442.1398142334</v>
      </c>
      <c r="S354" s="25">
        <f t="shared" ca="1" si="267"/>
        <v>5691400.0710212104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1908982.7836156036</v>
      </c>
      <c r="R355" s="25">
        <f t="array" aca="1" ref="R355" ca="1">INDEX('Lorri 401b'!L:L,MATCH('Retirement Calculator'!A355,'Lorri 401b'!N:N,0),0)</f>
        <v>3777750.2568186116</v>
      </c>
      <c r="S355" s="25">
        <f t="shared" ca="1" si="267"/>
        <v>5686733.0404342152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1909007.7395759325</v>
      </c>
      <c r="R356" s="25">
        <f t="array" aca="1" ref="R356" ca="1">INDEX('Lorri 401b'!L:L,MATCH('Retirement Calculator'!A356,'Lorri 401b'!N:N,0),0)</f>
        <v>3773038.8243105081</v>
      </c>
      <c r="S356" s="25">
        <f t="shared" ca="1" si="267"/>
        <v>5682046.5638864404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1909032.7995194294</v>
      </c>
      <c r="R357" s="25">
        <f t="array" aca="1" ref="R357" ca="1">INDEX('Lorri 401b'!L:L,MATCH('Retirement Calculator'!A357,'Lorri 401b'!N:N,0),0)</f>
        <v>3768307.7608336206</v>
      </c>
      <c r="S357" s="25">
        <f t="shared" ca="1" si="267"/>
        <v>5677340.56035305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1909057.9638793576</v>
      </c>
      <c r="R358" s="25">
        <f t="array" aca="1" ref="R358" ca="1">INDEX('Lorri 401b'!L:L,MATCH('Retirement Calculator'!A358,'Lorri 401b'!N:N,0),0)</f>
        <v>3763556.9845922459</v>
      </c>
      <c r="S358" s="25">
        <f t="shared" ca="1" si="267"/>
        <v>5672614.9484716039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1909083.2330907853</v>
      </c>
      <c r="R359" s="25">
        <f t="array" aca="1" ref="R359" ca="1">INDEX('Lorri 401b'!L:L,MATCH('Retirement Calculator'!A359,'Lorri 401b'!N:N,0),0)</f>
        <v>3758786.4134498658</v>
      </c>
      <c r="S359" s="25">
        <f t="shared" ca="1" si="267"/>
        <v>5667869.6465406511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1909108.6075905941</v>
      </c>
      <c r="R360" s="25">
        <f t="array" aca="1" ref="R360" ca="1">INDEX('Lorri 401b'!L:L,MATCH('Retirement Calculator'!A360,'Lorri 401b'!N:N,0),0)</f>
        <v>3753995.9649277255</v>
      </c>
      <c r="S360" s="25">
        <f t="shared" ca="1" si="267"/>
        <v>5663104.5725183198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1909134.0878174854</v>
      </c>
      <c r="R361" s="25">
        <f t="array" aca="1" ref="R361" ca="1">INDEX('Lorri 401b'!L:L,MATCH('Retirement Calculator'!A361,'Lorri 401b'!N:N,0),0)</f>
        <v>3749185.55620341</v>
      </c>
      <c r="S361" s="25">
        <f t="shared" ca="1" si="267"/>
        <v>5658319.6440208955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1909159.6742119889</v>
      </c>
      <c r="R362" s="25">
        <f t="array" aca="1" ref="R362" ca="1">INDEX('Lorri 401b'!L:L,MATCH('Retirement Calculator'!A362,'Lorri 401b'!N:N,0),0)</f>
        <v>3744355.1041094097</v>
      </c>
      <c r="S362" s="25">
        <f t="shared" ca="1" si="267"/>
        <v>5653514.7783213984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1909185.3672164695</v>
      </c>
      <c r="R363" s="25">
        <f t="array" aca="1" ref="R363" ca="1">INDEX('Lorri 401b'!L:L,MATCH('Retirement Calculator'!A363,'Lorri 401b'!N:N,0),0)</f>
        <v>3739504.5251316843</v>
      </c>
      <c r="S363" s="25">
        <f t="shared" ca="1" si="267"/>
        <v>5648689.8923481535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1909211.1672751354</v>
      </c>
      <c r="R364" s="25">
        <f t="array" aca="1" ref="R364" ca="1">INDEX('Lorri 401b'!L:L,MATCH('Retirement Calculator'!A364,'Lorri 401b'!N:N,0),0)</f>
        <v>3734633.7354082186</v>
      </c>
      <c r="S364" s="25">
        <f t="shared" ca="1" si="267"/>
        <v>5643844.902683354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1909237.0748340457</v>
      </c>
      <c r="R365" s="25">
        <f t="array" aca="1" ref="R365" ca="1">INDEX('Lorri 401b'!L:L,MATCH('Retirement Calculator'!A365,'Lorri 401b'!N:N,0),0)</f>
        <v>3729742.6507275715</v>
      </c>
      <c r="S365" s="25">
        <f t="shared" ca="1" si="267"/>
        <v>5638979.7255616169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1909263.0903411182</v>
      </c>
      <c r="R366" s="25">
        <f t="array" aca="1" ref="R366" ca="1">INDEX('Lorri 401b'!L:L,MATCH('Retirement Calculator'!A366,'Lorri 401b'!N:N,0),0)</f>
        <v>3724831.1865274217</v>
      </c>
      <c r="S366" s="25">
        <f t="shared" ca="1" si="267"/>
        <v>5634094.2768685399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1909289.2142461366</v>
      </c>
      <c r="R367" s="25">
        <f t="array" aca="1" ref="R367" ca="1">INDEX('Lorri 401b'!L:L,MATCH('Retirement Calculator'!A367,'Lorri 401b'!N:N,0),0)</f>
        <v>3719899.2578931046</v>
      </c>
      <c r="S367" s="25">
        <f t="shared" ca="1" si="267"/>
        <v>5629188.4721392412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1909315.4470007594</v>
      </c>
      <c r="R368" s="25">
        <f t="array" aca="1" ref="R368" ca="1">INDEX('Lorri 401b'!L:L,MATCH('Retirement Calculator'!A368,'Lorri 401b'!N:N,0),0)</f>
        <v>3714946.7795561445</v>
      </c>
      <c r="S368" s="25">
        <f t="shared" ca="1" si="267"/>
        <v>5624262.2265569037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1909341.7890585265</v>
      </c>
      <c r="R369" s="25">
        <f t="array" aca="1" ref="R369" ca="1">INDEX('Lorri 401b'!L:L,MATCH('Retirement Calculator'!A369,'Lorri 401b'!N:N,0),0)</f>
        <v>3709973.6658927808</v>
      </c>
      <c r="S369" s="25">
        <f t="shared" ca="1" si="267"/>
        <v>5619315.4549513068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1909368.2408748677</v>
      </c>
      <c r="R370" s="25">
        <f t="array" aca="1" ref="R370" ca="1">INDEX('Lorri 401b'!L:L,MATCH('Retirement Calculator'!A370,'Lorri 401b'!N:N,0),0)</f>
        <v>3704979.8309224863</v>
      </c>
      <c r="S370" s="25">
        <f t="shared" ca="1" si="267"/>
        <v>5614348.0717973541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1909394.8029071102</v>
      </c>
      <c r="R371" s="25">
        <f t="array" aca="1" ref="R371" ca="1">INDEX('Lorri 401b'!L:L,MATCH('Retirement Calculator'!A371,'Lorri 401b'!N:N,0),0)</f>
        <v>3699965.188306482</v>
      </c>
      <c r="S371" s="25">
        <f t="shared" ca="1" si="267"/>
        <v>5609359.9912135918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1909421.475614487</v>
      </c>
      <c r="R372" s="25">
        <f t="array" aca="1" ref="R372" ca="1">INDEX('Lorri 401b'!L:L,MATCH('Retirement Calculator'!A372,'Lorri 401b'!N:N,0),0)</f>
        <v>3694929.6513462444</v>
      </c>
      <c r="S372" s="25">
        <f t="shared" ca="1" si="267"/>
        <v>5604351.1269607311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1909448.2594581444</v>
      </c>
      <c r="R373" s="25">
        <f t="array" aca="1" ref="R373" ca="1">INDEX('Lorri 401b'!L:L,MATCH('Retirement Calculator'!A373,'Lorri 401b'!N:N,0),0)</f>
        <v>3689873.1329820058</v>
      </c>
      <c r="S373" s="25">
        <f t="shared" ca="1" si="267"/>
        <v>5599321.3924401505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1909475.1549011506</v>
      </c>
      <c r="R374" s="25">
        <f t="array" aca="1" ref="R374" ca="1">INDEX('Lorri 401b'!L:L,MATCH('Retirement Calculator'!A374,'Lorri 401b'!N:N,0),0)</f>
        <v>3684795.5457912497</v>
      </c>
      <c r="S374" s="25">
        <f t="shared" ca="1" si="267"/>
        <v>5594270.7006924003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1909502.1624085025</v>
      </c>
      <c r="R375" s="25">
        <f t="array" aca="1" ref="R375" ca="1">INDEX('Lorri 401b'!L:L,MATCH('Retirement Calculator'!A375,'Lorri 401b'!N:N,0),0)</f>
        <v>3679696.8019871986</v>
      </c>
      <c r="S375" s="25">
        <f t="shared" ca="1" si="267"/>
        <v>5589198.964395701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1909529.2824471351</v>
      </c>
      <c r="R376" s="25">
        <f t="array" aca="1" ref="R376" ca="1">INDEX('Lorri 401b'!L:L,MATCH('Retirement Calculator'!A376,'Lorri 401b'!N:N,0),0)</f>
        <v>3674576.8134172973</v>
      </c>
      <c r="S376" s="25">
        <f t="shared" ca="1" si="267"/>
        <v>5584106.0958644319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1909556.5154859286</v>
      </c>
      <c r="R377" s="25">
        <f t="array" aca="1" ref="R377" ca="1">INDEX('Lorri 401b'!L:L,MATCH('Retirement Calculator'!A377,'Lorri 401b'!N:N,0),0)</f>
        <v>3669435.491561688</v>
      </c>
      <c r="S377" s="25">
        <f t="shared" ca="1" si="267"/>
        <v>5578992.0070476169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1909583.8619957173</v>
      </c>
      <c r="R378" s="25">
        <f t="array" aca="1" ref="R378" ca="1">INDEX('Lorri 401b'!L:L,MATCH('Retirement Calculator'!A378,'Lorri 401b'!N:N,0),0)</f>
        <v>3664272.7475316804</v>
      </c>
      <c r="S378" s="25">
        <f t="shared" ca="1" si="267"/>
        <v>5573856.6095273979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1909611.3224492967</v>
      </c>
      <c r="R379" s="25">
        <f t="array" aca="1" ref="R379" ca="1">INDEX('Lorri 401b'!L:L,MATCH('Retirement Calculator'!A379,'Lorri 401b'!N:N,0),0)</f>
        <v>3659088.4920682143</v>
      </c>
      <c r="S379" s="25">
        <f t="shared" ca="1" si="267"/>
        <v>5568699.8145175111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1909638.8973214326</v>
      </c>
      <c r="R380" s="25">
        <f t="array" aca="1" ref="R380" ca="1">INDEX('Lorri 401b'!L:L,MATCH('Retirement Calculator'!A380,'Lorri 401b'!N:N,0),0)</f>
        <v>3653882.6355403173</v>
      </c>
      <c r="S380" s="25">
        <f t="shared" ca="1" si="267"/>
        <v>5563521.5328617496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1909666.5870888692</v>
      </c>
      <c r="R381" s="25">
        <f t="array" aca="1" ref="R381" ca="1">INDEX('Lorri 401b'!L:L,MATCH('Retirement Calculator'!A381,'Lorri 401b'!N:N,0),0)</f>
        <v>3648655.0879435539</v>
      </c>
      <c r="S381" s="25">
        <f t="shared" ca="1" si="267"/>
        <v>5558321.6750324229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1909694.3922303366</v>
      </c>
      <c r="R382" s="25">
        <f t="array" aca="1" ref="R382" ca="1">INDEX('Lorri 401b'!L:L,MATCH('Retirement Calculator'!A382,'Lorri 401b'!N:N,0),0)</f>
        <v>3643405.758898471</v>
      </c>
      <c r="S382" s="25">
        <f t="shared" ca="1" si="267"/>
        <v>5553100.151128808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1909722.3132265601</v>
      </c>
      <c r="R383" s="25">
        <f t="array" aca="1" ref="R383" ca="1">INDEX('Lorri 401b'!L:L,MATCH('Retirement Calculator'!A383,'Lorri 401b'!N:N,0),0)</f>
        <v>3638134.5576490336</v>
      </c>
      <c r="S383" s="25">
        <f t="shared" ca="1" si="267"/>
        <v>5547856.8708755933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1909750.3505602679</v>
      </c>
      <c r="R384" s="25">
        <f t="array" aca="1" ref="R384" ca="1">INDEX('Lorri 401b'!L:L,MATCH('Retirement Calculator'!A384,'Lorri 401b'!N:N,0),0)</f>
        <v>3632841.3930610567</v>
      </c>
      <c r="S384" s="25">
        <f t="shared" ca="1" si="267"/>
        <v>5542591.7436213251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1909778.5047161996</v>
      </c>
      <c r="R385" s="25">
        <f t="array" aca="1" ref="R385" ca="1">INDEX('Lorri 401b'!L:L,MATCH('Retirement Calculator'!A385,'Lorri 401b'!N:N,0),0)</f>
        <v>3627526.1736206301</v>
      </c>
      <c r="S385" s="25">
        <f t="shared" ca="1" si="267"/>
        <v>5537304.6783368299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1909806.7761811144</v>
      </c>
      <c r="R386" s="25">
        <f t="array" aca="1" ref="R386" ca="1">INDEX('Lorri 401b'!L:L,MATCH('Retirement Calculator'!A386,'Lorri 401b'!N:N,0),0)</f>
        <v>3622188.8074325346</v>
      </c>
      <c r="S386" s="25">
        <f t="shared" ca="1" si="267"/>
        <v>5531995.583613649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1909835.1654437995</v>
      </c>
      <c r="R387" s="25">
        <f t="array" aca="1" ref="R387" ca="1">INDEX('Lorri 401b'!L:L,MATCH('Retirement Calculator'!A387,'Lorri 401b'!N:N,0),0)</f>
        <v>3616829.2022186555</v>
      </c>
      <c r="S387" s="25">
        <f t="shared" ca="1" si="267"/>
        <v>5526664.367662455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1909863.6729950791</v>
      </c>
      <c r="R388" s="25">
        <f t="array" aca="1" ref="R388" ca="1">INDEX('Lorri 401b'!L:L,MATCH('Retirement Calculator'!A388,'Lorri 401b'!N:N,0),0)</f>
        <v>3611447.2653163853</v>
      </c>
      <c r="S388" s="25">
        <f t="shared" ca="1" si="267"/>
        <v>5521310.9383114642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1909892.2993278224</v>
      </c>
      <c r="R389" s="25">
        <f t="array" aca="1" ref="R389" ca="1">INDEX('Lorri 401b'!L:L,MATCH('Retirement Calculator'!A389,'Lorri 401b'!N:N,0),0)</f>
        <v>3606042.9036770226</v>
      </c>
      <c r="S389" s="25">
        <f t="shared" ca="1" si="267"/>
        <v>5515935.2030048445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1909921.0449369522</v>
      </c>
      <c r="R390" s="25">
        <f t="array" aca="1" ref="R390" ca="1">INDEX('Lorri 401b'!L:L,MATCH('Retirement Calculator'!A390,'Lorri 401b'!N:N,0),0)</f>
        <v>3600616.0238641622</v>
      </c>
      <c r="S390" s="25">
        <f t="shared" ca="1" si="267"/>
        <v>5510537.0688011143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1909949.9103194533</v>
      </c>
      <c r="R391" s="25">
        <f t="array" aca="1" ref="R391" ca="1">INDEX('Lorri 401b'!L:L,MATCH('Retirement Calculator'!A391,'Lorri 401b'!N:N,0),0)</f>
        <v>3595166.5320520815</v>
      </c>
      <c r="S391" s="25">
        <f t="shared" ca="1" si="267"/>
        <v>5505116.4423715351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1909978.8959743816</v>
      </c>
      <c r="R392" s="25">
        <f t="array" aca="1" ref="R392" ca="1">INDEX('Lorri 401b'!L:L,MATCH('Retirement Calculator'!A392,'Lorri 401b'!N:N,0),0)</f>
        <v>3589694.3340241173</v>
      </c>
      <c r="S392" s="25">
        <f t="shared" ca="1" si="267"/>
        <v>5499673.2299984992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1910008.0024028721</v>
      </c>
      <c r="R393" s="25">
        <f t="array" aca="1" ref="R393" ca="1">INDEX('Lorri 401b'!L:L,MATCH('Retirement Calculator'!A393,'Lorri 401b'!N:N,0),0)</f>
        <v>3584199.3351710364</v>
      </c>
      <c r="S393" s="25">
        <f t="shared" ca="1" si="267"/>
        <v>5494207.3375739083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1910037.230108148</v>
      </c>
      <c r="R394" s="25">
        <f t="array" aca="1" ref="R394" ca="1">INDEX('Lorri 401b'!L:L,MATCH('Retirement Calculator'!A394,'Lorri 401b'!N:N,0),0)</f>
        <v>3578681.4404894011</v>
      </c>
      <c r="S394" s="25">
        <f t="shared" ca="1" si="267"/>
        <v>5488718.6705975495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1910066.579595529</v>
      </c>
      <c r="R395" s="25">
        <f t="array" aca="1" ref="R395" ca="1">INDEX('Lorri 401b'!L:L,MATCH('Retirement Calculator'!A395,'Lorri 401b'!N:N,0),0)</f>
        <v>3573140.5545799257</v>
      </c>
      <c r="S395" s="25">
        <f t="shared" ca="1" si="267"/>
        <v>5483207.1341754552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1910096.051372441</v>
      </c>
      <c r="R396" s="25">
        <f t="array" aca="1" ref="R396" ca="1">INDEX('Lorri 401b'!L:L,MATCH('Retirement Calculator'!A396,'Lorri 401b'!N:N,0),0)</f>
        <v>3567576.5816458277</v>
      </c>
      <c r="S396" s="25">
        <f t="shared" ca="1" si="267"/>
        <v>5477672.6330182683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1910125.6459484233</v>
      </c>
      <c r="R397" s="25">
        <f t="array" aca="1" ref="R397" ca="1">INDEX('Lorri 401b'!L:L,MATCH('Retirement Calculator'!A397,'Lorri 401b'!N:N,0),0)</f>
        <v>3561989.425491171</v>
      </c>
      <c r="S397" s="25">
        <f t="shared" ca="1" si="267"/>
        <v>5472115.071439594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1910155.363835139</v>
      </c>
      <c r="R398" s="25">
        <f t="array" aca="1" ref="R398" ca="1">INDEX('Lorri 401b'!L:L,MATCH('Retirement Calculator'!A398,'Lorri 401b'!N:N,0),0)</f>
        <v>3556378.9895192031</v>
      </c>
      <c r="S398" s="25">
        <f t="shared" ca="1" si="267"/>
        <v>5466534.3533543423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1910185.2055463826</v>
      </c>
      <c r="R399" s="25">
        <f t="array" aca="1" ref="R399" ca="1">INDEX('Lorri 401b'!L:L,MATCH('Retirement Calculator'!A399,'Lorri 401b'!N:N,0),0)</f>
        <v>3550745.1767306854</v>
      </c>
      <c r="S399" s="25">
        <f t="shared" ca="1" si="267"/>
        <v>5460930.3822770678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1910215.1715980896</v>
      </c>
      <c r="R400" s="25">
        <f t="array" aca="1" ref="R400" ca="1">INDEX('Lorri 401b'!L:L,MATCH('Retirement Calculator'!A400,'Lorri 401b'!N:N,0),0)</f>
        <v>3545087.8897222155</v>
      </c>
      <c r="S400" s="25">
        <f t="shared" ca="1" si="267"/>
        <v>5455303.0613203049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1910245.2625083455</v>
      </c>
      <c r="R401" s="25">
        <f t="array" aca="1" ref="R401" ca="1">INDEX('Lorri 401b'!L:L,MATCH('Retirement Calculator'!A401,'Lorri 401b'!N:N,0),0)</f>
        <v>3539407.0306845433</v>
      </c>
      <c r="S401" s="25">
        <f t="shared" ca="1" si="267"/>
        <v>5449652.2931928886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1910275.4787973941</v>
      </c>
      <c r="R402" s="25">
        <f t="array" aca="1" ref="R402" ca="1">INDEX('Lorri 401b'!L:L,MATCH('Retirement Calculator'!A402,'Lorri 401b'!N:N,0),0)</f>
        <v>3533702.501400881</v>
      </c>
      <c r="S402" s="25">
        <f t="shared" ca="1" si="267"/>
        <v>5443977.9801982753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1910305.8209876472</v>
      </c>
      <c r="R403" s="25">
        <f t="array" aca="1" ref="R403" ca="1">INDEX('Lorri 401b'!L:L,MATCH('Retirement Calculator'!A403,'Lorri 401b'!N:N,0),0)</f>
        <v>3527974.2032452035</v>
      </c>
      <c r="S403" s="25">
        <f t="shared" ca="1" si="267"/>
        <v>5438280.0242328504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1910336.2896036929</v>
      </c>
      <c r="R404" s="25">
        <f t="array" aca="1" ref="R404" ca="1">INDEX('Lorri 401b'!L:L,MATCH('Retirement Calculator'!A404,'Lorri 401b'!N:N,0),0)</f>
        <v>3522222.0371805439</v>
      </c>
      <c r="S404" s="25">
        <f t="shared" ca="1" si="267"/>
        <v>5432558.3267842364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1910366.8851723056</v>
      </c>
      <c r="R405" s="25">
        <f t="array" aca="1" ref="R405" ca="1">INDEX('Lorri 401b'!L:L,MATCH('Retirement Calculator'!A405,'Lorri 401b'!N:N,0),0)</f>
        <v>3516445.9037572816</v>
      </c>
      <c r="S405" s="25">
        <f t="shared" ca="1" si="267"/>
        <v>5426812.7889295872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1910397.6082224541</v>
      </c>
      <c r="R406" s="25">
        <f t="array" aca="1" ref="R406" ca="1">INDEX('Lorri 401b'!L:L,MATCH('Retirement Calculator'!A406,'Lorri 401b'!N:N,0),0)</f>
        <v>3510645.7031114222</v>
      </c>
      <c r="S406" s="25">
        <f t="shared" ca="1" si="267"/>
        <v>5421043.3113338761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1910428.4592853114</v>
      </c>
      <c r="R407" s="25">
        <f t="array" aca="1" ref="R407" ca="1">INDEX('Lorri 401b'!L:L,MATCH('Retirement Calculator'!A407,'Lorri 401b'!N:N,0),0)</f>
        <v>3504821.3349628719</v>
      </c>
      <c r="S407" s="25">
        <f t="shared" ca="1" si="267"/>
        <v>5415249.7942481833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1910459.4388942639</v>
      </c>
      <c r="R408" s="25">
        <f t="array" aca="1" ref="R408" ca="1">INDEX('Lorri 401b'!L:L,MATCH('Retirement Calculator'!A408,'Lorri 401b'!N:N,0),0)</f>
        <v>3498972.6986137028</v>
      </c>
      <c r="S408" s="25">
        <f t="shared" ca="1" si="267"/>
        <v>5409432.1375079667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1910490.5475849207</v>
      </c>
      <c r="R409" s="25">
        <f t="array" aca="1" ref="R409" ca="1">INDEX('Lorri 401b'!L:L,MATCH('Retirement Calculator'!A409,'Lorri 401b'!N:N,0),0)</f>
        <v>3493099.6929464121</v>
      </c>
      <c r="S409" s="25">
        <f t="shared" ca="1" si="267"/>
        <v>5403590.2405313328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1910521.7858951217</v>
      </c>
      <c r="R410" s="25">
        <f t="array" aca="1" ref="R410" ca="1">INDEX('Lorri 401b'!L:L,MATCH('Retirement Calculator'!A410,'Lorri 401b'!N:N,0),0)</f>
        <v>3487202.2164221741</v>
      </c>
      <c r="S410" s="25">
        <f t="shared" ca="1" si="267"/>
        <v>5397724.0023172963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1910553.1543649486</v>
      </c>
      <c r="R411" s="25">
        <f t="array" aca="1" ref="R411" ca="1">INDEX('Lorri 401b'!L:L,MATCH('Retirement Calculator'!A411,'Lorri 401b'!N:N,0),0)</f>
        <v>3481280.1670790855</v>
      </c>
      <c r="S411" s="25">
        <f t="shared" ca="1" si="267"/>
        <v>5391833.3214440346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1910584.653536733</v>
      </c>
      <c r="R412" s="25">
        <f t="array" aca="1" ref="R412" ca="1">INDEX('Lorri 401b'!L:L,MATCH('Retirement Calculator'!A412,'Lorri 401b'!N:N,0),0)</f>
        <v>3475333.4425304006</v>
      </c>
      <c r="S412" s="25">
        <f t="shared" ca="1" si="267"/>
        <v>5385918.0960671334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1910616.2839550665</v>
      </c>
      <c r="R413" s="25">
        <f t="array" aca="1" ref="R413" ca="1">INDEX('Lorri 401b'!L:L,MATCH('Retirement Calculator'!A413,'Lorri 401b'!N:N,0),0)</f>
        <v>3469361.9399627629</v>
      </c>
      <c r="S413" s="25">
        <f t="shared" ca="1" si="267"/>
        <v>5379978.2239178289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1910648.0461668097</v>
      </c>
      <c r="R414" s="25">
        <f t="array" aca="1" ref="R414" ca="1">INDEX('Lorri 401b'!L:L,MATCH('Retirement Calculator'!A414,'Lorri 401b'!N:N,0),0)</f>
        <v>3463365.5561344265</v>
      </c>
      <c r="S414" s="25">
        <f t="shared" ca="1" si="267"/>
        <v>5374013.6023012362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1910679.9407211021</v>
      </c>
      <c r="R415" s="25">
        <f t="array" aca="1" ref="R415" ca="1">INDEX('Lorri 401b'!L:L,MATCH('Retirement Calculator'!A415,'Lorri 401b'!N:N,0),0)</f>
        <v>3457344.1873734719</v>
      </c>
      <c r="S415" s="25">
        <f t="shared" ca="1" si="267"/>
        <v>5368024.1280945744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1910711.9681693704</v>
      </c>
      <c r="R416" s="25">
        <f t="array" aca="1" ref="R416" ca="1">INDEX('Lorri 401b'!L:L,MATCH('Retirement Calculator'!A416,'Lorri 401b'!N:N,0),0)</f>
        <v>3451297.7295760135</v>
      </c>
      <c r="S416" s="25">
        <f t="shared" ca="1" si="267"/>
        <v>5362009.6977453837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1910744.1290653399</v>
      </c>
      <c r="R417" s="25">
        <f t="array" aca="1" ref="R417" ca="1">INDEX('Lorri 401b'!L:L,MATCH('Retirement Calculator'!A417,'Lorri 401b'!N:N,0),0)</f>
        <v>3445226.078204399</v>
      </c>
      <c r="S417" s="25">
        <f t="shared" ca="1" si="267"/>
        <v>5355970.2072697394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1910776.4239650427</v>
      </c>
      <c r="R418" s="25">
        <f t="array" aca="1" ref="R418" ca="1">INDEX('Lorri 401b'!L:L,MATCH('Retirement Calculator'!A418,'Lorri 401b'!N:N,0),0)</f>
        <v>3439129.1282854029</v>
      </c>
      <c r="S418" s="25">
        <f t="shared" ca="1" si="267"/>
        <v>5349905.5522504458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1910808.8534268276</v>
      </c>
      <c r="R419" s="25">
        <f t="array" aca="1" ref="R419" ca="1">INDEX('Lorri 401b'!L:L,MATCH('Retirement Calculator'!A419,'Lorri 401b'!N:N,0),0)</f>
        <v>3433006.7744084108</v>
      </c>
      <c r="S419" s="25">
        <f t="shared" ca="1" si="267"/>
        <v>5343815.6278352384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1910841.4180113699</v>
      </c>
      <c r="R420" s="25">
        <f t="array" aca="1" ref="R420" ca="1">INDEX('Lorri 401b'!L:L,MATCH('Retirement Calculator'!A420,'Lorri 401b'!N:N,0),0)</f>
        <v>3426858.9107235977</v>
      </c>
      <c r="S420" s="25">
        <f t="shared" ca="1" si="267"/>
        <v>5337700.3287349679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1910874.1182816811</v>
      </c>
      <c r="R421" s="25">
        <f t="array" aca="1" ref="R421" ca="1">INDEX('Lorri 401b'!L:L,MATCH('Retirement Calculator'!A421,'Lorri 401b'!N:N,0),0)</f>
        <v>3420685.4309400981</v>
      </c>
      <c r="S421" s="25">
        <f t="shared" ca="1" si="267"/>
        <v>5331559.5492217792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1910906.9548031187</v>
      </c>
      <c r="R422" s="25">
        <f t="array" aca="1" ref="R422" ca="1">INDEX('Lorri 401b'!L:L,MATCH('Retirement Calculator'!A422,'Lorri 401b'!N:N,0),0)</f>
        <v>3414486.2283241674</v>
      </c>
      <c r="S422" s="25">
        <f t="shared" ca="1" si="267"/>
        <v>5325393.1831272859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1910939.9281433956</v>
      </c>
      <c r="R423" s="25">
        <f t="array" aca="1" ref="R423" ca="1">INDEX('Lorri 401b'!L:L,MATCH('Retirement Calculator'!A423,'Lorri 401b'!N:N,0),0)</f>
        <v>3408261.1956973369</v>
      </c>
      <c r="S423" s="25">
        <f t="shared" ca="1" si="267"/>
        <v>5319201.1238407325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1910973.0388725903</v>
      </c>
      <c r="R424" s="25">
        <f t="array" aca="1" ref="R424" ca="1">INDEX('Lorri 401b'!L:L,MATCH('Retirement Calculator'!A424,'Lorri 401b'!N:N,0),0)</f>
        <v>3402010.2254345613</v>
      </c>
      <c r="S424" s="25">
        <f t="shared" ca="1" si="267"/>
        <v>5312983.2643071515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1911006.2875631566</v>
      </c>
      <c r="R425" s="25">
        <f t="array" aca="1" ref="R425" ca="1">INDEX('Lorri 401b'!L:L,MATCH('Retirement Calculator'!A425,'Lorri 401b'!N:N,0),0)</f>
        <v>3395733.2094623572</v>
      </c>
      <c r="S425" s="25">
        <f t="shared" ca="1" si="267"/>
        <v>5306739.497025514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1911039.6747899335</v>
      </c>
      <c r="R426" s="25">
        <f t="array" aca="1" ref="R426" ca="1">INDEX('Lorri 401b'!L:L,MATCH('Retirement Calculator'!A426,'Lorri 401b'!N:N,0),0)</f>
        <v>3389430.0392569359</v>
      </c>
      <c r="S426" s="25">
        <f t="shared" ca="1" si="267"/>
        <v>5300469.7140468694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1911073.2011301555</v>
      </c>
      <c r="R427" s="25">
        <f t="array" aca="1" ref="R427" ca="1">INDEX('Lorri 401b'!L:L,MATCH('Retirement Calculator'!A427,'Lorri 401b'!N:N,0),0)</f>
        <v>3383100.6058423254</v>
      </c>
      <c r="S427" s="25">
        <f t="shared" ca="1" si="267"/>
        <v>5294173.8069724813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1911106.8671634616</v>
      </c>
      <c r="R428" s="25">
        <f t="array" aca="1" ref="R428" ca="1">INDEX('Lorri 401b'!L:L,MATCH('Retirement Calculator'!A428,'Lorri 401b'!N:N,0),0)</f>
        <v>3376744.7997884871</v>
      </c>
      <c r="S428" s="25">
        <f t="shared" ca="1" si="267"/>
        <v>5287851.6669519488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1911140.6734719067</v>
      </c>
      <c r="R429" s="25">
        <f t="array" aca="1" ref="R429" ca="1">INDEX('Lorri 401b'!L:L,MATCH('Retirement Calculator'!A429,'Lorri 401b'!N:N,0),0)</f>
        <v>3370362.5112094246</v>
      </c>
      <c r="S429" s="25">
        <f t="shared" ca="1" si="267"/>
        <v>5281503.1846813317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1911174.6206399701</v>
      </c>
      <c r="R430" s="25">
        <f t="array" aca="1" ref="R430" ca="1">INDEX('Lorri 401b'!L:L,MATCH('Retirement Calculator'!A430,'Lorri 401b'!N:N,0),0)</f>
        <v>3363953.6297612828</v>
      </c>
      <c r="S430" s="25">
        <f t="shared" ca="1" si="267"/>
        <v>5275128.2504012529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1911208.709254567</v>
      </c>
      <c r="R431" s="25">
        <f t="array" aca="1" ref="R431" ca="1">INDEX('Lorri 401b'!L:L,MATCH('Retirement Calculator'!A431,'Lorri 401b'!N:N,0),0)</f>
        <v>3357518.0446404405</v>
      </c>
      <c r="S431" s="25">
        <f t="shared" ca="1" si="267"/>
        <v>5268726.7538950071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1911242.9399050584</v>
      </c>
      <c r="R432" s="25">
        <f t="array" aca="1" ref="R432" ca="1">INDEX('Lorri 401b'!L:L,MATCH('Retirement Calculator'!A432,'Lorri 401b'!N:N,0),0)</f>
        <v>3351055.6445815945</v>
      </c>
      <c r="S432" s="25">
        <f t="shared" ca="1" si="267"/>
        <v>5262298.5844866531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1911277.3131832599</v>
      </c>
      <c r="R433" s="25">
        <f t="array" aca="1" ref="R433" ca="1">INDEX('Lorri 401b'!L:L,MATCH('Retirement Calculator'!A433,'Lorri 401b'!N:N,0),0)</f>
        <v>3344566.3178558368</v>
      </c>
      <c r="S433" s="25">
        <f t="shared" ca="1" si="267"/>
        <v>5255843.631039097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1911311.829683454</v>
      </c>
      <c r="R434" s="25">
        <f t="array" aca="1" ref="R434" ca="1">INDEX('Lorri 401b'!L:L,MATCH('Retirement Calculator'!A434,'Lorri 401b'!N:N,0),0)</f>
        <v>3338049.9522687215</v>
      </c>
      <c r="S434" s="25">
        <f t="shared" ca="1" si="267"/>
        <v>5249361.7819521753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1911346.4900023988</v>
      </c>
      <c r="R435" s="25">
        <f t="array" aca="1" ref="R435" ca="1">INDEX('Lorri 401b'!L:L,MATCH('Retirement Calculator'!A435,'Lorri 401b'!N:N,0),0)</f>
        <v>3331506.4351583268</v>
      </c>
      <c r="S435" s="25">
        <f t="shared" ca="1" si="267"/>
        <v>5242852.9251607256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1911381.2947393393</v>
      </c>
      <c r="R436" s="25">
        <f t="array" aca="1" ref="R436" ca="1">INDEX('Lorri 401b'!L:L,MATCH('Retirement Calculator'!A436,'Lorri 401b'!N:N,0),0)</f>
        <v>3324935.6533933054</v>
      </c>
      <c r="S436" s="25">
        <f t="shared" ca="1" si="267"/>
        <v>5236316.9481326444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1911416.244496017</v>
      </c>
      <c r="R437" s="25">
        <f t="array" aca="1" ref="R437" ca="1">INDEX('Lorri 401b'!L:L,MATCH('Retirement Calculator'!A437,'Lorri 401b'!N:N,0),0)</f>
        <v>3318337.4933709297</v>
      </c>
      <c r="S437" s="25">
        <f t="shared" ca="1" si="267"/>
        <v>5229753.7378669465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1911451.3398766809</v>
      </c>
      <c r="R438" s="25">
        <f t="array" aca="1" ref="R438" ca="1">INDEX('Lorri 401b'!L:L,MATCH('Retirement Calculator'!A438,'Lorri 401b'!N:N,0),0)</f>
        <v>3311711.8410151275</v>
      </c>
      <c r="S438" s="25">
        <f t="shared" ca="1" si="267"/>
        <v>5223163.1808918081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1911486.5814880976</v>
      </c>
      <c r="R439" s="25">
        <f t="array" aca="1" ref="R439" ca="1">INDEX('Lorri 401b'!L:L,MATCH('Retirement Calculator'!A439,'Lorri 401b'!N:N,0),0)</f>
        <v>3305058.5817745095</v>
      </c>
      <c r="S439" s="25">
        <f t="shared" ca="1" si="267"/>
        <v>5216545.1632626075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1911521.9699395618</v>
      </c>
      <c r="R440" s="25">
        <f t="array" aca="1" ref="R440" ca="1">INDEX('Lorri 401b'!L:L,MATCH('Retirement Calculator'!A440,'Lorri 401b'!N:N,0),0)</f>
        <v>3298377.600620389</v>
      </c>
      <c r="S440" s="25">
        <f t="shared" ca="1" si="267"/>
        <v>5209899.5705599505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1911557.5058429071</v>
      </c>
      <c r="R441" s="25">
        <f t="array" aca="1" ref="R441" ca="1">INDEX('Lorri 401b'!L:L,MATCH('Retirement Calculator'!A441,'Lorri 401b'!N:N,0),0)</f>
        <v>3291668.7820447925</v>
      </c>
      <c r="S441" s="25">
        <f t="shared" ca="1" si="267"/>
        <v>5203226.2878876999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1911593.1898125163</v>
      </c>
      <c r="R442" s="25">
        <f t="array" aca="1" ref="R442" ca="1">INDEX('Lorri 401b'!L:L,MATCH('Retirement Calculator'!A442,'Lorri 401b'!N:N,0),0)</f>
        <v>3284932.0100584645</v>
      </c>
      <c r="S442" s="25">
        <f t="shared" ca="1" si="267"/>
        <v>5196525.1998709813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1911629.0224653324</v>
      </c>
      <c r="R443" s="25">
        <f t="array" aca="1" ref="R443" ca="1">INDEX('Lorri 401b'!L:L,MATCH('Retirement Calculator'!A443,'Lorri 401b'!N:N,0),0)</f>
        <v>3278167.1681888602</v>
      </c>
      <c r="S443" s="25">
        <f t="shared" ca="1" si="267"/>
        <v>5189796.1906541921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1911665.0044208686</v>
      </c>
      <c r="R444" s="25">
        <f t="array" aca="1" ref="R444" ca="1">INDEX('Lorri 401b'!L:L,MATCH('Retirement Calculator'!A444,'Lorri 401b'!N:N,0),0)</f>
        <v>3271374.1394781326</v>
      </c>
      <c r="S444" s="25">
        <f t="shared" ca="1" si="267"/>
        <v>5183039.1438990012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1911701.1363012195</v>
      </c>
      <c r="R445" s="25">
        <f t="array" aca="1" ref="R445" ca="1">INDEX('Lorri 401b'!L:L,MATCH('Retirement Calculator'!A445,'Lorri 401b'!N:N,0),0)</f>
        <v>3264552.8064811104</v>
      </c>
      <c r="S445" s="25">
        <f t="shared" ca="1" si="267"/>
        <v>5176253.9427823294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1911737.4187310718</v>
      </c>
      <c r="R446" s="25">
        <f t="array" aca="1" ref="R446" ca="1">INDEX('Lorri 401b'!L:L,MATCH('Retirement Calculator'!A446,'Lorri 401b'!N:N,0),0)</f>
        <v>3257703.0512632672</v>
      </c>
      <c r="S446" s="25">
        <f t="shared" ca="1" si="267"/>
        <v>5169440.4699943392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1911773.852337715</v>
      </c>
      <c r="R447" s="25">
        <f t="array" aca="1" ref="R447" ca="1">INDEX('Lorri 401b'!L:L,MATCH('Retirement Calculator'!A447,'Lorri 401b'!N:N,0),0)</f>
        <v>3250824.7553986828</v>
      </c>
      <c r="S447" s="25">
        <f t="shared" ca="1" si="267"/>
        <v>5162598.6077363975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1911810.4377510527</v>
      </c>
      <c r="R448" s="25">
        <f t="array" aca="1" ref="R448" ca="1">INDEX('Lorri 401b'!L:L,MATCH('Retirement Calculator'!A448,'Lorri 401b'!N:N,0),0)</f>
        <v>3243917.7999679963</v>
      </c>
      <c r="S448" s="25">
        <f t="shared" ca="1" si="267"/>
        <v>5155728.2377190487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1911847.1756036126</v>
      </c>
      <c r="R449" s="25">
        <f t="array" aca="1" ref="R449" ca="1">INDEX('Lorri 401b'!L:L,MATCH('Retirement Calculator'!A449,'Lorri 401b'!N:N,0),0)</f>
        <v>3236982.0655563483</v>
      </c>
      <c r="S449" s="25">
        <f t="shared" ca="1" si="267"/>
        <v>5148829.2411599606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1911884.066530558</v>
      </c>
      <c r="R450" s="25">
        <f t="array" aca="1" ref="R450" ca="1">INDEX('Lorri 401b'!L:L,MATCH('Retirement Calculator'!A450,'Lorri 401b'!N:N,0),0)</f>
        <v>3230017.4322513184</v>
      </c>
      <c r="S450" s="25">
        <f t="shared" ca="1" si="267"/>
        <v>5141901.4987818766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1911921.1111696991</v>
      </c>
      <c r="R451" s="25">
        <f t="array" aca="1" ref="R451" ca="1">INDEX('Lorri 401b'!L:L,MATCH('Retirement Calculator'!A451,'Lorri 401b'!N:N,0),0)</f>
        <v>3223023.7796408511</v>
      </c>
      <c r="S451" s="25">
        <f t="shared" ca="1" si="267"/>
        <v>5134944.8908105502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1911958.3101615033</v>
      </c>
      <c r="R452" s="25">
        <f t="array" aca="1" ref="R452" ca="1">INDEX('Lorri 401b'!L:L,MATCH('Retirement Calculator'!A452,'Lorri 401b'!N:N,0),0)</f>
        <v>3216000.9868111736</v>
      </c>
      <c r="S452" s="25">
        <f t="shared" ca="1" si="267"/>
        <v>5127959.2969726771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1911995.6641491067</v>
      </c>
      <c r="R453" s="25">
        <f t="array" aca="1" ref="R453" ca="1">INDEX('Lorri 401b'!L:L,MATCH('Retirement Calculator'!A453,'Lorri 401b'!N:N,0),0)</f>
        <v>3208948.9323447058</v>
      </c>
      <c r="S453" s="25">
        <f t="shared" ca="1" si="267"/>
        <v>5120944.5964938123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1912033.1737783251</v>
      </c>
      <c r="R454" s="25">
        <f t="array" aca="1" ref="R454" ca="1">INDEX('Lorri 401b'!L:L,MATCH('Retirement Calculator'!A454,'Lorri 401b'!N:N,0),0)</f>
        <v>3201867.4943179609</v>
      </c>
      <c r="S454" s="25">
        <f t="shared" ca="1" si="267"/>
        <v>5113900.6680962862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1912070.8396976653</v>
      </c>
      <c r="R455" s="25">
        <f t="array" aca="1" ref="R455" ca="1">INDEX('Lorri 401b'!L:L,MATCH('Retirement Calculator'!A455,'Lorri 401b'!N:N,0),0)</f>
        <v>3194756.5502994377</v>
      </c>
      <c r="S455" s="25">
        <f t="shared" ca="1" si="267"/>
        <v>5106827.3899971033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1912108.662558336</v>
      </c>
      <c r="R456" s="25">
        <f t="array" aca="1" ref="R456" ca="1">INDEX('Lorri 401b'!L:L,MATCH('Retirement Calculator'!A456,'Lorri 401b'!N:N,0),0)</f>
        <v>3187615.9773475043</v>
      </c>
      <c r="S456" s="25">
        <f t="shared" ca="1" si="267"/>
        <v>5099724.6399058402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1912146.6430142596</v>
      </c>
      <c r="R457" s="25">
        <f t="array" aca="1" ref="R457" ca="1">INDEX('Lorri 401b'!L:L,MATCH('Retirement Calculator'!A457,'Lorri 401b'!N:N,0),0)</f>
        <v>3180445.6520082708</v>
      </c>
      <c r="S457" s="25">
        <f t="shared" ca="1" si="267"/>
        <v>5092592.2950225305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1912184.781722083</v>
      </c>
      <c r="R458" s="25">
        <f t="array" aca="1" ref="R458" ca="1">INDEX('Lorri 401b'!L:L,MATCH('Retirement Calculator'!A458,'Lorri 401b'!N:N,0),0)</f>
        <v>3173245.4503134573</v>
      </c>
      <c r="S458" s="25">
        <f t="shared" ca="1" si="267"/>
        <v>5085430.23203554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1912223.0793411888</v>
      </c>
      <c r="R459" s="25">
        <f t="array" aca="1" ref="R459" ca="1">INDEX('Lorri 401b'!L:L,MATCH('Retirement Calculator'!A459,'Lorri 401b'!N:N,0),0)</f>
        <v>3166015.247778249</v>
      </c>
      <c r="S459" s="25">
        <f t="shared" ca="1" si="267"/>
        <v>5078238.327119438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1912261.5365337075</v>
      </c>
      <c r="R460" s="25">
        <f t="array" aca="1" ref="R460" ca="1">INDEX('Lorri 401b'!L:L,MATCH('Retirement Calculator'!A460,'Lorri 401b'!N:N,0),0)</f>
        <v>3158754.9193991437</v>
      </c>
      <c r="S460" s="25">
        <f t="shared" ca="1" si="267"/>
        <v>5071016.4559328509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1912300.1539645286</v>
      </c>
      <c r="R461" s="25">
        <f t="array" aca="1" ref="R461" ca="1">INDEX('Lorri 401b'!L:L,MATCH('Retirement Calculator'!A461,'Lorri 401b'!N:N,0),0)</f>
        <v>3151464.3396517923</v>
      </c>
      <c r="S461" s="25">
        <f t="shared" ca="1" si="267"/>
        <v>5063764.4936163211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1912338.9323013113</v>
      </c>
      <c r="R462" s="25">
        <f t="array" aca="1" ref="R462" ca="1">INDEX('Lorri 401b'!L:L,MATCH('Retirement Calculator'!A462,'Lorri 401b'!N:N,0),0)</f>
        <v>3144143.3824888268</v>
      </c>
      <c r="S462" s="25">
        <f t="shared" ca="1" si="267"/>
        <v>5056482.314790138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1912377.8722144973</v>
      </c>
      <c r="R463" s="25">
        <f t="array" aca="1" ref="R463" ca="1">INDEX('Lorri 401b'!L:L,MATCH('Retirement Calculator'!A463,'Lorri 401b'!N:N,0),0)</f>
        <v>3136791.9213376823</v>
      </c>
      <c r="S463" s="25">
        <f t="shared" ca="1" si="267"/>
        <v>5049169.7935521798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1912416.9743773215</v>
      </c>
      <c r="R464" s="25">
        <f t="array" aca="1" ref="R464" ca="1">INDEX('Lorri 401b'!L:L,MATCH('Retirement Calculator'!A464,'Lorri 401b'!N:N,0),0)</f>
        <v>3129409.8290984081</v>
      </c>
      <c r="S464" s="25">
        <f t="shared" ca="1" si="267"/>
        <v>5041826.8034757301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1912456.2394658243</v>
      </c>
      <c r="R465" s="25">
        <f t="array" aca="1" ref="R465" ca="1">INDEX('Lorri 401b'!L:L,MATCH('Retirement Calculator'!A465,'Lorri 401b'!N:N,0),0)</f>
        <v>3121996.9781414703</v>
      </c>
      <c r="S465" s="25">
        <f t="shared" ca="1" si="267"/>
        <v>5034453.2176072951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1912495.6681588625</v>
      </c>
      <c r="R466" s="25">
        <f t="array" aca="1" ref="R466" ca="1">INDEX('Lorri 401b'!L:L,MATCH('Retirement Calculator'!A466,'Lorri 401b'!N:N,0),0)</f>
        <v>3114553.2403055453</v>
      </c>
      <c r="S466" s="25">
        <f t="shared" ca="1" si="267"/>
        <v>5027048.9084644075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1912535.2611381216</v>
      </c>
      <c r="R467" s="25">
        <f t="array" aca="1" ref="R467" ca="1">INDEX('Lorri 401b'!L:L,MATCH('Retirement Calculator'!A467,'Lorri 401b'!N:N,0),0)</f>
        <v>3107078.4868953037</v>
      </c>
      <c r="S467" s="25">
        <f t="shared" ca="1" si="267"/>
        <v>5019613.7480334248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1912575.0190881277</v>
      </c>
      <c r="R468" s="25">
        <f t="array" aca="1" ref="R468" ca="1">INDEX('Lorri 401b'!L:L,MATCH('Retirement Calculator'!A468,'Lorri 401b'!N:N,0),0)</f>
        <v>3099572.5886791861</v>
      </c>
      <c r="S468" s="25">
        <f t="shared" ca="1" si="267"/>
        <v>5012147.6077673137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1912614.9426962587</v>
      </c>
      <c r="R469" s="25">
        <f t="array" aca="1" ref="R469" ca="1">INDEX('Lorri 401b'!L:L,MATCH('Retirement Calculator'!A469,'Lorri 401b'!N:N,0),0)</f>
        <v>3092035.4158871681</v>
      </c>
      <c r="S469" s="25">
        <f t="shared" ca="1" si="267"/>
        <v>5004650.358583427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1912655.0326527569</v>
      </c>
      <c r="R470" s="25">
        <f t="array" aca="1" ref="R470" ca="1">INDEX('Lorri 401b'!L:L,MATCH('Retirement Calculator'!A470,'Lorri 401b'!N:N,0),0)</f>
        <v>3084466.8382085166</v>
      </c>
      <c r="S470" s="25">
        <f t="shared" ca="1" si="267"/>
        <v>4997121.8708612733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1912695.2896507406</v>
      </c>
      <c r="R471" s="25">
        <f t="array" aca="1" ref="R471" ca="1">INDEX('Lorri 401b'!L:L,MATCH('Retirement Calculator'!A471,'Lorri 401b'!N:N,0),0)</f>
        <v>3076866.7247895375</v>
      </c>
      <c r="S471" s="25">
        <f t="shared" ca="1" si="267"/>
        <v>4989562.0144402776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1912735.7143862159</v>
      </c>
      <c r="R472" s="25">
        <f t="array" aca="1" ref="R472" ca="1">INDEX('Lorri 401b'!L:L,MATCH('Retirement Calculator'!A472,'Lorri 401b'!N:N,0),0)</f>
        <v>3069234.9442313127</v>
      </c>
      <c r="S472" s="25">
        <f t="shared" ca="1" si="267"/>
        <v>4981970.6586175282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1912776.307558089</v>
      </c>
      <c r="R473" s="25">
        <f t="array" aca="1" ref="R473" ca="1">INDEX('Lorri 401b'!L:L,MATCH('Retirement Calculator'!A473,'Lorri 401b'!N:N,0),0)</f>
        <v>3061571.3645874285</v>
      </c>
      <c r="S473" s="25">
        <f t="shared" ca="1" si="267"/>
        <v>4974347.6721455175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1912817.0698681783</v>
      </c>
      <c r="R474" s="25">
        <f t="array" aca="1" ref="R474" ca="1">INDEX('Lorri 401b'!L:L,MATCH('Retirement Calculator'!A474,'Lorri 401b'!N:N,0),0)</f>
        <v>3053875.8533616951</v>
      </c>
      <c r="S474" s="25">
        <f t="shared" ca="1" si="267"/>
        <v>4966692.9232298732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1912858.0020212263</v>
      </c>
      <c r="R475" s="25">
        <f t="array" aca="1" ref="R475" ca="1">INDEX('Lorri 401b'!L:L,MATCH('Retirement Calculator'!A475,'Lorri 401b'!N:N,0),0)</f>
        <v>3046148.2775058541</v>
      </c>
      <c r="S475" s="25">
        <f t="shared" ca="1" si="267"/>
        <v>4959006.2795270802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1912899.104724912</v>
      </c>
      <c r="R476" s="25">
        <f t="array" aca="1" ref="R476" ca="1">INDEX('Lorri 401b'!L:L,MATCH('Retirement Calculator'!A476,'Lorri 401b'!N:N,0),0)</f>
        <v>3038388.5034172805</v>
      </c>
      <c r="S476" s="25">
        <f t="shared" ca="1" si="267"/>
        <v>4951287.6081421925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1912940.378689863</v>
      </c>
      <c r="R477" s="25">
        <f t="array" aca="1" ref="R477" ca="1">INDEX('Lorri 401b'!L:L,MATCH('Retirement Calculator'!A477,'Lorri 401b'!N:N,0),0)</f>
        <v>3030596.3969366713</v>
      </c>
      <c r="S477" s="25">
        <f t="shared" ca="1" si="267"/>
        <v>4943536.7756265346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1912981.8246296679</v>
      </c>
      <c r="R478" s="25">
        <f t="array" aca="1" ref="R478" ca="1">INDEX('Lorri 401b'!L:L,MATCH('Retirement Calculator'!A478,'Lorri 401b'!N:N,0),0)</f>
        <v>3022771.8233457264</v>
      </c>
      <c r="S478" s="25">
        <f t="shared" ca="1" si="267"/>
        <v>4935753.6479753945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1913023.4432608888</v>
      </c>
      <c r="R479" s="25">
        <f t="array" aca="1" ref="R479" ca="1">INDEX('Lorri 401b'!L:L,MATCH('Retirement Calculator'!A479,'Lorri 401b'!N:N,0),0)</f>
        <v>3014914.647364819</v>
      </c>
      <c r="S479" s="25">
        <f t="shared" ca="1" si="267"/>
        <v>4927938.090625708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1913065.235303073</v>
      </c>
      <c r="R480" s="25">
        <f t="array" aca="1" ref="R480" ca="1">INDEX('Lorri 401b'!L:L,MATCH('Retirement Calculator'!A480,'Lorri 401b'!N:N,0),0)</f>
        <v>3007024.7331506577</v>
      </c>
      <c r="S480" s="25">
        <f t="shared" ca="1" si="267"/>
        <v>4920089.9684537305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1913107.2014787663</v>
      </c>
      <c r="R481" s="25">
        <f t="array" aca="1" ref="R481" ca="1">INDEX('Lorri 401b'!L:L,MATCH('Retirement Calculator'!A481,'Lorri 401b'!N:N,0),0)</f>
        <v>2999101.9442939376</v>
      </c>
      <c r="S481" s="25">
        <f t="shared" ca="1" si="267"/>
        <v>4912209.1457727039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1913149.3425135249</v>
      </c>
      <c r="R482" s="25">
        <f t="array" aca="1" ref="R482" ca="1">INDEX('Lorri 401b'!L:L,MATCH('Retirement Calculator'!A482,'Lorri 401b'!N:N,0),0)</f>
        <v>2991146.143816981</v>
      </c>
      <c r="S482" s="25">
        <f t="shared" ca="1" si="267"/>
        <v>4904295.4863305055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1913191.6591359284</v>
      </c>
      <c r="R483" s="25">
        <f t="array" aca="1" ref="R483" ca="1">INDEX('Lorri 401b'!L:L,MATCH('Retirement Calculator'!A483,'Lorri 401b'!N:N,0),0)</f>
        <v>2983157.1941713705</v>
      </c>
      <c r="S483" s="25">
        <f t="shared" ca="1" si="267"/>
        <v>4896348.8533072993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1913234.152077592</v>
      </c>
      <c r="R484" s="25">
        <f t="array" aca="1" ref="R484" ca="1">INDEX('Lorri 401b'!L:L,MATCH('Retirement Calculator'!A484,'Lorri 401b'!N:N,0),0)</f>
        <v>2975134.9572355701</v>
      </c>
      <c r="S484" s="25">
        <f t="shared" ca="1" si="267"/>
        <v>4888369.109313162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1913276.8220731791</v>
      </c>
      <c r="R485" s="25">
        <f t="array" aca="1" ref="R485" ca="1">INDEX('Lorri 401b'!L:L,MATCH('Retirement Calculator'!A485,'Lorri 401b'!N:N,0),0)</f>
        <v>2967079.2943125372</v>
      </c>
      <c r="S485" s="25">
        <f t="shared" ca="1" si="267"/>
        <v>4880356.116385716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1913319.6698604145</v>
      </c>
      <c r="R486" s="25">
        <f t="array" aca="1" ref="R486" ca="1">INDEX('Lorri 401b'!L:L,MATCH('Retirement Calculator'!A486,'Lorri 401b'!N:N,0),0)</f>
        <v>2958990.0661273249</v>
      </c>
      <c r="S486" s="25">
        <f t="shared" ca="1" si="267"/>
        <v>4872309.7359877396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1913362.6961800966</v>
      </c>
      <c r="R487" s="25">
        <f t="array" aca="1" ref="R487" ca="1">INDEX('Lorri 401b'!L:L,MATCH('Retirement Calculator'!A487,'Lorri 401b'!N:N,0),0)</f>
        <v>2950867.1328246742</v>
      </c>
      <c r="S487" s="25">
        <f t="shared" ca="1" si="267"/>
        <v>4864229.8290047711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1913405.9017761108</v>
      </c>
      <c r="R488" s="25">
        <f t="array" aca="1" ref="R488" ca="1">INDEX('Lorri 401b'!L:L,MATCH('Retirement Calculator'!A488,'Lorri 401b'!N:N,0),0)</f>
        <v>2942710.3539665961</v>
      </c>
      <c r="S488" s="25">
        <f t="shared" ca="1" si="267"/>
        <v>4856116.2557427064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1913449.2873954417</v>
      </c>
      <c r="R489" s="25">
        <f t="array" aca="1" ref="R489" ca="1">INDEX('Lorri 401b'!L:L,MATCH('Retirement Calculator'!A489,'Lorri 401b'!N:N,0),0)</f>
        <v>2934519.5885299426</v>
      </c>
      <c r="S489" s="25">
        <f t="shared" ca="1" si="267"/>
        <v>4847968.8759253845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1913492.8537881866</v>
      </c>
      <c r="R490" s="25">
        <f t="array" aca="1" ref="R490" ca="1">INDEX('Lorri 401b'!L:L,MATCH('Retirement Calculator'!A490,'Lorri 401b'!N:N,0),0)</f>
        <v>2926294.6949039693</v>
      </c>
      <c r="S490" s="25">
        <f t="shared" ca="1" si="267"/>
        <v>4839787.5486921556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1913536.6017075679</v>
      </c>
      <c r="R491" s="25">
        <f t="array" aca="1" ref="R491" ca="1">INDEX('Lorri 401b'!L:L,MATCH('Retirement Calculator'!A491,'Lorri 401b'!N:N,0),0)</f>
        <v>2918035.5308878878</v>
      </c>
      <c r="S491" s="25">
        <f t="shared" ca="1" si="267"/>
        <v>4831572.1325954553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1913580.5319099466</v>
      </c>
      <c r="R492" s="25">
        <f t="array" aca="1" ref="R492" ca="1">INDEX('Lorri 401b'!L:L,MATCH('Retirement Calculator'!A492,'Lorri 401b'!N:N,0),0)</f>
        <v>2909741.9536884059</v>
      </c>
      <c r="S492" s="25">
        <f t="shared" ca="1" si="267"/>
        <v>4823322.4855983527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1913624.6451548352</v>
      </c>
      <c r="R493" s="25">
        <f t="array" aca="1" ref="R493" ca="1">INDEX('Lorri 401b'!L:L,MATCH('Retirement Calculator'!A493,'Lorri 401b'!N:N,0),0)</f>
        <v>2901413.8199172597</v>
      </c>
      <c r="S493" s="25">
        <f t="shared" ca="1" si="267"/>
        <v>4815038.4650720954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1913668.9422049108</v>
      </c>
      <c r="R494" s="25">
        <f t="array" aca="1" ref="R494" ca="1">INDEX('Lorri 401b'!L:L,MATCH('Retirement Calculator'!A494,'Lorri 401b'!N:N,0),0)</f>
        <v>2893050.9855887336</v>
      </c>
      <c r="S494" s="25">
        <f t="shared" ca="1" si="267"/>
        <v>4806719.9277936444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1913713.4238260284</v>
      </c>
      <c r="R495" s="25">
        <f t="array" aca="1" ref="R495" ca="1">INDEX('Lorri 401b'!L:L,MATCH('Retirement Calculator'!A495,'Lorri 401b'!N:N,0),0)</f>
        <v>2884653.3061171719</v>
      </c>
      <c r="S495" s="25">
        <f t="shared" ca="1" si="267"/>
        <v>4798366.7299432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1913758.090787234</v>
      </c>
      <c r="R496" s="25">
        <f t="array" aca="1" ref="R496" ca="1">INDEX('Lorri 401b'!L:L,MATCH('Retirement Calculator'!A496,'Lorri 401b'!N:N,0),0)</f>
        <v>2876220.6363144787</v>
      </c>
      <c r="S496" s="25">
        <f t="shared" ca="1" si="267"/>
        <v>4789978.7271017125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1913802.9438607781</v>
      </c>
      <c r="R497" s="25">
        <f t="array" aca="1" ref="R497" ca="1">INDEX('Lorri 401b'!L:L,MATCH('Retirement Calculator'!A497,'Lorri 401b'!N:N,0),0)</f>
        <v>2867752.8303876077</v>
      </c>
      <c r="S497" s="25">
        <f t="shared" ca="1" si="267"/>
        <v>4781555.7742483858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1913847.9838221285</v>
      </c>
      <c r="R498" s="25">
        <f t="array" aca="1" ref="R498" ca="1">INDEX('Lorri 401b'!L:L,MATCH('Retirement Calculator'!A498,'Lorri 401b'!N:N,0),0)</f>
        <v>2859249.7419360415</v>
      </c>
      <c r="S498" s="25">
        <f t="shared" ca="1" si="267"/>
        <v>4773097.7257581698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1913893.2114499845</v>
      </c>
      <c r="R499" s="25">
        <f t="array" aca="1" ref="R499" ca="1">INDEX('Lorri 401b'!L:L,MATCH('Retirement Calculator'!A499,'Lorri 401b'!N:N,0),0)</f>
        <v>2850711.2239492605</v>
      </c>
      <c r="S499" s="25">
        <f t="shared" ca="1" si="267"/>
        <v>4764604.4353992455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1913938.62752629</v>
      </c>
      <c r="R500" s="25">
        <f t="array" aca="1" ref="R500" ca="1">INDEX('Lorri 401b'!L:L,MATCH('Retirement Calculator'!A500,'Lorri 401b'!N:N,0),0)</f>
        <v>2842137.1288042013</v>
      </c>
      <c r="S500" s="25">
        <f t="shared" ca="1" si="267"/>
        <v>4756075.756330491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1913984.2328362467</v>
      </c>
      <c r="R501" s="25">
        <f t="array" aca="1" ref="R501" ca="1">INDEX('Lorri 401b'!L:L,MATCH('Retirement Calculator'!A501,'Lorri 401b'!N:N,0),0)</f>
        <v>2833527.3082627044</v>
      </c>
      <c r="S501" s="25">
        <f t="shared" ca="1" si="267"/>
        <v>4747511.5410989514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1914030.0281683283</v>
      </c>
      <c r="R502" s="25">
        <f t="array" aca="1" ref="R502" ca="1">INDEX('Lorri 401b'!L:L,MATCH('Retirement Calculator'!A502,'Lorri 401b'!N:N,0),0)</f>
        <v>2824881.6134689511</v>
      </c>
      <c r="S502" s="25">
        <f t="shared" ca="1" si="267"/>
        <v>4738911.6416372797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1914076.0143142936</v>
      </c>
      <c r="R503" s="25">
        <f t="array" aca="1" ref="R503" ca="1">INDEX('Lorri 401b'!L:L,MATCH('Retirement Calculator'!A503,'Lorri 401b'!N:N,0),0)</f>
        <v>2816199.8949468904</v>
      </c>
      <c r="S503" s="25">
        <f t="shared" ca="1" si="267"/>
        <v>4730275.9092611838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1914122.1920692003</v>
      </c>
      <c r="R504" s="25">
        <f t="array" aca="1" ref="R504" ca="1">INDEX('Lorri 401b'!L:L,MATCH('Retirement Calculator'!A504,'Lorri 401b'!N:N,0),0)</f>
        <v>2807482.0025976547</v>
      </c>
      <c r="S504" s="25">
        <f t="shared" ca="1" si="267"/>
        <v>4721604.194666855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1914168.5622314191</v>
      </c>
      <c r="R505" s="25">
        <f t="array" aca="1" ref="R505" ca="1">INDEX('Lorri 401b'!L:L,MATCH('Retirement Calculator'!A505,'Lorri 401b'!N:N,0),0)</f>
        <v>2798727.7856969638</v>
      </c>
      <c r="S505" s="25">
        <f t="shared" ca="1" si="267"/>
        <v>4712896.3479283825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1914215.1256026472</v>
      </c>
      <c r="R506" s="25">
        <f t="array" aca="1" ref="R506" ca="1">INDEX('Lorri 401b'!L:L,MATCH('Retirement Calculator'!A506,'Lorri 401b'!N:N,0),0)</f>
        <v>2789937.0928925201</v>
      </c>
      <c r="S506" s="25">
        <f t="shared" ca="1" si="267"/>
        <v>4704152.2184951678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1914261.8829879221</v>
      </c>
      <c r="R507" s="25">
        <f t="array" aca="1" ref="R507" ca="1">INDEX('Lorri 401b'!L:L,MATCH('Retirement Calculator'!A507,'Lorri 401b'!N:N,0),0)</f>
        <v>2781109.7722013909</v>
      </c>
      <c r="S507" s="25">
        <f t="shared" ca="1" si="267"/>
        <v>4695371.655189313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1914308.8351956357</v>
      </c>
      <c r="R508" s="25">
        <f t="array" aca="1" ref="R508" ca="1">INDEX('Lorri 401b'!L:L,MATCH('Retirement Calculator'!A508,'Lorri 401b'!N:N,0),0)</f>
        <v>2772245.6710073822</v>
      </c>
      <c r="S508" s="25">
        <f t="shared" ca="1" si="267"/>
        <v>4686554.5062030181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1914355.9830375479</v>
      </c>
      <c r="R509" s="25">
        <f t="array" aca="1" ref="R509" ca="1">INDEX('Lorri 401b'!L:L,MATCH('Retirement Calculator'!A509,'Lorri 401b'!N:N,0),0)</f>
        <v>2763344.6360583985</v>
      </c>
      <c r="S509" s="25">
        <f t="shared" ca="1" si="267"/>
        <v>4677700.6190959467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1914403.3273288016</v>
      </c>
      <c r="R510" s="25">
        <f t="array" aca="1" ref="R510" ca="1">INDEX('Lorri 401b'!L:L,MATCH('Retirement Calculator'!A510,'Lorri 401b'!N:N,0),0)</f>
        <v>2754406.5134637938</v>
      </c>
      <c r="S510" s="25">
        <f t="shared" ca="1" si="267"/>
        <v>4668809.8407925954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1914450.8688879355</v>
      </c>
      <c r="R511" s="25">
        <f t="array" aca="1" ref="R511" ca="1">INDEX('Lorri 401b'!L:L,MATCH('Retirement Calculator'!A511,'Lorri 401b'!N:N,0),0)</f>
        <v>2745431.1486917119</v>
      </c>
      <c r="S511" s="25">
        <f t="shared" ca="1" si="267"/>
        <v>4659882.0175796477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1914498.6085368991</v>
      </c>
      <c r="R512" s="25">
        <f t="array" aca="1" ref="R512" ca="1">INDEX('Lorri 401b'!L:L,MATCH('Retirement Calculator'!A512,'Lorri 401b'!N:N,0),0)</f>
        <v>2736418.3865664131</v>
      </c>
      <c r="S512" s="25">
        <f t="shared" ca="1" si="267"/>
        <v>4650916.9951033127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1914546.5471010667</v>
      </c>
      <c r="R513" s="25">
        <f t="array" aca="1" ref="R513" ca="1">INDEX('Lorri 401b'!L:L,MATCH('Retirement Calculator'!A513,'Lorri 401b'!N:N,0),0)</f>
        <v>2727368.0712655918</v>
      </c>
      <c r="S513" s="25">
        <f t="shared" ca="1" si="267"/>
        <v>4641914.6183666587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1914594.6854092516</v>
      </c>
      <c r="R514" s="25">
        <f t="array" aca="1" ref="R514" ca="1">INDEX('Lorri 401b'!L:L,MATCH('Retirement Calculator'!A514,'Lorri 401b'!N:N,0),0)</f>
        <v>2718280.046317684</v>
      </c>
      <c r="S514" s="25">
        <f t="shared" ca="1" si="267"/>
        <v>4632874.7317269351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1914643.0242937207</v>
      </c>
      <c r="R515" s="25">
        <f t="array" aca="1" ref="R515" ca="1">INDEX('Lorri 401b'!L:L,MATCH('Retirement Calculator'!A515,'Lorri 401b'!N:N,0),0)</f>
        <v>2709154.15459916</v>
      </c>
      <c r="S515" s="25">
        <f t="shared" ca="1" si="267"/>
        <v>4623797.1788928807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1914691.5645902085</v>
      </c>
      <c r="R516" s="25">
        <f t="array" aca="1" ref="R516" ca="1">INDEX('Lorri 401b'!L:L,MATCH('Retirement Calculator'!A516,'Lorri 401b'!N:N,0),0)</f>
        <v>2699990.2383318087</v>
      </c>
      <c r="S516" s="25">
        <f t="shared" ca="1" si="267"/>
        <v>4614681.8029220169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1914740.3071379315</v>
      </c>
      <c r="R517" s="25">
        <f t="array" aca="1" ref="R517" ca="1">INDEX('Lorri 401b'!L:L,MATCH('Retirement Calculator'!A517,'Lorri 401b'!N:N,0),0)</f>
        <v>2690788.1390800099</v>
      </c>
      <c r="S517" s="25">
        <f t="shared" ca="1" si="267"/>
        <v>4605528.4462179411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1914789.2527796035</v>
      </c>
      <c r="R518" s="25">
        <f t="array" aca="1" ref="R518" ca="1">INDEX('Lorri 401b'!L:L,MATCH('Retirement Calculator'!A518,'Lorri 401b'!N:N,0),0)</f>
        <v>2681547.6977479956</v>
      </c>
      <c r="S518" s="25">
        <f t="shared" ca="1" si="267"/>
        <v>4596336.9505275991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1914838.4023614491</v>
      </c>
      <c r="R519" s="25">
        <f t="array" aca="1" ref="R519" ca="1">INDEX('Lorri 401b'!L:L,MATCH('Retirement Calculator'!A519,'Lorri 401b'!N:N,0),0)</f>
        <v>2672268.7545770979</v>
      </c>
      <c r="S519" s="25">
        <f t="shared" ca="1" si="267"/>
        <v>4587107.1569385473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1914887.7567332189</v>
      </c>
      <c r="R520" s="25">
        <f t="array" aca="1" ref="R520" ca="1">INDEX('Lorri 401b'!L:L,MATCH('Retirement Calculator'!A520,'Lorri 401b'!N:N,0),0)</f>
        <v>2662951.149142988</v>
      </c>
      <c r="S520" s="25">
        <f t="shared" ca="1" si="267"/>
        <v>4577838.9058762072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1914937.3167482044</v>
      </c>
      <c r="R521" s="25">
        <f t="array" aca="1" ref="R521" ca="1">INDEX('Lorri 401b'!L:L,MATCH('Retirement Calculator'!A521,'Lorri 401b'!N:N,0),0)</f>
        <v>2653594.7203529025</v>
      </c>
      <c r="S521" s="25">
        <f t="shared" ref="S521:S775" ca="1" si="527">SUM(Q521:R521)</f>
        <v>4568532.0371011067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1914987.0832632524</v>
      </c>
      <c r="R522" s="25">
        <f t="array" aca="1" ref="R522" ca="1">INDEX('Lorri 401b'!L:L,MATCH('Retirement Calculator'!A522,'Lorri 401b'!N:N,0),0)</f>
        <v>2644199.3064428587</v>
      </c>
      <c r="S522" s="25">
        <f t="shared" ca="1" si="527"/>
        <v>4559186.3897061106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1915037.0571387799</v>
      </c>
      <c r="R523" s="25">
        <f t="array" aca="1" ref="R523" ca="1">INDEX('Lorri 401b'!L:L,MATCH('Retirement Calculator'!A523,'Lorri 401b'!N:N,0),0)</f>
        <v>2634764.7449748558</v>
      </c>
      <c r="S523" s="25">
        <f t="shared" ca="1" si="527"/>
        <v>4549801.8021136355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1915087.2392387886</v>
      </c>
      <c r="R524" s="25">
        <f t="array" aca="1" ref="R524" ca="1">INDEX('Lorri 401b'!L:L,MATCH('Retirement Calculator'!A524,'Lorri 401b'!N:N,0),0)</f>
        <v>2625290.8728340697</v>
      </c>
      <c r="S524" s="25">
        <f t="shared" ca="1" si="527"/>
        <v>4540378.112072858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1915137.6304308807</v>
      </c>
      <c r="R525" s="25">
        <f t="array" aca="1" ref="R525" ca="1">INDEX('Lorri 401b'!L:L,MATCH('Retirement Calculator'!A525,'Lorri 401b'!N:N,0),0)</f>
        <v>2615777.5262260302</v>
      </c>
      <c r="S525" s="25">
        <f t="shared" ca="1" si="527"/>
        <v>4530915.1566569107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1915188.2315862733</v>
      </c>
      <c r="R526" s="25">
        <f t="array" aca="1" ref="R526" ca="1">INDEX('Lorri 401b'!L:L,MATCH('Retirement Calculator'!A526,'Lorri 401b'!N:N,0),0)</f>
        <v>2606224.540673791</v>
      </c>
      <c r="S526" s="25">
        <f t="shared" ca="1" si="527"/>
        <v>4521412.7722600643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1915239.0435798133</v>
      </c>
      <c r="R527" s="25">
        <f t="array" aca="1" ref="R527" ca="1">INDEX('Lorri 401b'!L:L,MATCH('Retirement Calculator'!A527,'Lorri 401b'!N:N,0),0)</f>
        <v>2596631.7510150839</v>
      </c>
      <c r="S527" s="25">
        <f t="shared" ca="1" si="527"/>
        <v>4511870.794594897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1915290.0672899932</v>
      </c>
      <c r="R528" s="25">
        <f t="array" aca="1" ref="R528" ca="1">INDEX('Lorri 401b'!L:L,MATCH('Retirement Calculator'!A528,'Lorri 401b'!N:N,0),0)</f>
        <v>2586998.9913994656</v>
      </c>
      <c r="S528" s="25">
        <f t="shared" ca="1" si="527"/>
        <v>4502289.0586894583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1915341.3035989653</v>
      </c>
      <c r="R529" s="25">
        <f t="array" aca="1" ref="R529" ca="1">INDEX('Lorri 401b'!L:L,MATCH('Retirement Calculator'!A529,'Lorri 401b'!N:N,0),0)</f>
        <v>2577326.0952854487</v>
      </c>
      <c r="S529" s="25">
        <f t="shared" ca="1" si="527"/>
        <v>4492667.3988844138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1915392.7533925581</v>
      </c>
      <c r="R530" s="25">
        <f t="array" aca="1" ref="R530" ca="1">INDEX('Lorri 401b'!L:L,MATCH('Retirement Calculator'!A530,'Lorri 401b'!N:N,0),0)</f>
        <v>2567612.8954376234</v>
      </c>
      <c r="S530" s="25">
        <f t="shared" ca="1" si="527"/>
        <v>4483005.648830181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1915444.417560291</v>
      </c>
      <c r="R531" s="25">
        <f t="array" aca="1" ref="R531" ca="1">INDEX('Lorri 401b'!L:L,MATCH('Retirement Calculator'!A531,'Lorri 401b'!N:N,0),0)</f>
        <v>2557859.2239237656</v>
      </c>
      <c r="S531" s="25">
        <f t="shared" ca="1" si="527"/>
        <v>4473303.6414840566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1915496.2969953895</v>
      </c>
      <c r="R532" s="25">
        <f t="array" aca="1" ref="R532" ca="1">INDEX('Lorri 401b'!L:L,MATCH('Retirement Calculator'!A532,'Lorri 401b'!N:N,0),0)</f>
        <v>2548064.9121119333</v>
      </c>
      <c r="S532" s="25">
        <f t="shared" ca="1" si="527"/>
        <v>4463561.2091073226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1915548.3925948008</v>
      </c>
      <c r="R533" s="25">
        <f t="array" aca="1" ref="R533" ca="1">INDEX('Lorri 401b'!L:L,MATCH('Retirement Calculator'!A533,'Lorri 401b'!N:N,0),0)</f>
        <v>2538229.790667552</v>
      </c>
      <c r="S533" s="25">
        <f t="shared" ca="1" si="527"/>
        <v>4453778.1832623528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1915600.7052592097</v>
      </c>
      <c r="R534" s="25">
        <f t="array" aca="1" ref="R534" ca="1">INDEX('Lorri 401b'!L:L,MATCH('Retirement Calculator'!A534,'Lorri 401b'!N:N,0),0)</f>
        <v>2528353.6895504855</v>
      </c>
      <c r="S534" s="25">
        <f t="shared" ca="1" si="527"/>
        <v>4443954.394809695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1915653.2358930537</v>
      </c>
      <c r="R535" s="25">
        <f t="array" aca="1" ref="R535" ca="1">INDEX('Lorri 401b'!L:L,MATCH('Retirement Calculator'!A535,'Lorri 401b'!N:N,0),0)</f>
        <v>2518436.438012098</v>
      </c>
      <c r="S535" s="25">
        <f t="shared" ca="1" si="527"/>
        <v>4434089.6739051519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1915705.9854045387</v>
      </c>
      <c r="R536" s="25">
        <f t="array" aca="1" ref="R536" ca="1">INDEX('Lorri 401b'!L:L,MATCH('Retirement Calculator'!A536,'Lorri 401b'!N:N,0),0)</f>
        <v>2508477.8645923007</v>
      </c>
      <c r="S536" s="25">
        <f t="shared" ca="1" si="527"/>
        <v>4424183.8499968396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1915758.9547056549</v>
      </c>
      <c r="R537" s="25">
        <f t="array" aca="1" ref="R537" ca="1">INDEX('Lorri 401b'!L:L,MATCH('Retirement Calculator'!A537,'Lorri 401b'!N:N,0),0)</f>
        <v>2498477.7971165874</v>
      </c>
      <c r="S537" s="25">
        <f t="shared" ca="1" si="527"/>
        <v>4414236.7518222425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1915812.1447121922</v>
      </c>
      <c r="R538" s="25">
        <f t="array" aca="1" ref="R538" ca="1">INDEX('Lorri 401b'!L:L,MATCH('Retirement Calculator'!A538,'Lorri 401b'!N:N,0),0)</f>
        <v>2488436.0626930585</v>
      </c>
      <c r="S538" s="25">
        <f t="shared" ca="1" si="527"/>
        <v>4404248.2074052505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1915865.5563437568</v>
      </c>
      <c r="R539" s="25">
        <f t="array" aca="1" ref="R539" ca="1">INDEX('Lorri 401b'!L:L,MATCH('Retirement Calculator'!A539,'Lorri 401b'!N:N,0),0)</f>
        <v>2478352.4877094319</v>
      </c>
      <c r="S539" s="25">
        <f t="shared" ca="1" si="527"/>
        <v>4394218.0440531885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1915919.1905237865</v>
      </c>
      <c r="R540" s="25">
        <f t="array" aca="1" ref="R540" ca="1">INDEX('Lorri 401b'!L:L,MATCH('Retirement Calculator'!A540,'Lorri 401b'!N:N,0),0)</f>
        <v>2468226.8978300402</v>
      </c>
      <c r="S540" s="25">
        <f t="shared" ca="1" si="527"/>
        <v>4384146.0883538267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1915973.0481795662</v>
      </c>
      <c r="R541" s="25">
        <f t="array" aca="1" ref="R541" ca="1">INDEX('Lorri 401b'!L:L,MATCH('Retirement Calculator'!A541,'Lorri 401b'!N:N,0),0)</f>
        <v>2458059.1179928174</v>
      </c>
      <c r="S541" s="25">
        <f t="shared" ca="1" si="527"/>
        <v>4374032.1661723834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1916027.1302422448</v>
      </c>
      <c r="R542" s="25">
        <f t="array" aca="1" ref="R542" ca="1">INDEX('Lorri 401b'!L:L,MATCH('Retirement Calculator'!A542,'Lorri 401b'!N:N,0),0)</f>
        <v>2447848.9724062728</v>
      </c>
      <c r="S542" s="25">
        <f t="shared" ca="1" si="527"/>
        <v>4363876.1026485171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1916081.4376468514</v>
      </c>
      <c r="R543" s="25">
        <f t="array" aca="1" ref="R543" ca="1">INDEX('Lorri 401b'!L:L,MATCH('Retirement Calculator'!A543,'Lorri 401b'!N:N,0),0)</f>
        <v>2437596.2845464512</v>
      </c>
      <c r="S543" s="25">
        <f t="shared" ca="1" si="527"/>
        <v>4353677.7221933026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1916135.9713323105</v>
      </c>
      <c r="R544" s="25">
        <f t="array" aca="1" ref="R544" ca="1">INDEX('Lorri 401b'!L:L,MATCH('Retirement Calculator'!A544,'Lorri 401b'!N:N,0),0)</f>
        <v>2427300.87715388</v>
      </c>
      <c r="S544" s="25">
        <f t="shared" ca="1" si="527"/>
        <v>4343436.8484861907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1916190.732241459</v>
      </c>
      <c r="R545" s="25">
        <f t="array" aca="1" ref="R545" ca="1">INDEX('Lorri 401b'!L:L,MATCH('Retirement Calculator'!A545,'Lorri 401b'!N:N,0),0)</f>
        <v>2416962.5722305067</v>
      </c>
      <c r="S545" s="25">
        <f t="shared" ca="1" si="527"/>
        <v>4333153.3044719659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1916245.7213210622</v>
      </c>
      <c r="R546" s="25">
        <f t="array" aca="1" ref="R546" ca="1">INDEX('Lorri 401b'!L:L,MATCH('Retirement Calculator'!A546,'Lorri 401b'!N:N,0),0)</f>
        <v>2406581.1910366192</v>
      </c>
      <c r="S546" s="25">
        <f t="shared" ca="1" si="527"/>
        <v>4322826.9123576814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1916300.9395218305</v>
      </c>
      <c r="R547" s="25">
        <f t="array" aca="1" ref="R547" ca="1">INDEX('Lorri 401b'!L:L,MATCH('Retirement Calculator'!A547,'Lorri 401b'!N:N,0),0)</f>
        <v>2396156.5540877571</v>
      </c>
      <c r="S547" s="25">
        <f t="shared" ca="1" si="527"/>
        <v>4312457.4936095877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1916356.3877984353</v>
      </c>
      <c r="R548" s="25">
        <f t="array" aca="1" ref="R548" ca="1">INDEX('Lorri 401b'!L:L,MATCH('Retirement Calculator'!A548,'Lorri 401b'!N:N,0),0)</f>
        <v>2385688.4811516083</v>
      </c>
      <c r="S548" s="25">
        <f t="shared" ca="1" si="527"/>
        <v>4302044.8689500438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1916412.0671095259</v>
      </c>
      <c r="R549" s="25">
        <f t="array" aca="1" ref="R549" ca="1">INDEX('Lorri 401b'!L:L,MATCH('Retirement Calculator'!A549,'Lorri 401b'!N:N,0),0)</f>
        <v>2375176.7912448919</v>
      </c>
      <c r="S549" s="25">
        <f t="shared" ca="1" si="527"/>
        <v>4291588.8583544176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1916467.978417746</v>
      </c>
      <c r="R550" s="25">
        <f t="array" aca="1" ref="R550" ca="1">INDEX('Lorri 401b'!L:L,MATCH('Retirement Calculator'!A550,'Lorri 401b'!N:N,0),0)</f>
        <v>2364621.3026302313</v>
      </c>
      <c r="S550" s="25">
        <f t="shared" ca="1" si="527"/>
        <v>4281089.2810479775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1916524.1226897505</v>
      </c>
      <c r="R551" s="25">
        <f t="array" aca="1" ref="R551" ca="1">INDEX('Lorri 401b'!L:L,MATCH('Retirement Calculator'!A551,'Lorri 401b'!N:N,0),0)</f>
        <v>2354021.8328130092</v>
      </c>
      <c r="S551" s="25">
        <f t="shared" ca="1" si="527"/>
        <v>4270545.9555027597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1916580.5008962217</v>
      </c>
      <c r="R552" s="25">
        <f t="array" aca="1" ref="R552" ca="1">INDEX('Lorri 401b'!L:L,MATCH('Retirement Calculator'!A552,'Lorri 401b'!N:N,0),0)</f>
        <v>2343378.1985382154</v>
      </c>
      <c r="S552" s="25">
        <f t="shared" ca="1" si="527"/>
        <v>4259958.6994344369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1916637.1140118865</v>
      </c>
      <c r="R553" s="25">
        <f t="array" aca="1" ref="R553" ca="1">INDEX('Lorri 401b'!L:L,MATCH('Retirement Calculator'!A553,'Lorri 401b'!N:N,0),0)</f>
        <v>2332690.2157872766</v>
      </c>
      <c r="S553" s="25">
        <f t="shared" ca="1" si="527"/>
        <v>4249327.3297991632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1916693.9630155333</v>
      </c>
      <c r="R554" s="25">
        <f t="array" aca="1" ref="R554" ca="1">INDEX('Lorri 401b'!L:L,MATCH('Retirement Calculator'!A554,'Lorri 401b'!N:N,0),0)</f>
        <v>2321957.6997748758</v>
      </c>
      <c r="S554" s="25">
        <f t="shared" ca="1" si="527"/>
        <v>4238651.6627904093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1916751.0488900286</v>
      </c>
      <c r="R555" s="25">
        <f t="array" aca="1" ref="R555" ca="1">INDEX('Lorri 401b'!L:L,MATCH('Retirement Calculator'!A555,'Lorri 401b'!N:N,0),0)</f>
        <v>2311180.4649457564</v>
      </c>
      <c r="S555" s="25">
        <f t="shared" ca="1" si="527"/>
        <v>4227931.513835785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1916808.3726223342</v>
      </c>
      <c r="R556" s="25">
        <f t="array" aca="1" ref="R556" ca="1">INDEX('Lorri 401b'!L:L,MATCH('Retirement Calculator'!A556,'Lorri 401b'!N:N,0),0)</f>
        <v>2300358.3249715157</v>
      </c>
      <c r="S556" s="25">
        <f t="shared" ca="1" si="527"/>
        <v>4217166.6975938501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1916865.9352035243</v>
      </c>
      <c r="R557" s="25">
        <f t="array" aca="1" ref="R557" ca="1">INDEX('Lorri 401b'!L:L,MATCH('Retirement Calculator'!A557,'Lorri 401b'!N:N,0),0)</f>
        <v>2289491.0927473824</v>
      </c>
      <c r="S557" s="25">
        <f t="shared" ca="1" si="527"/>
        <v>4206357.0279509071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1916923.7376288029</v>
      </c>
      <c r="R558" s="25">
        <f t="array" aca="1" ref="R558" ca="1">INDEX('Lorri 401b'!L:L,MATCH('Retirement Calculator'!A558,'Lorri 401b'!N:N,0),0)</f>
        <v>2278578.5803889818</v>
      </c>
      <c r="S558" s="25">
        <f t="shared" ca="1" si="527"/>
        <v>4195502.3180177845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1916981.78089752</v>
      </c>
      <c r="R559" s="25">
        <f t="array" aca="1" ref="R559" ca="1">INDEX('Lorri 401b'!L:L,MATCH('Retirement Calculator'!A559,'Lorri 401b'!N:N,0),0)</f>
        <v>2267620.5992290881</v>
      </c>
      <c r="S559" s="25">
        <f t="shared" ca="1" si="527"/>
        <v>4184602.3801266081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1917040.0660131902</v>
      </c>
      <c r="R560" s="25">
        <f t="array" aca="1" ref="R560" ca="1">INDEX('Lorri 401b'!L:L,MATCH('Retirement Calculator'!A560,'Lorri 401b'!N:N,0),0)</f>
        <v>2256616.9598143613</v>
      </c>
      <c r="S560" s="25">
        <f t="shared" ca="1" si="527"/>
        <v>4173657.0258275513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1917098.5939835091</v>
      </c>
      <c r="R561" s="25">
        <f t="array" aca="1" ref="R561" ca="1">INDEX('Lorri 401b'!L:L,MATCH('Retirement Calculator'!A561,'Lorri 401b'!N:N,0),0)</f>
        <v>2245567.4719020734</v>
      </c>
      <c r="S561" s="25">
        <f t="shared" ca="1" si="527"/>
        <v>4162666.0658855825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1917157.3658203708</v>
      </c>
      <c r="R562" s="25">
        <f t="array" aca="1" ref="R562" ca="1">INDEX('Lorri 401b'!L:L,MATCH('Retirement Calculator'!A562,'Lorri 401b'!N:N,0),0)</f>
        <v>2234471.9444568176</v>
      </c>
      <c r="S562" s="25">
        <f t="shared" ca="1" si="527"/>
        <v>4151629.3102771882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1917216.3825398863</v>
      </c>
      <c r="R563" s="25">
        <f t="array" aca="1" ref="R563" ca="1">INDEX('Lorri 401b'!L:L,MATCH('Retirement Calculator'!A563,'Lorri 401b'!N:N,0),0)</f>
        <v>2223330.1856472064</v>
      </c>
      <c r="S563" s="25">
        <f t="shared" ca="1" si="527"/>
        <v>4140546.5681870924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1917275.6451623996</v>
      </c>
      <c r="R564" s="25">
        <f t="array" aca="1" ref="R564" ca="1">INDEX('Lorri 401b'!L:L,MATCH('Retirement Calculator'!A564,'Lorri 401b'!N:N,0),0)</f>
        <v>2212142.0028425553</v>
      </c>
      <c r="S564" s="25">
        <f t="shared" ca="1" si="527"/>
        <v>4129417.6480049547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1917335.1547125068</v>
      </c>
      <c r="R565" s="25">
        <f t="array" aca="1" ref="R565" ca="1">INDEX('Lorri 401b'!L:L,MATCH('Retirement Calculator'!A565,'Lorri 401b'!N:N,0),0)</f>
        <v>2200907.2026095516</v>
      </c>
      <c r="S565" s="25">
        <f t="shared" ca="1" si="527"/>
        <v>4118242.3573220586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1917394.9122190727</v>
      </c>
      <c r="R566" s="25">
        <f t="array" aca="1" ref="R566" ca="1">INDEX('Lorri 401b'!L:L,MATCH('Retirement Calculator'!A566,'Lorri 401b'!N:N,0),0)</f>
        <v>2189625.59070891</v>
      </c>
      <c r="S566" s="25">
        <f t="shared" ca="1" si="527"/>
        <v>4107020.5029279827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1917454.9187152493</v>
      </c>
      <c r="R567" s="25">
        <f t="array" aca="1" ref="R567" ca="1">INDEX('Lorri 401b'!L:L,MATCH('Retirement Calculator'!A567,'Lorri 401b'!N:N,0),0)</f>
        <v>2178296.9720920161</v>
      </c>
      <c r="S567" s="25">
        <f t="shared" ca="1" si="527"/>
        <v>4095751.8908072654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1917515.1752384934</v>
      </c>
      <c r="R568" s="25">
        <f t="array" aca="1" ref="R568" ca="1">INDEX('Lorri 401b'!L:L,MATCH('Retirement Calculator'!A568,'Lorri 401b'!N:N,0),0)</f>
        <v>2166921.1508975518</v>
      </c>
      <c r="S568" s="25">
        <f t="shared" ca="1" si="527"/>
        <v>4084436.3261360452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1917575.6828305842</v>
      </c>
      <c r="R569" s="25">
        <f t="array" aca="1" ref="R569" ca="1">INDEX('Lorri 401b'!L:L,MATCH('Retirement Calculator'!A569,'Lorri 401b'!N:N,0),0)</f>
        <v>2155497.9304481102</v>
      </c>
      <c r="S569" s="25">
        <f t="shared" ca="1" si="527"/>
        <v>4073073.6132786945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1917636.4425376421</v>
      </c>
      <c r="R570" s="25">
        <f t="array" aca="1" ref="R570" ca="1">INDEX('Lorri 401b'!L:L,MATCH('Retirement Calculator'!A570,'Lorri 401b'!N:N,0),0)</f>
        <v>2144027.1132467962</v>
      </c>
      <c r="S570" s="25">
        <f t="shared" ca="1" si="527"/>
        <v>4061663.5557844383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1917697.4554101462</v>
      </c>
      <c r="R571" s="25">
        <f t="array" aca="1" ref="R571" ca="1">INDEX('Lorri 401b'!L:L,MATCH('Retirement Calculator'!A571,'Lorri 401b'!N:N,0),0)</f>
        <v>2132508.50097381</v>
      </c>
      <c r="S571" s="25">
        <f t="shared" ca="1" si="527"/>
        <v>4050205.9563839561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1917758.7225029522</v>
      </c>
      <c r="R572" s="25">
        <f t="array" aca="1" ref="R572" ca="1">INDEX('Lorri 401b'!L:L,MATCH('Retirement Calculator'!A572,'Lorri 401b'!N:N,0),0)</f>
        <v>2120941.8944830196</v>
      </c>
      <c r="S572" s="25">
        <f t="shared" ca="1" si="527"/>
        <v>4038700.616985972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1917820.2448753116</v>
      </c>
      <c r="R573" s="25">
        <f t="array" aca="1" ref="R573" ca="1">INDEX('Lorri 401b'!L:L,MATCH('Retirement Calculator'!A573,'Lorri 401b'!N:N,0),0)</f>
        <v>2109327.0937985177</v>
      </c>
      <c r="S573" s="25">
        <f t="shared" ca="1" si="527"/>
        <v>4027147.3386738291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1917882.0235908893</v>
      </c>
      <c r="R574" s="25">
        <f t="array" aca="1" ref="R574" ca="1">INDEX('Lorri 401b'!L:L,MATCH('Retirement Calculator'!A574,'Lorri 401b'!N:N,0),0)</f>
        <v>2097663.8981111636</v>
      </c>
      <c r="S574" s="25">
        <f t="shared" ca="1" si="527"/>
        <v>4015545.9217020529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1917944.0597177818</v>
      </c>
      <c r="R575" s="25">
        <f t="array" aca="1" ref="R575" ca="1">INDEX('Lorri 401b'!L:L,MATCH('Retirement Calculator'!A575,'Lorri 401b'!N:N,0),0)</f>
        <v>2085952.1057751123</v>
      </c>
      <c r="S575" s="25">
        <f t="shared" ca="1" si="527"/>
        <v>4003896.1654928941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1918006.3543285364</v>
      </c>
      <c r="R576" s="25">
        <f t="array" aca="1" ref="R576" ca="1">INDEX('Lorri 401b'!L:L,MATCH('Retirement Calculator'!A576,'Lorri 401b'!N:N,0),0)</f>
        <v>2074191.5143043273</v>
      </c>
      <c r="S576" s="25">
        <f t="shared" ca="1" si="527"/>
        <v>3992197.8686328637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1918068.9085001692</v>
      </c>
      <c r="R577" s="25">
        <f t="array" aca="1" ref="R577" ca="1">INDEX('Lorri 401b'!L:L,MATCH('Retirement Calculator'!A577,'Lorri 401b'!N:N,0),0)</f>
        <v>2062381.9203690807</v>
      </c>
      <c r="S577" s="25">
        <f t="shared" ca="1" si="527"/>
        <v>3980450.8288692497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1918131.7233141838</v>
      </c>
      <c r="R578" s="25">
        <f t="array" aca="1" ref="R578" ca="1">INDEX('Lorri 401b'!L:L,MATCH('Retirement Calculator'!A578,'Lorri 401b'!N:N,0),0)</f>
        <v>2050523.1197924374</v>
      </c>
      <c r="S578" s="25">
        <f t="shared" ca="1" si="527"/>
        <v>3968654.8431066209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1918194.7998565901</v>
      </c>
      <c r="R579" s="25">
        <f t="array" aca="1" ref="R579" ca="1">INDEX('Lorri 401b'!L:L,MATCH('Retirement Calculator'!A579,'Lorri 401b'!N:N,0),0)</f>
        <v>2038614.9075467247</v>
      </c>
      <c r="S579" s="25">
        <f t="shared" ca="1" si="527"/>
        <v>3956809.7074033148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1918258.1392179232</v>
      </c>
      <c r="R580" s="25">
        <f t="array" aca="1" ref="R580" ca="1">INDEX('Lorri 401b'!L:L,MATCH('Retirement Calculator'!A580,'Lorri 401b'!N:N,0),0)</f>
        <v>2026657.0777499881</v>
      </c>
      <c r="S580" s="25">
        <f t="shared" ca="1" si="527"/>
        <v>3944915.2169679115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1918321.7424932616</v>
      </c>
      <c r="R581" s="25">
        <f t="array" aca="1" ref="R581" ca="1">INDEX('Lorri 401b'!L:L,MATCH('Retirement Calculator'!A581,'Lorri 401b'!N:N,0),0)</f>
        <v>2014649.4236624318</v>
      </c>
      <c r="S581" s="25">
        <f t="shared" ca="1" si="527"/>
        <v>3932971.1661556931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1918385.6107822473</v>
      </c>
      <c r="R582" s="25">
        <f t="array" aca="1" ref="R582" ca="1">INDEX('Lorri 401b'!L:L,MATCH('Retirement Calculator'!A582,'Lorri 401b'!N:N,0),0)</f>
        <v>2002591.737682844</v>
      </c>
      <c r="S582" s="25">
        <f t="shared" ca="1" si="527"/>
        <v>3920977.3484650915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1918449.7451891038</v>
      </c>
      <c r="R583" s="25">
        <f t="array" aca="1" ref="R583" ca="1">INDEX('Lorri 401b'!L:L,MATCH('Retirement Calculator'!A583,'Lorri 401b'!N:N,0),0)</f>
        <v>1990483.811345008</v>
      </c>
      <c r="S583" s="25">
        <f t="shared" ca="1" si="527"/>
        <v>3908933.5565341115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1918514.1468226556</v>
      </c>
      <c r="R584" s="25">
        <f t="array" aca="1" ref="R584" ca="1">INDEX('Lorri 401b'!L:L,MATCH('Retirement Calculator'!A584,'Lorri 401b'!N:N,0),0)</f>
        <v>1978325.4353140977</v>
      </c>
      <c r="S584" s="25">
        <f t="shared" ca="1" si="527"/>
        <v>3896839.582136753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1918578.8167963473</v>
      </c>
      <c r="R585" s="25">
        <f t="array" aca="1" ref="R585" ca="1">INDEX('Lorri 401b'!L:L,MATCH('Retirement Calculator'!A585,'Lorri 401b'!N:N,0),0)</f>
        <v>1966116.3993830585</v>
      </c>
      <c r="S585" s="25">
        <f t="shared" ca="1" si="527"/>
        <v>3884695.2161794058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1918643.7562282626</v>
      </c>
      <c r="R586" s="25">
        <f t="array" aca="1" ref="R586" ca="1">INDEX('Lorri 401b'!L:L,MATCH('Retirement Calculator'!A586,'Lorri 401b'!N:N,0),0)</f>
        <v>1953856.4924689734</v>
      </c>
      <c r="S586" s="25">
        <f t="shared" ca="1" si="527"/>
        <v>3872500.2486972362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1918708.9662411441</v>
      </c>
      <c r="R587" s="25">
        <f t="array" aca="1" ref="R587" ca="1">INDEX('Lorri 401b'!L:L,MATCH('Retirement Calculator'!A587,'Lorri 401b'!N:N,0),0)</f>
        <v>1941545.5026094129</v>
      </c>
      <c r="S587" s="25">
        <f t="shared" ca="1" si="527"/>
        <v>3860254.4688505568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1918774.4479624128</v>
      </c>
      <c r="R588" s="25">
        <f t="array" aca="1" ref="R588" ca="1">INDEX('Lorri 401b'!L:L,MATCH('Retirement Calculator'!A588,'Lorri 401b'!N:N,0),0)</f>
        <v>1929183.216958771</v>
      </c>
      <c r="S588" s="25">
        <f t="shared" ca="1" si="527"/>
        <v>3847957.6649211841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1918840.2025241868</v>
      </c>
      <c r="R589" s="25">
        <f t="array" aca="1" ref="R589" ca="1">INDEX('Lorri 401b'!L:L,MATCH('Retirement Calculator'!A589,'Lorri 401b'!N:N,0),0)</f>
        <v>1916769.4217845846</v>
      </c>
      <c r="S589" s="25">
        <f t="shared" ca="1" si="527"/>
        <v>3835609.6243087715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1918906.2310633014</v>
      </c>
      <c r="R590" s="25">
        <f t="array" aca="1" ref="R590" ca="1">INDEX('Lorri 401b'!L:L,MATCH('Retirement Calculator'!A590,'Lorri 401b'!N:N,0),0)</f>
        <v>1904303.9024638392</v>
      </c>
      <c r="S590" s="25">
        <f t="shared" ca="1" si="527"/>
        <v>3823210.1335271406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1918972.5347213291</v>
      </c>
      <c r="R591" s="25">
        <f t="array" aca="1" ref="R591" ca="1">INDEX('Lorri 401b'!L:L,MATCH('Retirement Calculator'!A591,'Lorri 401b'!N:N,0),0)</f>
        <v>1891786.4434792572</v>
      </c>
      <c r="S591" s="25">
        <f t="shared" ca="1" si="527"/>
        <v>3810758.9782005865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1919039.1146445984</v>
      </c>
      <c r="R592" s="25">
        <f t="array" aca="1" ref="R592" ca="1">INDEX('Lorri 401b'!L:L,MATCH('Retirement Calculator'!A592,'Lorri 401b'!N:N,0),0)</f>
        <v>1879216.8284155729</v>
      </c>
      <c r="S592" s="25">
        <f t="shared" ca="1" si="527"/>
        <v>3798255.9430601713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1919105.9719842148</v>
      </c>
      <c r="R593" s="25">
        <f t="array" aca="1" ref="R593" ca="1">INDEX('Lorri 401b'!L:L,MATCH('Retirement Calculator'!A593,'Lorri 401b'!N:N,0),0)</f>
        <v>1866594.83995579</v>
      </c>
      <c r="S593" s="25">
        <f t="shared" ca="1" si="527"/>
        <v>3785700.811940005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1919173.1078960795</v>
      </c>
      <c r="R594" s="25">
        <f t="array" aca="1" ref="R594" ca="1">INDEX('Lorri 401b'!L:L,MATCH('Retirement Calculator'!A594,'Lorri 401b'!N:N,0),0)</f>
        <v>1853920.2598774245</v>
      </c>
      <c r="S594" s="25">
        <f t="shared" ca="1" si="527"/>
        <v>3773093.367773504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1919240.5235409103</v>
      </c>
      <c r="R595" s="25">
        <f t="array" aca="1" ref="R595" ca="1">INDEX('Lorri 401b'!L:L,MATCH('Retirement Calculator'!A595,'Lorri 401b'!N:N,0),0)</f>
        <v>1841192.8690487326</v>
      </c>
      <c r="S595" s="25">
        <f t="shared" ca="1" si="527"/>
        <v>3760433.3925896427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1919308.2200842614</v>
      </c>
      <c r="R596" s="25">
        <f t="array" aca="1" ref="R596" ca="1">INDEX('Lorri 401b'!L:L,MATCH('Retirement Calculator'!A596,'Lorri 401b'!N:N,0),0)</f>
        <v>1828412.447424921</v>
      </c>
      <c r="S596" s="25">
        <f t="shared" ca="1" si="527"/>
        <v>3747720.6675091824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1919376.198696543</v>
      </c>
      <c r="R597" s="25">
        <f t="array" aca="1" ref="R597" ca="1">INDEX('Lorri 401b'!L:L,MATCH('Retirement Calculator'!A597,'Lorri 401b'!N:N,0),0)</f>
        <v>1815578.7740443435</v>
      </c>
      <c r="S597" s="25">
        <f t="shared" ca="1" si="527"/>
        <v>3734954.9727408867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1919444.4605530424</v>
      </c>
      <c r="R598" s="25">
        <f t="array" aca="1" ref="R598" ca="1">INDEX('Lorri 401b'!L:L,MATCH('Retirement Calculator'!A598,'Lorri 401b'!N:N,0),0)</f>
        <v>1802691.6270246804</v>
      </c>
      <c r="S598" s="25">
        <f t="shared" ca="1" si="527"/>
        <v>3722136.087577723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1919513.0068339438</v>
      </c>
      <c r="R599" s="25">
        <f t="array" aca="1" ref="R599" ca="1">INDEX('Lorri 401b'!L:L,MATCH('Retirement Calculator'!A599,'Lorri 401b'!N:N,0),0)</f>
        <v>1789750.7835591021</v>
      </c>
      <c r="S599" s="25">
        <f t="shared" ca="1" si="527"/>
        <v>3709263.7903930461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1919581.8387243492</v>
      </c>
      <c r="R600" s="25">
        <f t="array" aca="1" ref="R600" ca="1">INDEX('Lorri 401b'!L:L,MATCH('Retirement Calculator'!A600,'Lorri 401b'!N:N,0),0)</f>
        <v>1776756.019912417</v>
      </c>
      <c r="S600" s="25">
        <f t="shared" ca="1" si="527"/>
        <v>3696337.8586367662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1919650.9574142979</v>
      </c>
      <c r="R601" s="25">
        <f t="array" aca="1" ref="R601" ca="1">INDEX('Lorri 401b'!L:L,MATCH('Retirement Calculator'!A601,'Lorri 401b'!N:N,0),0)</f>
        <v>1763707.1114172041</v>
      </c>
      <c r="S601" s="25">
        <f t="shared" ca="1" si="527"/>
        <v>3683358.068831502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1919720.364098788</v>
      </c>
      <c r="R602" s="25">
        <f t="array" aca="1" ref="R602" ca="1">INDEX('Lorri 401b'!L:L,MATCH('Retirement Calculator'!A602,'Lorri 401b'!N:N,0),0)</f>
        <v>1750603.8324699278</v>
      </c>
      <c r="S602" s="25">
        <f t="shared" ca="1" si="527"/>
        <v>3670324.1965687159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1919790.0599777969</v>
      </c>
      <c r="R603" s="25">
        <f t="array" aca="1" ref="R603" ca="1">INDEX('Lorri 401b'!L:L,MATCH('Retirement Calculator'!A603,'Lorri 401b'!N:N,0),0)</f>
        <v>1737445.956527038</v>
      </c>
      <c r="S603" s="25">
        <f t="shared" ca="1" si="527"/>
        <v>3657236.0165048349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1919860.0462563015</v>
      </c>
      <c r="R604" s="25">
        <f t="array" aca="1" ref="R604" ca="1">INDEX('Lorri 401b'!L:L,MATCH('Retirement Calculator'!A604,'Lorri 401b'!N:N,0),0)</f>
        <v>1724233.2561010527</v>
      </c>
      <c r="S604" s="25">
        <f t="shared" ca="1" si="527"/>
        <v>3644093.3023573542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1919930.3241442998</v>
      </c>
      <c r="R605" s="25">
        <f t="array" aca="1" ref="R605" ca="1">INDEX('Lorri 401b'!L:L,MATCH('Retirement Calculator'!A605,'Lorri 401b'!N:N,0),0)</f>
        <v>1710965.5027566259</v>
      </c>
      <c r="S605" s="25">
        <f t="shared" ca="1" si="527"/>
        <v>3630895.8269009255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1920000.8948568315</v>
      </c>
      <c r="R606" s="25">
        <f t="array" aca="1" ref="R606" ca="1">INDEX('Lorri 401b'!L:L,MATCH('Retirement Calculator'!A606,'Lorri 401b'!N:N,0),0)</f>
        <v>1697642.4671065973</v>
      </c>
      <c r="S606" s="25">
        <f t="shared" ca="1" si="527"/>
        <v>3617643.3619634286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1920071.7596139989</v>
      </c>
      <c r="R607" s="25">
        <f t="array" aca="1" ref="R607" ca="1">INDEX('Lorri 401b'!L:L,MATCH('Retirement Calculator'!A607,'Lorri 401b'!N:N,0),0)</f>
        <v>1684263.9188080269</v>
      </c>
      <c r="S607" s="25">
        <f t="shared" ca="1" si="527"/>
        <v>3604335.6784220259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1920142.9196409879</v>
      </c>
      <c r="R608" s="25">
        <f t="array" aca="1" ref="R608" ca="1">INDEX('Lorri 401b'!L:L,MATCH('Retirement Calculator'!A608,'Lorri 401b'!N:N,0),0)</f>
        <v>1670829.6265582126</v>
      </c>
      <c r="S608" s="25">
        <f t="shared" ca="1" si="527"/>
        <v>3590972.5461992007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1920214.3761680892</v>
      </c>
      <c r="R609" s="25">
        <f t="array" aca="1" ref="R609" ca="1">INDEX('Lorri 401b'!L:L,MATCH('Retirement Calculator'!A609,'Lorri 401b'!N:N,0),0)</f>
        <v>1657339.3580906906</v>
      </c>
      <c r="S609" s="25">
        <f t="shared" ca="1" si="527"/>
        <v>3577553.7342587798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1920286.13043072</v>
      </c>
      <c r="R610" s="25">
        <f t="array" aca="1" ref="R610" ca="1">INDEX('Lorri 401b'!L:L,MATCH('Retirement Calculator'!A610,'Lorri 401b'!N:N,0),0)</f>
        <v>1643792.8801712205</v>
      </c>
      <c r="S610" s="25">
        <f t="shared" ca="1" si="527"/>
        <v>3564079.0106019406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1920358.1836694453</v>
      </c>
      <c r="R611" s="25">
        <f t="array" aca="1" ref="R611" ca="1">INDEX('Lorri 401b'!L:L,MATCH('Retirement Calculator'!A611,'Lorri 401b'!N:N,0),0)</f>
        <v>1630189.9585937527</v>
      </c>
      <c r="S611" s="25">
        <f t="shared" ca="1" si="527"/>
        <v>3550548.1422631983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1920430.5371299984</v>
      </c>
      <c r="R612" s="25">
        <f t="array" aca="1" ref="R612" ca="1">INDEX('Lorri 401b'!L:L,MATCH('Retirement Calculator'!A612,'Lorri 401b'!N:N,0),0)</f>
        <v>1616530.3581763788</v>
      </c>
      <c r="S612" s="25">
        <f t="shared" ca="1" si="527"/>
        <v>3536960.8953063772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1920503.1920633039</v>
      </c>
      <c r="R613" s="25">
        <f t="array" aca="1" ref="R613" ca="1">INDEX('Lorri 401b'!L:L,MATCH('Retirement Calculator'!A613,'Lorri 401b'!N:N,0),0)</f>
        <v>1602813.8427572658</v>
      </c>
      <c r="S613" s="25">
        <f t="shared" ca="1" si="527"/>
        <v>3523317.0348205697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1920576.1497254982</v>
      </c>
      <c r="R614" s="25">
        <f t="array" aca="1" ref="R614" ca="1">INDEX('Lorri 401b'!L:L,MATCH('Retirement Calculator'!A614,'Lorri 401b'!N:N,0),0)</f>
        <v>1589040.1751905731</v>
      </c>
      <c r="S614" s="25">
        <f t="shared" ca="1" si="527"/>
        <v>3509616.3249160713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1920649.4113779515</v>
      </c>
      <c r="R615" s="25">
        <f t="array" aca="1" ref="R615" ca="1">INDEX('Lorri 401b'!L:L,MATCH('Retirement Calculator'!A615,'Lorri 401b'!N:N,0),0)</f>
        <v>1575209.1173423526</v>
      </c>
      <c r="S615" s="25">
        <f t="shared" ca="1" si="527"/>
        <v>3495858.5287203044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1920722.9782872901</v>
      </c>
      <c r="R616" s="25">
        <f t="array" aca="1" ref="R616" ca="1">INDEX('Lorri 401b'!L:L,MATCH('Retirement Calculator'!A616,'Lorri 401b'!N:N,0),0)</f>
        <v>1561320.4300864313</v>
      </c>
      <c r="S616" s="25">
        <f t="shared" ca="1" si="527"/>
        <v>3482043.4083737214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1920796.8517254177</v>
      </c>
      <c r="R617" s="25">
        <f t="array" aca="1" ref="R617" ca="1">INDEX('Lorri 401b'!L:L,MATCH('Retirement Calculator'!A617,'Lorri 401b'!N:N,0),0)</f>
        <v>1547373.8733002769</v>
      </c>
      <c r="S617" s="25">
        <f t="shared" ca="1" si="527"/>
        <v>3468170.7250256948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1920871.0329695374</v>
      </c>
      <c r="R618" s="25">
        <f t="array" aca="1" ref="R618" ca="1">INDEX('Lorri 401b'!L:L,MATCH('Retirement Calculator'!A618,'Lorri 401b'!N:N,0),0)</f>
        <v>1533369.2058608469</v>
      </c>
      <c r="S618" s="25">
        <f t="shared" ca="1" si="527"/>
        <v>3454240.2388303843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1920945.5233021744</v>
      </c>
      <c r="R619" s="25">
        <f t="array" aca="1" ref="R619" ca="1">INDEX('Lorri 401b'!L:L,MATCH('Retirement Calculator'!A619,'Lorri 401b'!N:N,0),0)</f>
        <v>1519306.1856404191</v>
      </c>
      <c r="S619" s="25">
        <f t="shared" ca="1" si="527"/>
        <v>3440251.7089425935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1921020.3240111973</v>
      </c>
      <c r="R620" s="25">
        <f t="array" aca="1" ref="R620" ca="1">INDEX('Lorri 401b'!L:L,MATCH('Retirement Calculator'!A620,'Lorri 401b'!N:N,0),0)</f>
        <v>1505184.5695024063</v>
      </c>
      <c r="S620" s="25">
        <f t="shared" ca="1" si="527"/>
        <v>3426204.8935136036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1921095.4363898411</v>
      </c>
      <c r="R621" s="25">
        <f t="array" aca="1" ref="R621" ca="1">INDEX('Lorri 401b'!L:L,MATCH('Retirement Calculator'!A621,'Lorri 401b'!N:N,0),0)</f>
        <v>1491004.1132971519</v>
      </c>
      <c r="S621" s="25">
        <f t="shared" ca="1" si="527"/>
        <v>3412099.549686993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1921170.8617367293</v>
      </c>
      <c r="R622" s="25">
        <f t="array" aca="1" ref="R622" ca="1">INDEX('Lorri 401b'!L:L,MATCH('Retirement Calculator'!A622,'Lorri 401b'!N:N,0),0)</f>
        <v>1476764.5718577087</v>
      </c>
      <c r="S622" s="25">
        <f t="shared" ca="1" si="527"/>
        <v>3397935.4335944382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1921246.6013558961</v>
      </c>
      <c r="R623" s="25">
        <f t="array" aca="1" ref="R623" ca="1">INDEX('Lorri 401b'!L:L,MATCH('Retirement Calculator'!A623,'Lorri 401b'!N:N,0),0)</f>
        <v>1462465.6989956014</v>
      </c>
      <c r="S623" s="25">
        <f t="shared" ca="1" si="527"/>
        <v>3383712.3003514977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1921322.6565568096</v>
      </c>
      <c r="R624" s="25">
        <f t="array" aca="1" ref="R624" ca="1">INDEX('Lorri 401b'!L:L,MATCH('Retirement Calculator'!A624,'Lorri 401b'!N:N,0),0)</f>
        <v>1448107.2474965686</v>
      </c>
      <c r="S624" s="25">
        <f t="shared" ca="1" si="527"/>
        <v>3369429.9040533779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1921399.0286543935</v>
      </c>
      <c r="R625" s="25">
        <f t="array" aca="1" ref="R625" ca="1">INDEX('Lorri 401b'!L:L,MATCH('Retirement Calculator'!A625,'Lorri 401b'!N:N,0),0)</f>
        <v>1433688.9691162899</v>
      </c>
      <c r="S625" s="25">
        <f t="shared" ca="1" si="527"/>
        <v>3355087.9977706834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1921475.7189690506</v>
      </c>
      <c r="R626" s="25">
        <f t="array" aca="1" ref="R626" ca="1">INDEX('Lorri 401b'!L:L,MATCH('Retirement Calculator'!A626,'Lorri 401b'!N:N,0),0)</f>
        <v>1419210.6145760932</v>
      </c>
      <c r="S626" s="25">
        <f t="shared" ca="1" si="527"/>
        <v>3340686.3335451437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1921552.7288266853</v>
      </c>
      <c r="R627" s="25">
        <f t="array" aca="1" ref="R627" ca="1">INDEX('Lorri 401b'!L:L,MATCH('Retirement Calculator'!A627,'Lorri 401b'!N:N,0),0)</f>
        <v>1404671.9335586457</v>
      </c>
      <c r="S627" s="25">
        <f t="shared" ca="1" si="527"/>
        <v>3326224.662385331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1921630.0595587271</v>
      </c>
      <c r="R628" s="25">
        <f t="array" aca="1" ref="R628" ca="1">INDEX('Lorri 401b'!L:L,MATCH('Retirement Calculator'!A628,'Lorri 401b'!N:N,0),0)</f>
        <v>1390072.6747036255</v>
      </c>
      <c r="S628" s="25">
        <f t="shared" ca="1" si="527"/>
        <v>3311702.7342623528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1921707.7125021522</v>
      </c>
      <c r="R629" s="25">
        <f t="array" aca="1" ref="R629" ca="1">INDEX('Lorri 401b'!L:L,MATCH('Retirement Calculator'!A629,'Lorri 401b'!N:N,0),0)</f>
        <v>1375412.5856033762</v>
      </c>
      <c r="S629" s="25">
        <f t="shared" ca="1" si="527"/>
        <v>3297120.2981055286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1921785.6889995083</v>
      </c>
      <c r="R630" s="25">
        <f t="array" aca="1" ref="R630" ca="1">INDEX('Lorri 401b'!L:L,MATCH('Retirement Calculator'!A630,'Lorri 401b'!N:N,0),0)</f>
        <v>1360691.4127985423</v>
      </c>
      <c r="S630" s="25">
        <f t="shared" ca="1" si="527"/>
        <v>3282477.1017980506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1921863.9903989367</v>
      </c>
      <c r="R631" s="25">
        <f t="array" aca="1" ref="R631" ca="1">INDEX('Lorri 401b'!L:L,MATCH('Retirement Calculator'!A631,'Lorri 401b'!N:N,0),0)</f>
        <v>1345908.9017736884</v>
      </c>
      <c r="S631" s="25">
        <f t="shared" ca="1" si="527"/>
        <v>3267772.8921726253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1921942.618054196</v>
      </c>
      <c r="R632" s="25">
        <f t="array" aca="1" ref="R632" ca="1">INDEX('Lorri 401b'!L:L,MATCH('Retirement Calculator'!A632,'Lorri 401b'!N:N,0),0)</f>
        <v>1331064.7969528974</v>
      </c>
      <c r="S632" s="25">
        <f t="shared" ca="1" si="527"/>
        <v>3253007.4150070935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1922021.5733246857</v>
      </c>
      <c r="R633" s="25">
        <f t="array" aca="1" ref="R633" ca="1">INDEX('Lorri 401b'!L:L,MATCH('Retirement Calculator'!A633,'Lorri 401b'!N:N,0),0)</f>
        <v>1316158.8416953534</v>
      </c>
      <c r="S633" s="25">
        <f t="shared" ca="1" si="527"/>
        <v>3238180.4150200393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1922100.857575469</v>
      </c>
      <c r="R634" s="25">
        <f t="array" aca="1" ref="R634" ca="1">INDEX('Lorri 401b'!L:L,MATCH('Retirement Calculator'!A634,'Lorri 401b'!N:N,0),0)</f>
        <v>1301190.7782909027</v>
      </c>
      <c r="S634" s="25">
        <f t="shared" ca="1" si="527"/>
        <v>3223291.6358663719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1922180.4721772973</v>
      </c>
      <c r="R635" s="25">
        <f t="array" aca="1" ref="R635" ca="1">INDEX('Lorri 401b'!L:L,MATCH('Retirement Calculator'!A635,'Lorri 401b'!N:N,0),0)</f>
        <v>1286160.3479556004</v>
      </c>
      <c r="S635" s="25">
        <f t="shared" ca="1" si="527"/>
        <v>3208340.8201328977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1922260.4185066333</v>
      </c>
      <c r="R636" s="25">
        <f t="array" aca="1" ref="R636" ca="1">INDEX('Lorri 401b'!L:L,MATCH('Retirement Calculator'!A636,'Lorri 401b'!N:N,0),0)</f>
        <v>1271067.290827234</v>
      </c>
      <c r="S636" s="25">
        <f t="shared" ca="1" si="527"/>
        <v>3193327.7093338673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1922340.6979456746</v>
      </c>
      <c r="R637" s="25">
        <f t="array" aca="1" ref="R637" ca="1">INDEX('Lorri 401b'!L:L,MATCH('Retirement Calculator'!A637,'Lorri 401b'!N:N,0),0)</f>
        <v>1255911.3459608329</v>
      </c>
      <c r="S637" s="25">
        <f t="shared" ca="1" si="527"/>
        <v>3178252.0439065075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1922421.3118823788</v>
      </c>
      <c r="R638" s="25">
        <f t="array" aca="1" ref="R638" ca="1">INDEX('Lorri 401b'!L:L,MATCH('Retirement Calculator'!A638,'Lorri 401b'!N:N,0),0)</f>
        <v>1240692.2513241551</v>
      </c>
      <c r="S638" s="25">
        <f t="shared" ca="1" si="527"/>
        <v>3163113.5632065339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1922502.2617104859</v>
      </c>
      <c r="R639" s="25">
        <f t="array" aca="1" ref="R639" ca="1">INDEX('Lorri 401b'!L:L,MATCH('Retirement Calculator'!A639,'Lorri 401b'!N:N,0),0)</f>
        <v>1225409.7437931579</v>
      </c>
      <c r="S639" s="25">
        <f t="shared" ca="1" si="527"/>
        <v>3147912.0055036438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1922583.5488295434</v>
      </c>
      <c r="R640" s="25">
        <f t="array" aca="1" ref="R640" ca="1">INDEX('Lorri 401b'!L:L,MATCH('Retirement Calculator'!A640,'Lorri 401b'!N:N,0),0)</f>
        <v>1210063.559147448</v>
      </c>
      <c r="S640" s="25">
        <f t="shared" ca="1" si="527"/>
        <v>3132647.1079769917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1922665.1746449303</v>
      </c>
      <c r="R641" s="25">
        <f t="array" aca="1" ref="R641" ca="1">INDEX('Lorri 401b'!L:L,MATCH('Retirement Calculator'!A641,'Lorri 401b'!N:N,0),0)</f>
        <v>1194653.4320657146</v>
      </c>
      <c r="S641" s="25">
        <f t="shared" ca="1" si="527"/>
        <v>3117318.6067106449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1922747.1405678813</v>
      </c>
      <c r="R642" s="25">
        <f t="array" aca="1" ref="R642" ca="1">INDEX('Lorri 401b'!L:L,MATCH('Retirement Calculator'!A642,'Lorri 401b'!N:N,0),0)</f>
        <v>1179179.0961211405</v>
      </c>
      <c r="S642" s="25">
        <f t="shared" ca="1" si="527"/>
        <v>3101926.2366890218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1922829.4480155113</v>
      </c>
      <c r="R643" s="25">
        <f t="array" aca="1" ref="R643" ca="1">INDEX('Lorri 401b'!L:L,MATCH('Retirement Calculator'!A643,'Lorri 401b'!N:N,0),0)</f>
        <v>1163640.2837767974</v>
      </c>
      <c r="S643" s="25">
        <f t="shared" ca="1" si="527"/>
        <v>3086469.7317923084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1922912.0984108397</v>
      </c>
      <c r="R644" s="25">
        <f t="array" aca="1" ref="R644" ca="1">INDEX('Lorri 401b'!L:L,MATCH('Retirement Calculator'!A644,'Lorri 401b'!N:N,0),0)</f>
        <v>1148036.7263810195</v>
      </c>
      <c r="S644" s="25">
        <f t="shared" ca="1" si="527"/>
        <v>3070948.8247918589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1922995.0931828155</v>
      </c>
      <c r="R645" s="25">
        <f t="array" aca="1" ref="R645" ca="1">INDEX('Lorri 401b'!L:L,MATCH('Retirement Calculator'!A645,'Lorri 401b'!N:N,0),0)</f>
        <v>1132368.1541627592</v>
      </c>
      <c r="S645" s="25">
        <f t="shared" ca="1" si="527"/>
        <v>3055363.2473455747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1923078.4337663411</v>
      </c>
      <c r="R646" s="25">
        <f t="array" aca="1" ref="R646" ca="1">INDEX('Lorri 401b'!L:L,MATCH('Retirement Calculator'!A646,'Lorri 401b'!N:N,0),0)</f>
        <v>1116634.2962269229</v>
      </c>
      <c r="S646" s="25">
        <f t="shared" ca="1" si="527"/>
        <v>3039712.7299932642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1923162.121602298</v>
      </c>
      <c r="R647" s="25">
        <f t="array" aca="1" ref="R647" ca="1">INDEX('Lorri 401b'!L:L,MATCH('Retirement Calculator'!A647,'Lorri 401b'!N:N,0),0)</f>
        <v>1100834.8805496872</v>
      </c>
      <c r="S647" s="25">
        <f t="shared" ca="1" si="527"/>
        <v>3023997.0021519852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1923246.1581375715</v>
      </c>
      <c r="R648" s="25">
        <f t="array" aca="1" ref="R648" ca="1">INDEX('Lorri 401b'!L:L,MATCH('Retirement Calculator'!A648,'Lorri 401b'!N:N,0),0)</f>
        <v>1084969.6339737964</v>
      </c>
      <c r="S648" s="25">
        <f t="shared" ca="1" si="527"/>
        <v>3008215.7921113679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1923330.5448250752</v>
      </c>
      <c r="R649" s="25">
        <f t="array" aca="1" ref="R649" ca="1">INDEX('Lorri 401b'!L:L,MATCH('Retirement Calculator'!A649,'Lorri 401b'!N:N,0),0)</f>
        <v>1069038.2822038394</v>
      </c>
      <c r="S649" s="25">
        <f t="shared" ca="1" si="527"/>
        <v>2992368.8270289144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1923415.2831237768</v>
      </c>
      <c r="R650" s="25">
        <f t="array" aca="1" ref="R650" ca="1">INDEX('Lorri 401b'!L:L,MATCH('Retirement Calculator'!A650,'Lorri 401b'!N:N,0),0)</f>
        <v>1053040.5498015075</v>
      </c>
      <c r="S650" s="25">
        <f t="shared" ca="1" si="527"/>
        <v>2976455.8329252843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1923500.3744987231</v>
      </c>
      <c r="R651" s="25">
        <f t="array" aca="1" ref="R651" ca="1">INDEX('Lorri 401b'!L:L,MATCH('Retirement Calculator'!A651,'Lorri 401b'!N:N,0),0)</f>
        <v>1036976.1601808326</v>
      </c>
      <c r="S651" s="25">
        <f t="shared" ca="1" si="527"/>
        <v>2960476.5346795558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1923585.820421065</v>
      </c>
      <c r="R652" s="25">
        <f t="array" aca="1" ref="R652" ca="1">INDEX('Lorri 401b'!L:L,MATCH('Retirement Calculator'!A652,'Lorri 401b'!N:N,0),0)</f>
        <v>1020844.8356034049</v>
      </c>
      <c r="S652" s="25">
        <f t="shared" ca="1" si="527"/>
        <v>2944430.65602447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1923671.6223680833</v>
      </c>
      <c r="R653" s="25">
        <f t="array" aca="1" ref="R653" ca="1">INDEX('Lorri 401b'!L:L,MATCH('Retirement Calculator'!A653,'Lorri 401b'!N:N,0),0)</f>
        <v>1004646.2971735712</v>
      </c>
      <c r="S653" s="25">
        <f t="shared" ca="1" si="527"/>
        <v>2928317.9195416546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1923757.7818232141</v>
      </c>
      <c r="R654" s="25">
        <f t="array" aca="1" ref="R654" ca="1">INDEX('Lorri 401b'!L:L,MATCH('Retirement Calculator'!A654,'Lorri 401b'!N:N,0),0)</f>
        <v>988380.26483361318</v>
      </c>
      <c r="S654" s="25">
        <f t="shared" ca="1" si="527"/>
        <v>2912138.0466568274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1923844.3002760748</v>
      </c>
      <c r="R655" s="25">
        <f t="array" aca="1" ref="R655" ca="1">INDEX('Lorri 401b'!L:L,MATCH('Retirement Calculator'!A655,'Lorri 401b'!N:N,0),0)</f>
        <v>972046.45735890535</v>
      </c>
      <c r="S655" s="25">
        <f t="shared" ca="1" si="527"/>
        <v>2895890.7576349801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1923931.179222489</v>
      </c>
      <c r="R656" s="25">
        <f t="array" aca="1" ref="R656" ca="1">INDEX('Lorri 401b'!L:L,MATCH('Retirement Calculator'!A656,'Lorri 401b'!N:N,0),0)</f>
        <v>955644.59235305293</v>
      </c>
      <c r="S656" s="25">
        <f t="shared" ca="1" si="527"/>
        <v>2879575.7715755422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1924018.4201645132</v>
      </c>
      <c r="R657" s="25">
        <f t="array" aca="1" ref="R657" ca="1">INDEX('Lorri 401b'!L:L,MATCH('Retirement Calculator'!A657,'Lorri 401b'!N:N,0),0)</f>
        <v>939174.38624300947</v>
      </c>
      <c r="S657" s="25">
        <f t="shared" ca="1" si="527"/>
        <v>2863192.8064075224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1924106.0246104626</v>
      </c>
      <c r="R658" s="25">
        <f t="array" aca="1" ref="R658" ca="1">INDEX('Lorri 401b'!L:L,MATCH('Retirement Calculator'!A658,'Lorri 401b'!N:N,0),0)</f>
        <v>922635.55427417415</v>
      </c>
      <c r="S658" s="25">
        <f t="shared" ca="1" si="527"/>
        <v>2846741.578884637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1924193.9940749367</v>
      </c>
      <c r="R659" s="25">
        <f t="array" aca="1" ref="R659" ca="1">INDEX('Lorri 401b'!L:L,MATCH('Retirement Calculator'!A659,'Lorri 401b'!N:N,0),0)</f>
        <v>906027.81050546863</v>
      </c>
      <c r="S659" s="25">
        <f t="shared" ca="1" si="527"/>
        <v>2830221.8045804054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1924282.3300788461</v>
      </c>
      <c r="R660" s="25">
        <f t="array" aca="1" ref="R660" ca="1">INDEX('Lorri 401b'!L:L,MATCH('Retirement Calculator'!A660,'Lorri 401b'!N:N,0),0)</f>
        <v>889350.86780439352</v>
      </c>
      <c r="S660" s="25">
        <f t="shared" ca="1" si="527"/>
        <v>2813633.1978832395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1924371.0341494384</v>
      </c>
      <c r="R661" s="25">
        <f t="array" aca="1" ref="R661" ca="1">INDEX('Lorri 401b'!L:L,MATCH('Retirement Calculator'!A661,'Lorri 401b'!N:N,0),0)</f>
        <v>872604.43784206396</v>
      </c>
      <c r="S661" s="25">
        <f t="shared" ca="1" si="527"/>
        <v>2796975.4719915022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1924460.1078203248</v>
      </c>
      <c r="R662" s="25">
        <f t="array" aca="1" ref="R662" ca="1">INDEX('Lorri 401b'!L:L,MATCH('Retirement Calculator'!A662,'Lorri 401b'!N:N,0),0)</f>
        <v>855788.23108822468</v>
      </c>
      <c r="S662" s="25">
        <f t="shared" ca="1" si="527"/>
        <v>2780248.3389085494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1924549.5526315067</v>
      </c>
      <c r="R663" s="25">
        <f t="array" aca="1" ref="R663" ca="1">INDEX('Lorri 401b'!L:L,MATCH('Retirement Calculator'!A663,'Lorri 401b'!N:N,0),0)</f>
        <v>838901.95680624445</v>
      </c>
      <c r="S663" s="25">
        <f t="shared" ca="1" si="527"/>
        <v>2763451.509437751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1924639.3701294018</v>
      </c>
      <c r="R664" s="25">
        <f t="array" aca="1" ref="R664" ca="1">INDEX('Lorri 401b'!L:L,MATCH('Retirement Calculator'!A664,'Lorri 401b'!N:N,0),0)</f>
        <v>821945.32304808928</v>
      </c>
      <c r="S664" s="25">
        <f t="shared" ca="1" si="527"/>
        <v>2746584.693177491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1924729.5618668715</v>
      </c>
      <c r="R665" s="25">
        <f t="array" aca="1" ref="R665" ca="1">INDEX('Lorri 401b'!L:L,MATCH('Retirement Calculator'!A665,'Lorri 401b'!N:N,0),0)</f>
        <v>804918.03664927511</v>
      </c>
      <c r="S665" s="25">
        <f t="shared" ca="1" si="527"/>
        <v>2729647.5985161467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1924820.1294032473</v>
      </c>
      <c r="R666" s="25">
        <f t="array" aca="1" ref="R666" ca="1">INDEX('Lorri 401b'!L:L,MATCH('Retirement Calculator'!A666,'Lorri 401b'!N:N,0),0)</f>
        <v>787819.80322379922</v>
      </c>
      <c r="S666" s="25">
        <f t="shared" ca="1" si="527"/>
        <v>2712639.9326270465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1924911.0743043579</v>
      </c>
      <c r="R667" s="25">
        <f t="array" aca="1" ref="R667" ca="1">INDEX('Lorri 401b'!L:L,MATCH('Retirement Calculator'!A667,'Lorri 401b'!N:N,0),0)</f>
        <v>770650.3271590505</v>
      </c>
      <c r="S667" s="25">
        <f t="shared" ca="1" si="527"/>
        <v>2695561.4014634085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1925002.3981425567</v>
      </c>
      <c r="R668" s="25">
        <f t="array" aca="1" ref="R668" ca="1">INDEX('Lorri 401b'!L:L,MATCH('Retirement Calculator'!A668,'Lorri 401b'!N:N,0),0)</f>
        <v>753409.3116106987</v>
      </c>
      <c r="S668" s="25">
        <f t="shared" ca="1" si="527"/>
        <v>2678411.7097532554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1925094.1024967479</v>
      </c>
      <c r="R669" s="25">
        <f t="array" aca="1" ref="R669" ca="1">INDEX('Lorri 401b'!L:L,MATCH('Retirement Calculator'!A669,'Lorri 401b'!N:N,0),0)</f>
        <v>736096.4584975621</v>
      </c>
      <c r="S669" s="25">
        <f t="shared" ca="1" si="527"/>
        <v>2661190.5609943098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1925186.1889524148</v>
      </c>
      <c r="R670" s="25">
        <f t="array" aca="1" ref="R670" ca="1">INDEX('Lorri 401b'!L:L,MATCH('Retirement Calculator'!A670,'Lorri 401b'!N:N,0),0)</f>
        <v>718711.46849645406</v>
      </c>
      <c r="S670" s="25">
        <f t="shared" ca="1" si="527"/>
        <v>2643897.6574488687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1925278.6591016471</v>
      </c>
      <c r="R671" s="25">
        <f t="array" aca="1" ref="R671" ca="1">INDEX('Lorri 401b'!L:L,MATCH('Retirement Calculator'!A671,'Lorri 401b'!N:N,0),0)</f>
        <v>701254.04103700805</v>
      </c>
      <c r="S671" s="25">
        <f t="shared" ca="1" si="527"/>
        <v>2626532.700138655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1925371.5145431678</v>
      </c>
      <c r="R672" s="25">
        <f t="array" aca="1" ref="R672" ca="1">INDEX('Lorri 401b'!L:L,MATCH('Retirement Calculator'!A672,'Lorri 401b'!N:N,0),0)</f>
        <v>683723.87429648102</v>
      </c>
      <c r="S672" s="25">
        <f t="shared" ca="1" si="527"/>
        <v>2609095.388839649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1925464.7568823616</v>
      </c>
      <c r="R673" s="25">
        <f t="array" aca="1" ref="R673" ca="1">INDEX('Lorri 401b'!L:L,MATCH('Retirement Calculator'!A673,'Lorri 401b'!N:N,0),0)</f>
        <v>666120.66519453516</v>
      </c>
      <c r="S673" s="25">
        <f t="shared" ca="1" si="527"/>
        <v>2591585.4220768968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1925558.3877313021</v>
      </c>
      <c r="R674" s="25">
        <f t="array" aca="1" ref="R674" ca="1">INDEX('Lorri 401b'!L:L,MATCH('Retirement Calculator'!A674,'Lorri 401b'!N:N,0),0)</f>
        <v>648444.10938799789</v>
      </c>
      <c r="S674" s="25">
        <f t="shared" ca="1" si="527"/>
        <v>2574002.4971193001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1925652.4087087796</v>
      </c>
      <c r="R675" s="25">
        <f t="array" aca="1" ref="R675" ca="1">INDEX('Lorri 401b'!L:L,MATCH('Retirement Calculator'!A675,'Lorri 401b'!N:N,0),0)</f>
        <v>630693.9012656</v>
      </c>
      <c r="S675" s="25">
        <f t="shared" ca="1" si="527"/>
        <v>2556346.3099743798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1925746.82144033</v>
      </c>
      <c r="R676" s="25">
        <f t="array" aca="1" ref="R676" ca="1">INDEX('Lorri 401b'!L:L,MATCH('Retirement Calculator'!A676,'Lorri 401b'!N:N,0),0)</f>
        <v>612869.73394269217</v>
      </c>
      <c r="S676" s="25">
        <f t="shared" ca="1" si="527"/>
        <v>2538616.5553830219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1925841.6275582619</v>
      </c>
      <c r="R677" s="25">
        <f t="array" aca="1" ref="R677" ca="1">INDEX('Lorri 401b'!L:L,MATCH('Retirement Calculator'!A677,'Lorri 401b'!N:N,0),0)</f>
        <v>594971.29925593885</v>
      </c>
      <c r="S677" s="25">
        <f t="shared" ca="1" si="527"/>
        <v>2520812.9268142008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1925936.8287016852</v>
      </c>
      <c r="R678" s="25">
        <f t="array" aca="1" ref="R678" ca="1">INDEX('Lorri 401b'!L:L,MATCH('Retirement Calculator'!A678,'Lorri 401b'!N:N,0),0)</f>
        <v>576998.28775799077</v>
      </c>
      <c r="S678" s="25">
        <f t="shared" ca="1" si="527"/>
        <v>2502935.1164596761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1926032.4265165394</v>
      </c>
      <c r="R679" s="25">
        <f t="array" aca="1" ref="R679" ca="1">INDEX('Lorri 401b'!L:L,MATCH('Retirement Calculator'!A679,'Lorri 401b'!N:N,0),0)</f>
        <v>558950.38871213456</v>
      </c>
      <c r="S679" s="25">
        <f t="shared" ca="1" si="527"/>
        <v>2484982.8152286741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1926128.4226556222</v>
      </c>
      <c r="R680" s="25">
        <f t="array" aca="1" ref="R680" ca="1">INDEX('Lorri 401b'!L:L,MATCH('Retirement Calculator'!A680,'Lorri 401b'!N:N,0),0)</f>
        <v>540827.29008692061</v>
      </c>
      <c r="S680" s="25">
        <f t="shared" ca="1" si="527"/>
        <v>2466955.7127425428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1926224.8187786178</v>
      </c>
      <c r="R681" s="25">
        <f t="array" aca="1" ref="R681" ca="1">INDEX('Lorri 401b'!L:L,MATCH('Retirement Calculator'!A681,'Lorri 401b'!N:N,0),0)</f>
        <v>522628.67855076824</v>
      </c>
      <c r="S681" s="25">
        <f t="shared" ca="1" si="527"/>
        <v>2448853.497329386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1926321.6165521259</v>
      </c>
      <c r="R682" s="25">
        <f t="array" aca="1" ref="R682" ca="1">INDEX('Lorri 401b'!L:L,MATCH('Retirement Calculator'!A682,'Lorri 401b'!N:N,0),0)</f>
        <v>504354.23946654855</v>
      </c>
      <c r="S682" s="25">
        <f t="shared" ca="1" si="527"/>
        <v>2430675.8560186746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1926418.8176496902</v>
      </c>
      <c r="R683" s="25">
        <f t="array" aca="1" ref="R683" ca="1">INDEX('Lorri 401b'!L:L,MATCH('Retirement Calculator'!A683,'Lorri 401b'!N:N,0),0)</f>
        <v>486003.6568861446</v>
      </c>
      <c r="S683" s="25">
        <f t="shared" ca="1" si="527"/>
        <v>2412422.474535835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1926516.4237518278</v>
      </c>
      <c r="R684" s="25">
        <f t="array" aca="1" ref="R684" ca="1">INDEX('Lorri 401b'!L:L,MATCH('Retirement Calculator'!A684,'Lorri 401b'!N:N,0),0)</f>
        <v>467576.61354498897</v>
      </c>
      <c r="S684" s="25">
        <f t="shared" ca="1" si="527"/>
        <v>2394093.0372968167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1926614.4365460577</v>
      </c>
      <c r="R685" s="25">
        <f t="array" aca="1" ref="R685" ca="1">INDEX('Lorri 401b'!L:L,MATCH('Retirement Calculator'!A685,'Lorri 401b'!N:N,0),0)</f>
        <v>449072.79085657856</v>
      </c>
      <c r="S685" s="25">
        <f t="shared" ca="1" si="527"/>
        <v>2375687.2274026363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1926712.8577269302</v>
      </c>
      <c r="R686" s="25">
        <f t="array" aca="1" ref="R686" ca="1">INDEX('Lorri 401b'!L:L,MATCH('Retirement Calculator'!A686,'Lorri 401b'!N:N,0),0)</f>
        <v>430491.86890696641</v>
      </c>
      <c r="S686" s="25">
        <f t="shared" ca="1" si="527"/>
        <v>2357204.7266338966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1926811.6889960563</v>
      </c>
      <c r="R687" s="25">
        <f t="array" aca="1" ref="R687" ca="1">INDEX('Lorri 401b'!L:L,MATCH('Retirement Calculator'!A687,'Lorri 401b'!N:N,0),0)</f>
        <v>411833.52644923091</v>
      </c>
      <c r="S687" s="25">
        <f t="shared" ca="1" si="527"/>
        <v>2338645.2154452871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1926910.9320621372</v>
      </c>
      <c r="R688" s="25">
        <f t="array" aca="1" ref="R688" ca="1">INDEX('Lorri 401b'!L:L,MATCH('Retirement Calculator'!A688,'Lorri 401b'!N:N,0),0)</f>
        <v>393097.44089792151</v>
      </c>
      <c r="S688" s="25">
        <f t="shared" ca="1" si="527"/>
        <v>2320008.3729600585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1927010.5886409932</v>
      </c>
      <c r="R689" s="25">
        <f t="array" aca="1" ref="R689" ca="1">INDEX('Lorri 401b'!L:L,MATCH('Retirement Calculator'!A689,'Lorri 401b'!N:N,0),0)</f>
        <v>374283.28832348163</v>
      </c>
      <c r="S689" s="25">
        <f t="shared" ca="1" si="527"/>
        <v>2301293.876964475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1927110.6604555945</v>
      </c>
      <c r="R690" s="25">
        <f t="array" aca="1" ref="R690" ca="1">INDEX('Lorri 401b'!L:L,MATCH('Retirement Calculator'!A690,'Lorri 401b'!N:N,0),0)</f>
        <v>355390.74344664824</v>
      </c>
      <c r="S690" s="25">
        <f t="shared" ca="1" si="527"/>
        <v>2282501.4039022429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1927211.14923609</v>
      </c>
      <c r="R691" s="25">
        <f t="array" aca="1" ref="R691" ca="1">INDEX('Lorri 401b'!L:L,MATCH('Retirement Calculator'!A691,'Lorri 401b'!N:N,0),0)</f>
        <v>336419.47963282804</v>
      </c>
      <c r="S691" s="25">
        <f t="shared" ca="1" si="527"/>
        <v>2263630.6288689179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1927312.0567198375</v>
      </c>
      <c r="R692" s="25">
        <f t="array" aca="1" ref="R692" ca="1">INDEX('Lorri 401b'!L:L,MATCH('Retirement Calculator'!A692,'Lorri 401b'!N:N,0),0)</f>
        <v>317369.16888645029</v>
      </c>
      <c r="S692" s="25">
        <f t="shared" ca="1" si="527"/>
        <v>2244681.2256062878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1927413.3846514339</v>
      </c>
      <c r="R693" s="25">
        <f t="array" aca="1" ref="R693" ca="1">INDEX('Lorri 401b'!L:L,MATCH('Retirement Calculator'!A693,'Lorri 401b'!N:N,0),0)</f>
        <v>298239.48184529599</v>
      </c>
      <c r="S693" s="25">
        <f t="shared" ca="1" si="527"/>
        <v>2225652.8664967297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1927515.1347827455</v>
      </c>
      <c r="R694" s="25">
        <f t="array" aca="1" ref="R694" ca="1">INDEX('Lorri 401b'!L:L,MATCH('Retirement Calculator'!A694,'Lorri 401b'!N:N,0),0)</f>
        <v>279030.08777480351</v>
      </c>
      <c r="S694" s="25">
        <f t="shared" ca="1" si="527"/>
        <v>2206545.2225575489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1927617.3088729375</v>
      </c>
      <c r="R695" s="25">
        <f t="array" aca="1" ref="R695" ca="1">INDEX('Lorri 401b'!L:L,MATCH('Retirement Calculator'!A695,'Lorri 401b'!N:N,0),0)</f>
        <v>259740.65456235065</v>
      </c>
      <c r="S695" s="25">
        <f t="shared" ca="1" si="527"/>
        <v>2187357.9634352881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1927719.9086885052</v>
      </c>
      <c r="R696" s="25">
        <f t="array" aca="1" ref="R696" ca="1">INDEX('Lorri 401b'!L:L,MATCH('Retirement Calculator'!A696,'Lorri 401b'!N:N,0),0)</f>
        <v>240370.84871151258</v>
      </c>
      <c r="S696" s="25">
        <f t="shared" ca="1" si="527"/>
        <v>2168090.7574000177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1927822.9360033046</v>
      </c>
      <c r="R697" s="25">
        <f t="array" aca="1" ref="R697" ca="1">INDEX('Lorri 401b'!L:L,MATCH('Retirement Calculator'!A697,'Lorri 401b'!N:N,0),0)</f>
        <v>220920.335336296</v>
      </c>
      <c r="S697" s="25">
        <f t="shared" ca="1" si="527"/>
        <v>2148743.2713396004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1927926.3925985822</v>
      </c>
      <c r="R698" s="25">
        <f t="array" aca="1" ref="R698" ca="1">INDEX('Lorri 401b'!L:L,MATCH('Retirement Calculator'!A698,'Lorri 401b'!N:N,0),0)</f>
        <v>201388.77815534937</v>
      </c>
      <c r="S698" s="25">
        <f t="shared" ca="1" si="527"/>
        <v>2129315.1707539316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1928030.2802630069</v>
      </c>
      <c r="R699" s="25">
        <f t="array" aca="1" ref="R699" ca="1">INDEX('Lorri 401b'!L:L,MATCH('Retirement Calculator'!A699,'Lorri 401b'!N:N,0),0)</f>
        <v>181775.83948614879</v>
      </c>
      <c r="S699" s="25">
        <f t="shared" ca="1" si="527"/>
        <v>2109806.1197491558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1928134.6007927</v>
      </c>
      <c r="R700" s="25">
        <f t="array" aca="1" ref="R700" ca="1">INDEX('Lorri 401b'!L:L,MATCH('Retirement Calculator'!A700,'Lorri 401b'!N:N,0),0)</f>
        <v>162081.18023915988</v>
      </c>
      <c r="S700" s="25">
        <f t="shared" ca="1" si="527"/>
        <v>2090215.7810318598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1928239.3559912667</v>
      </c>
      <c r="R701" s="25">
        <f t="array" aca="1" ref="R701" ca="1">INDEX('Lorri 401b'!L:L,MATCH('Retirement Calculator'!A701,'Lorri 401b'!N:N,0),0)</f>
        <v>142304.45991197517</v>
      </c>
      <c r="S701" s="25">
        <f t="shared" ca="1" si="527"/>
        <v>2070543.8159032417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1928344.5476698275</v>
      </c>
      <c r="R702" s="25">
        <f t="array" aca="1" ref="R702" ca="1">INDEX('Lorri 401b'!L:L,MATCH('Retirement Calculator'!A702,'Lorri 401b'!N:N,0),0)</f>
        <v>122445.3365834272</v>
      </c>
      <c r="S702" s="25">
        <f t="shared" ca="1" si="527"/>
        <v>2050789.8842532546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1928450.1776470488</v>
      </c>
      <c r="R703" s="25">
        <f t="array" aca="1" ref="R703" ca="1">INDEX('Lorri 401b'!L:L,MATCH('Retirement Calculator'!A703,'Lorri 401b'!N:N,0),0)</f>
        <v>102503.46690767695</v>
      </c>
      <c r="S703" s="25">
        <f t="shared" ca="1" si="527"/>
        <v>2030953.6445547258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1928556.2477491754</v>
      </c>
      <c r="R704" s="25">
        <f t="array" aca="1" ref="R704" ca="1">INDEX('Lorri 401b'!L:L,MATCH('Retirement Calculator'!A704,'Lorri 401b'!N:N,0),0)</f>
        <v>82478.506108277739</v>
      </c>
      <c r="S704" s="25">
        <f t="shared" ca="1" si="527"/>
        <v>2011034.7538574531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1928662.7598100607</v>
      </c>
      <c r="R705" s="25">
        <f t="array" aca="1" ref="R705" ca="1">INDEX('Lorri 401b'!L:L,MATCH('Retirement Calculator'!A705,'Lorri 401b'!N:N,0),0)</f>
        <v>62370.10797221437</v>
      </c>
      <c r="S705" s="25">
        <f t="shared" ca="1" si="527"/>
        <v>1991032.8677822752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1928769.7156711998</v>
      </c>
      <c r="R706" s="25">
        <f t="array" aca="1" ref="R706" ca="1">INDEX('Lorri 401b'!L:L,MATCH('Retirement Calculator'!A706,'Lorri 401b'!N:N,0),0)</f>
        <v>42177.924843917397</v>
      </c>
      <c r="S706" s="25">
        <f t="shared" ca="1" si="527"/>
        <v>1970947.6405151172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1928877.1171817603</v>
      </c>
      <c r="R707" s="25">
        <f t="array" aca="1" ref="R707" ca="1">INDEX('Lorri 401b'!L:L,MATCH('Retirement Calculator'!A707,'Lorri 401b'!N:N,0),0)</f>
        <v>21901.607619252522</v>
      </c>
      <c r="S707" s="25">
        <f t="shared" ca="1" si="527"/>
        <v>1950778.7248010128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1928984.9661986148</v>
      </c>
      <c r="R708" s="25">
        <f t="array" aca="1" ref="R708" ca="1">INDEX('Lorri 401b'!L:L,MATCH('Retirement Calculator'!A708,'Lorri 401b'!N:N,0),0)</f>
        <v>1540.8057394848761</v>
      </c>
      <c r="S708" s="25">
        <f t="shared" ca="1" si="527"/>
        <v>1930525.7719380998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1929093.2645863728</v>
      </c>
      <c r="R709" s="25">
        <f t="array" aca="1" ref="R709" ca="1">INDEX('Lorri 401b'!L:L,MATCH('Retirement Calculator'!A709,'Lorri 401b'!N:N,0),0)</f>
        <v>-18904.832814781799</v>
      </c>
      <c r="S709" s="25">
        <f t="shared" ca="1" si="527"/>
        <v>1910188.4317715911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1929202.0142174133</v>
      </c>
      <c r="R710" s="25">
        <f t="array" aca="1" ref="R710" ca="1">INDEX('Lorri 401b'!L:L,MATCH('Retirement Calculator'!A710,'Lorri 401b'!N:N,0),0)</f>
        <v>-39435.661529691257</v>
      </c>
      <c r="S710" s="25">
        <f t="shared" ca="1" si="527"/>
        <v>1889766.3526877221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1929311.2169719164</v>
      </c>
      <c r="R711" s="25">
        <f t="array" aca="1" ref="R711" ca="1">INDEX('Lorri 401b'!L:L,MATCH('Retirement Calculator'!A711,'Lorri 401b'!N:N,0),0)</f>
        <v>-60052.035364246171</v>
      </c>
      <c r="S711" s="25">
        <f t="shared" ca="1" si="527"/>
        <v>1869259.1816076702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1929420.8747378965</v>
      </c>
      <c r="R712" s="25">
        <f t="array" aca="1" ref="R712" ca="1">INDEX('Lorri 401b'!L:L,MATCH('Retirement Calculator'!A712,'Lorri 401b'!N:N,0),0)</f>
        <v>-80754.310756445062</v>
      </c>
      <c r="S712" s="25">
        <f t="shared" ca="1" si="527"/>
        <v>1848666.5639814513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1929530.9894112349</v>
      </c>
      <c r="R713" s="25">
        <f t="array" aca="1" ref="R713" ca="1">INDEX('Lorri 401b'!L:L,MATCH('Retirement Calculator'!A713,'Lorri 401b'!N:N,0),0)</f>
        <v>-101542.84562944478</v>
      </c>
      <c r="S713" s="25">
        <f t="shared" ca="1" si="527"/>
        <v>1827988.14378179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1929641.5628957122</v>
      </c>
      <c r="R714" s="25">
        <f t="array" aca="1" ref="R714" ca="1">INDEX('Lorri 401b'!L:L,MATCH('Retirement Calculator'!A714,'Lorri 401b'!N:N,0),0)</f>
        <v>-122417.99939774866</v>
      </c>
      <c r="S714" s="25">
        <f t="shared" ca="1" si="527"/>
        <v>1807223.5634979636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1929752.5971030416</v>
      </c>
      <c r="R715" s="25">
        <f t="array" aca="1" ref="R715" ca="1">INDEX('Lorri 401b'!L:L,MATCH('Retirement Calculator'!A715,'Lorri 401b'!N:N,0),0)</f>
        <v>-143380.13297342046</v>
      </c>
      <c r="S715" s="25">
        <f t="shared" ca="1" si="527"/>
        <v>1786372.4641296212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1929864.0939529014</v>
      </c>
      <c r="R716" s="25">
        <f t="array" aca="1" ref="R716" ca="1">INDEX('Lorri 401b'!L:L,MATCH('Retirement Calculator'!A716,'Lorri 401b'!N:N,0),0)</f>
        <v>-164429.60877232425</v>
      </c>
      <c r="S716" s="25">
        <f t="shared" ca="1" si="527"/>
        <v>1765434.4851805773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1929976.055372969</v>
      </c>
      <c r="R717" s="25">
        <f t="array" aca="1" ref="R717" ca="1">INDEX('Lorri 401b'!L:L,MATCH('Retirement Calculator'!A717,'Lorri 401b'!N:N,0),0)</f>
        <v>-185566.79072039016</v>
      </c>
      <c r="S717" s="25">
        <f t="shared" ca="1" si="527"/>
        <v>1744409.2646525789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1930088.4832989536</v>
      </c>
      <c r="R718" s="25">
        <f t="array" aca="1" ref="R718" ca="1">INDEX('Lorri 401b'!L:L,MATCH('Retirement Calculator'!A718,'Lorri 401b'!N:N,0),0)</f>
        <v>-206792.04425990631</v>
      </c>
      <c r="S718" s="25">
        <f t="shared" ca="1" si="527"/>
        <v>1723296.4390390473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1930201.3796746298</v>
      </c>
      <c r="R719" s="25">
        <f t="array" aca="1" ref="R719" ca="1">INDEX('Lorri 401b'!L:L,MATCH('Retirement Calculator'!A719,'Lorri 401b'!N:N,0),0)</f>
        <v>-228105.73635583711</v>
      </c>
      <c r="S719" s="25">
        <f t="shared" ca="1" si="527"/>
        <v>1702095.6433187926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1930314.7464518712</v>
      </c>
      <c r="R720" s="25">
        <f t="array" aca="1" ref="R720" ca="1">INDEX('Lorri 401b'!L:L,MATCH('Retirement Calculator'!A720,'Lorri 401b'!N:N,0),0)</f>
        <v>-249508.23550216763</v>
      </c>
      <c r="S720" s="25">
        <f t="shared" ca="1" si="527"/>
        <v>1680806.5109497036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1930428.5855906846</v>
      </c>
      <c r="R721" s="25">
        <f t="array" aca="1" ref="R721" ca="1">INDEX('Lorri 401b'!L:L,MATCH('Retirement Calculator'!A721,'Lorri 401b'!N:N,0),0)</f>
        <v>-270999.91172827448</v>
      </c>
      <c r="S721" s="25">
        <f t="shared" ca="1" si="527"/>
        <v>1659428.67386241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1930542.899059243</v>
      </c>
      <c r="R722" s="25">
        <f t="array" aca="1" ref="R722" ca="1">INDEX('Lorri 401b'!L:L,MATCH('Retirement Calculator'!A722,'Lorri 401b'!N:N,0),0)</f>
        <v>-292581.13660532353</v>
      </c>
      <c r="S722" s="25">
        <f t="shared" ca="1" si="527"/>
        <v>1637961.7624539195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1930657.6888339203</v>
      </c>
      <c r="R723" s="25">
        <f t="array" aca="1" ref="R723" ca="1">INDEX('Lorri 401b'!L:L,MATCH('Retirement Calculator'!A723,'Lorri 401b'!N:N,0),0)</f>
        <v>-314252.2832526936</v>
      </c>
      <c r="S723" s="25">
        <f t="shared" ca="1" si="527"/>
        <v>1616405.4055812266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1930772.9568993254</v>
      </c>
      <c r="R724" s="25">
        <f t="array" aca="1" ref="R724" ca="1">INDEX('Lorri 401b'!L:L,MATCH('Retirement Calculator'!A724,'Lorri 401b'!N:N,0),0)</f>
        <v>-336013.72634442768</v>
      </c>
      <c r="S724" s="25">
        <f t="shared" ca="1" si="527"/>
        <v>1594759.2305548978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1930888.7052483363</v>
      </c>
      <c r="R725" s="25">
        <f t="array" aca="1" ref="R725" ca="1">INDEX('Lorri 401b'!L:L,MATCH('Retirement Calculator'!A725,'Lorri 401b'!N:N,0),0)</f>
        <v>-357865.84211571066</v>
      </c>
      <c r="S725" s="25">
        <f t="shared" ca="1" si="527"/>
        <v>1573022.8631326256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1931004.9358821348</v>
      </c>
      <c r="R726" s="25">
        <f t="array" aca="1" ref="R726" ca="1">INDEX('Lorri 401b'!L:L,MATCH('Retirement Calculator'!A726,'Lorri 401b'!N:N,0),0)</f>
        <v>-379809.00836937397</v>
      </c>
      <c r="S726" s="25">
        <f t="shared" ca="1" si="527"/>
        <v>1551195.9275127607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1931121.650810241</v>
      </c>
      <c r="R727" s="25">
        <f t="array" aca="1" ref="R727" ca="1">INDEX('Lorri 401b'!L:L,MATCH('Retirement Calculator'!A727,'Lorri 401b'!N:N,0),0)</f>
        <v>-401843.60448242759</v>
      </c>
      <c r="S727" s="25">
        <f t="shared" ca="1" si="527"/>
        <v>1529278.0463278135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1931238.8520505475</v>
      </c>
      <c r="R728" s="25">
        <f t="array" aca="1" ref="R728" ca="1">INDEX('Lorri 401b'!L:L,MATCH('Retirement Calculator'!A728,'Lorri 401b'!N:N,0),0)</f>
        <v>-423970.01141261891</v>
      </c>
      <c r="S728" s="25">
        <f t="shared" ca="1" si="527"/>
        <v>1507268.8406379286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1931356.5416293554</v>
      </c>
      <c r="R729" s="25">
        <f t="array" aca="1" ref="R729" ca="1">INDEX('Lorri 401b'!L:L,MATCH('Retirement Calculator'!A729,'Lorri 401b'!N:N,0),0)</f>
        <v>-446188.61170501937</v>
      </c>
      <c r="S729" s="25">
        <f t="shared" ca="1" si="527"/>
        <v>1485167.929924336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1931474.7215814083</v>
      </c>
      <c r="R730" s="25">
        <f t="array" aca="1" ref="R730" ca="1">INDEX('Lorri 401b'!L:L,MATCH('Retirement Calculator'!A730,'Lorri 401b'!N:N,0),0)</f>
        <v>-468499.78949863819</v>
      </c>
      <c r="S730" s="25">
        <f t="shared" ca="1" si="527"/>
        <v>1462974.9320827702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1931593.393949928</v>
      </c>
      <c r="R731" s="25">
        <f t="array" aca="1" ref="R731" ca="1">INDEX('Lorri 401b'!L:L,MATCH('Retirement Calculator'!A731,'Lorri 401b'!N:N,0),0)</f>
        <v>-490903.93053306371</v>
      </c>
      <c r="S731" s="25">
        <f t="shared" ca="1" si="527"/>
        <v>1440689.4634168642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1931712.5607866498</v>
      </c>
      <c r="R732" s="25">
        <f t="array" aca="1" ref="R732" ca="1">INDEX('Lorri 401b'!L:L,MATCH('Retirement Calculator'!A732,'Lorri 401b'!N:N,0),0)</f>
        <v>-513401.42215513269</v>
      </c>
      <c r="S732" s="25">
        <f t="shared" ca="1" si="527"/>
        <v>1418311.1386315171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1931832.2241518581</v>
      </c>
      <c r="R733" s="25">
        <f t="array" aca="1" ref="R733" ca="1">INDEX('Lorri 401b'!L:L,MATCH('Retirement Calculator'!A733,'Lorri 401b'!N:N,0),0)</f>
        <v>-535992.65332562686</v>
      </c>
      <c r="S733" s="25">
        <f t="shared" ca="1" si="527"/>
        <v>1395839.5708262313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1931952.3861144213</v>
      </c>
      <c r="R734" s="25">
        <f t="array" aca="1" ref="R734" ca="1">INDEX('Lorri 401b'!L:L,MATCH('Retirement Calculator'!A734,'Lorri 401b'!N:N,0),0)</f>
        <v>-558678.01462599821</v>
      </c>
      <c r="S734" s="25">
        <f t="shared" ca="1" si="527"/>
        <v>1373274.3714884231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1932073.0487518285</v>
      </c>
      <c r="R735" s="25">
        <f t="array" aca="1" ref="R735" ca="1">INDEX('Lorri 401b'!L:L,MATCH('Retirement Calculator'!A735,'Lorri 401b'!N:N,0),0)</f>
        <v>-581457.89826512104</v>
      </c>
      <c r="S735" s="25">
        <f t="shared" ca="1" si="527"/>
        <v>1350615.1504867075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1932194.214150225</v>
      </c>
      <c r="R736" s="25">
        <f t="array" aca="1" ref="R736" ca="1">INDEX('Lorri 401b'!L:L,MATCH('Retirement Calculator'!A736,'Lorri 401b'!N:N,0),0)</f>
        <v>-604332.69808607362</v>
      </c>
      <c r="S736" s="25">
        <f t="shared" ca="1" si="527"/>
        <v>1327861.5160641514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1932315.8844044481</v>
      </c>
      <c r="R737" s="25">
        <f t="array" aca="1" ref="R737" ca="1">INDEX('Lorri 401b'!L:L,MATCH('Retirement Calculator'!A737,'Lorri 401b'!N:N,0),0)</f>
        <v>-627302.80957294675</v>
      </c>
      <c r="S737" s="25">
        <f t="shared" ca="1" si="527"/>
        <v>1305013.0748315013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1932438.0616180638</v>
      </c>
      <c r="R738" s="25">
        <f t="array" aca="1" ref="R738" ca="1">INDEX('Lorri 401b'!L:L,MATCH('Retirement Calculator'!A738,'Lorri 401b'!N:N,0),0)</f>
        <v>-650368.62985768192</v>
      </c>
      <c r="S738" s="25">
        <f t="shared" ca="1" si="527"/>
        <v>1282069.4317603819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1932560.7479034029</v>
      </c>
      <c r="R739" s="25">
        <f t="array" aca="1" ref="R739" ca="1">INDEX('Lorri 401b'!L:L,MATCH('Retirement Calculator'!A739,'Lorri 401b'!N:N,0),0)</f>
        <v>-673530.55772693676</v>
      </c>
      <c r="S739" s="25">
        <f t="shared" ca="1" si="527"/>
        <v>1259030.190176466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1932683.9453815976</v>
      </c>
      <c r="R740" s="25">
        <f t="array" aca="1" ref="R740" ca="1">INDEX('Lorri 401b'!L:L,MATCH('Retirement Calculator'!A740,'Lorri 401b'!N:N,0),0)</f>
        <v>-696788.99362898024</v>
      </c>
      <c r="S740" s="25">
        <f t="shared" ca="1" si="527"/>
        <v>1235894.9517526175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1932807.6561826181</v>
      </c>
      <c r="R741" s="25">
        <f t="array" aca="1" ref="R741" ca="1">INDEX('Lorri 401b'!L:L,MATCH('Retirement Calculator'!A741,'Lorri 401b'!N:N,0),0)</f>
        <v>-720144.33968061558</v>
      </c>
      <c r="S741" s="25">
        <f t="shared" ca="1" si="527"/>
        <v>1212663.3165020025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1932931.8824453095</v>
      </c>
      <c r="R742" s="25">
        <f t="array" aca="1" ref="R742" ca="1">INDEX('Lorri 401b'!L:L,MATCH('Retirement Calculator'!A742,'Lorri 401b'!N:N,0),0)</f>
        <v>-743596.99967413268</v>
      </c>
      <c r="S742" s="25">
        <f t="shared" ca="1" si="527"/>
        <v>1189334.8827711768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1933056.6263174289</v>
      </c>
      <c r="R743" s="25">
        <f t="array" aca="1" ref="R743" ca="1">INDEX('Lorri 401b'!L:L,MATCH('Retirement Calculator'!A743,'Lorri 401b'!N:N,0),0)</f>
        <v>-767147.37908428942</v>
      </c>
      <c r="S743" s="25">
        <f t="shared" ca="1" si="527"/>
        <v>1165909.2472331394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1933181.889955682</v>
      </c>
      <c r="R744" s="25">
        <f t="array" aca="1" ref="R744" ca="1">INDEX('Lorri 401b'!L:L,MATCH('Retirement Calculator'!A744,'Lorri 401b'!N:N,0),0)</f>
        <v>-790795.88507532189</v>
      </c>
      <c r="S744" s="25">
        <f t="shared" ca="1" si="527"/>
        <v>1142386.0048803601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1933307.6755257612</v>
      </c>
      <c r="R745" s="25">
        <f t="array" aca="1" ref="R745" ca="1">INDEX('Lorri 401b'!L:L,MATCH('Retirement Calculator'!A745,'Lorri 401b'!N:N,0),0)</f>
        <v>-814542.92650798359</v>
      </c>
      <c r="S745" s="25">
        <f t="shared" ca="1" si="527"/>
        <v>1118764.7490177776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1933433.9852023823</v>
      </c>
      <c r="R746" s="25">
        <f t="array" aca="1" ref="R746" ca="1">INDEX('Lorri 401b'!L:L,MATCH('Retirement Calculator'!A746,'Lorri 401b'!N:N,0),0)</f>
        <v>-838388.91394661472</v>
      </c>
      <c r="S746" s="25">
        <f t="shared" ca="1" si="527"/>
        <v>1095045.0712557677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1933560.8211693228</v>
      </c>
      <c r="R747" s="25">
        <f t="array" aca="1" ref="R747" ca="1">INDEX('Lorri 401b'!L:L,MATCH('Retirement Calculator'!A747,'Lorri 401b'!N:N,0),0)</f>
        <v>-862334.25966624019</v>
      </c>
      <c r="S747" s="25">
        <f t="shared" ca="1" si="527"/>
        <v>1071226.5615030825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1933688.1856194588</v>
      </c>
      <c r="R748" s="25">
        <f t="array" aca="1" ref="R748" ca="1">INDEX('Lorri 401b'!L:L,MATCH('Retirement Calculator'!A748,'Lorri 401b'!N:N,0),0)</f>
        <v>-886379.37765969743</v>
      </c>
      <c r="S748" s="25">
        <f t="shared" ca="1" si="527"/>
        <v>1047308.8079597614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1933816.0807548037</v>
      </c>
      <c r="R749" s="25">
        <f t="array" aca="1" ref="R749" ca="1">INDEX('Lorri 401b'!L:L,MATCH('Retirement Calculator'!A749,'Lorri 401b'!N:N,0),0)</f>
        <v>-910524.68364479404</v>
      </c>
      <c r="S749" s="25">
        <f t="shared" ca="1" si="527"/>
        <v>1023291.3971100097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1933944.5087865458</v>
      </c>
      <c r="R750" s="25">
        <f t="array" aca="1" ref="R750" ca="1">INDEX('Lorri 401b'!L:L,MATCH('Retirement Calculator'!A750,'Lorri 401b'!N:N,0),0)</f>
        <v>-934770.59507149528</v>
      </c>
      <c r="S750" s="25">
        <f t="shared" ca="1" si="527"/>
        <v>999173.91371505056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1934073.4719350869</v>
      </c>
      <c r="R751" s="25">
        <f t="array" aca="1" ref="R751" ca="1">INDEX('Lorri 401b'!L:L,MATCH('Retirement Calculator'!A751,'Lorri 401b'!N:N,0),0)</f>
        <v>-959117.53112914111</v>
      </c>
      <c r="S751" s="25">
        <f t="shared" ca="1" si="527"/>
        <v>974955.94080594578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1934202.9724300802</v>
      </c>
      <c r="R752" s="25">
        <f t="array" aca="1" ref="R752" ca="1">INDEX('Lorri 401b'!L:L,MATCH('Retirement Calculator'!A752,'Lorri 401b'!N:N,0),0)</f>
        <v>-983565.91275369376</v>
      </c>
      <c r="S752" s="25">
        <f t="shared" ca="1" si="527"/>
        <v>950637.05967638642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1934333.0125104694</v>
      </c>
      <c r="R753" s="25">
        <f t="array" aca="1" ref="R753" ca="1">INDEX('Lorri 401b'!L:L,MATCH('Retirement Calculator'!A753,'Lorri 401b'!N:N,0),0)</f>
        <v>-1008116.1626350153</v>
      </c>
      <c r="S753" s="25">
        <f t="shared" ca="1" si="527"/>
        <v>926216.84987545409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1934463.5944245269</v>
      </c>
      <c r="R754" s="25">
        <f t="array" aca="1" ref="R754" ca="1">INDEX('Lorri 401b'!L:L,MATCH('Retirement Calculator'!A754,'Lorri 401b'!N:N,0),0)</f>
        <v>-1032768.7052241757</v>
      </c>
      <c r="S754" s="25">
        <f t="shared" ca="1" si="527"/>
        <v>901694.8892003512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1934594.7204298929</v>
      </c>
      <c r="R755" s="25">
        <f t="array" aca="1" ref="R755" ca="1">INDEX('Lorri 401b'!L:L,MATCH('Retirement Calculator'!A755,'Lorri 401b'!N:N,0),0)</f>
        <v>-1057523.966740791</v>
      </c>
      <c r="S755" s="25">
        <f t="shared" ca="1" si="527"/>
        <v>877070.7536891019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1934726.3927936147</v>
      </c>
      <c r="R756" s="25">
        <f t="array" aca="1" ref="R756" ca="1">INDEX('Lorri 401b'!L:L,MATCH('Retirement Calculator'!A756,'Lorri 401b'!N:N,0),0)</f>
        <v>-1082382.3751803921</v>
      </c>
      <c r="S756" s="25">
        <f t="shared" ca="1" si="527"/>
        <v>852344.01761322259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1934858.6137921852</v>
      </c>
      <c r="R757" s="25">
        <f t="array" aca="1" ref="R757" ca="1">INDEX('Lorri 401b'!L:L,MATCH('Retirement Calculator'!A757,'Lorri 401b'!N:N,0),0)</f>
        <v>-1107344.3603218249</v>
      </c>
      <c r="S757" s="25">
        <f t="shared" ca="1" si="527"/>
        <v>827514.2534703603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1934991.3857115831</v>
      </c>
      <c r="R758" s="25">
        <f t="array" aca="1" ref="R758" ca="1">INDEX('Lorri 401b'!L:L,MATCH('Retirement Calculator'!A758,'Lorri 401b'!N:N,0),0)</f>
        <v>-1132410.3537346805</v>
      </c>
      <c r="S758" s="25">
        <f t="shared" ca="1" si="527"/>
        <v>802581.03197690262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1935124.7108473119</v>
      </c>
      <c r="R759" s="25">
        <f t="array" aca="1" ref="R759" ca="1">INDEX('Lorri 401b'!L:L,MATCH('Retirement Calculator'!A759,'Lorri 401b'!N:N,0),0)</f>
        <v>-1157580.7887867561</v>
      </c>
      <c r="S759" s="25">
        <f t="shared" ca="1" si="527"/>
        <v>777543.92206055578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1935258.5915044395</v>
      </c>
      <c r="R760" s="25">
        <f t="array" aca="1" ref="R760" ca="1">INDEX('Lorri 401b'!L:L,MATCH('Retirement Calculator'!A760,'Lorri 401b'!N:N,0),0)</f>
        <v>-1182856.1006515487</v>
      </c>
      <c r="S760" s="25">
        <f t="shared" ca="1" si="527"/>
        <v>752402.49085289077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1935393.0299976384</v>
      </c>
      <c r="R761" s="25">
        <f t="array" aca="1" ref="R761" ca="1">INDEX('Lorri 401b'!L:L,MATCH('Retirement Calculator'!A761,'Lorri 401b'!N:N,0),0)</f>
        <v>-1208236.726315778</v>
      </c>
      <c r="S761" s="25">
        <f t="shared" ca="1" si="527"/>
        <v>727156.30368186045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1935528.0286512258</v>
      </c>
      <c r="R762" s="25">
        <f t="array" aca="1" ref="R762" ca="1">INDEX('Lorri 401b'!L:L,MATCH('Retirement Calculator'!A762,'Lorri 401b'!N:N,0),0)</f>
        <v>-1233723.1045869417</v>
      </c>
      <c r="S762" s="25">
        <f t="shared" ca="1" si="527"/>
        <v>701804.92406428419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1935663.5897992032</v>
      </c>
      <c r="R763" s="25">
        <f t="array" aca="1" ref="R763" ca="1">INDEX('Lorri 401b'!L:L,MATCH('Retirement Calculator'!A763,'Lorri 401b'!N:N,0),0)</f>
        <v>-1259315.6761009018</v>
      </c>
      <c r="S763" s="25">
        <f t="shared" ca="1" si="527"/>
        <v>676347.91369830142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1935799.7157852971</v>
      </c>
      <c r="R764" s="25">
        <f t="array" aca="1" ref="R764" ca="1">INDEX('Lorri 401b'!L:L,MATCH('Retirement Calculator'!A764,'Lorri 401b'!N:N,0),0)</f>
        <v>-1285014.8833295035</v>
      </c>
      <c r="S764" s="25">
        <f t="shared" ca="1" si="527"/>
        <v>650784.83245579363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1935936.4089629997</v>
      </c>
      <c r="R765" s="25">
        <f t="array" aca="1" ref="R765" ca="1">INDEX('Lorri 401b'!L:L,MATCH('Retirement Calculator'!A765,'Lorri 401b'!N:N,0),0)</f>
        <v>-1310821.1705882242</v>
      </c>
      <c r="S765" s="25">
        <f t="shared" ca="1" si="527"/>
        <v>625115.23837477551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1936073.6716956093</v>
      </c>
      <c r="R766" s="25">
        <f t="array" aca="1" ref="R766" ca="1">INDEX('Lorri 401b'!L:L,MATCH('Retirement Calculator'!A766,'Lorri 401b'!N:N,0),0)</f>
        <v>-1336734.9840438564</v>
      </c>
      <c r="S766" s="25">
        <f t="shared" ca="1" si="527"/>
        <v>599338.68765175296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1936211.5063562717</v>
      </c>
      <c r="R767" s="25">
        <f t="array" aca="1" ref="R767" ca="1">INDEX('Lorri 401b'!L:L,MATCH('Retirement Calculator'!A767,'Lorri 401b'!N:N,0),0)</f>
        <v>-1362756.7717222204</v>
      </c>
      <c r="S767" s="25">
        <f t="shared" ca="1" si="527"/>
        <v>573454.73463405133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1936349.91532802</v>
      </c>
      <c r="R768" s="25">
        <f t="array" aca="1" ref="R768" ca="1">INDEX('Lorri 401b'!L:L,MATCH('Retirement Calculator'!A768,'Lorri 401b'!N:N,0),0)</f>
        <v>-1388886.9835159108</v>
      </c>
      <c r="S768" s="25">
        <f t="shared" ca="1" si="527"/>
        <v>547462.93181210919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1936488.9010038173</v>
      </c>
      <c r="R769" s="25">
        <f t="array" aca="1" ref="R769" ca="1">INDEX('Lorri 401b'!L:L,MATCH('Retirement Calculator'!A769,'Lorri 401b'!N:N,0),0)</f>
        <v>-1415126.071192075</v>
      </c>
      <c r="S769" s="25">
        <f t="shared" ca="1" si="527"/>
        <v>521362.8298117423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1936628.465786597</v>
      </c>
      <c r="R770" s="25">
        <f t="array" aca="1" ref="R770" ca="1">INDEX('Lorri 401b'!L:L,MATCH('Retirement Calculator'!A770,'Lorri 401b'!N:N,0),0)</f>
        <v>-1441474.4884002232</v>
      </c>
      <c r="S770" s="25">
        <f t="shared" ca="1" si="527"/>
        <v>495153.97738637379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1936768.612089305</v>
      </c>
      <c r="R771" s="25">
        <f t="array" aca="1" ref="R771" ca="1">INDEX('Lorri 401b'!L:L,MATCH('Retirement Calculator'!A771,'Lorri 401b'!N:N,0),0)</f>
        <v>-1467932.6906800719</v>
      </c>
      <c r="S771" s="25">
        <f t="shared" ca="1" si="527"/>
        <v>468835.92140923301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1936909.3423349408</v>
      </c>
      <c r="R772" s="25">
        <f t="array" aca="1" ref="R772" ca="1">INDEX('Lorri 401b'!L:L,MATCH('Retirement Calculator'!A772,'Lorri 401b'!N:N,0),0)</f>
        <v>-1494501.1354694201</v>
      </c>
      <c r="S772" s="25">
        <f t="shared" ca="1" si="527"/>
        <v>442408.20686552068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1937050.6589566001</v>
      </c>
      <c r="R773" s="25">
        <f t="array" aca="1" ref="R773" ca="1">INDEX('Lorri 401b'!L:L,MATCH('Retirement Calculator'!A773,'Lorri 401b'!N:N,0),0)</f>
        <v>-1521180.2821120573</v>
      </c>
      <c r="S773" s="25">
        <f t="shared" ca="1" si="527"/>
        <v>415870.3768445428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1937192.5643975164</v>
      </c>
      <c r="R774" s="25">
        <f t="array" aca="1" ref="R774" ca="1">INDEX('Lorri 401b'!L:L,MATCH('Retirement Calculator'!A774,'Lorri 401b'!N:N,0),0)</f>
        <v>-1547970.5918657053</v>
      </c>
      <c r="S774" s="25">
        <f t="shared" ca="1" si="527"/>
        <v>389221.9725318111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1937335.0611111033</v>
      </c>
      <c r="R775" s="25">
        <f t="array" aca="1" ref="R775" ca="1">INDEX('Lorri 401b'!L:L,MATCH('Retirement Calculator'!A775,'Lorri 401b'!N:N,0),0)</f>
        <v>-1574872.5279099937</v>
      </c>
      <c r="S775" s="25">
        <f t="shared" ca="1" si="527"/>
        <v>362462.53320110962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1937478.1515609967</v>
      </c>
      <c r="R776" s="25">
        <f t="array" aca="1" ref="R776" ca="1">INDEX('Lorri 401b'!L:L,MATCH('Retirement Calculator'!A776,'Lorri 401b'!N:N,0),0)</f>
        <v>-1601886.5553544664</v>
      </c>
      <c r="S776" s="25">
        <f t="shared" ref="S776:S1030" ca="1" si="787">SUM(Q776:R776)</f>
        <v>335591.59620653023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1937621.8382210981</v>
      </c>
      <c r="R777" s="25">
        <f t="array" aca="1" ref="R777" ca="1">INDEX('Lorri 401b'!L:L,MATCH('Retirement Calculator'!A777,'Lorri 401b'!N:N,0),0)</f>
        <v>-1629013.1412466245</v>
      </c>
      <c r="S777" s="25">
        <f t="shared" ca="1" si="787"/>
        <v>308608.69697447354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1937766.1235756164</v>
      </c>
      <c r="R778" s="25">
        <f t="array" aca="1" ref="R778" ca="1">INDEX('Lorri 401b'!L:L,MATCH('Retirement Calculator'!A778,'Lorri 401b'!N:N,0),0)</f>
        <v>-1656252.7545799999</v>
      </c>
      <c r="S778" s="25">
        <f t="shared" ca="1" si="787"/>
        <v>281513.36899561645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1937911.010119112</v>
      </c>
      <c r="R779" s="25">
        <f t="array" aca="1" ref="R779" ca="1">INDEX('Lorri 401b'!L:L,MATCH('Retirement Calculator'!A779,'Lorri 401b'!N:N,0),0)</f>
        <v>-1683605.8663022644</v>
      </c>
      <c r="S779" s="25">
        <f t="shared" ca="1" si="787"/>
        <v>254305.14381684759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1938056.5003565387</v>
      </c>
      <c r="R780" s="25">
        <f t="array" aca="1" ref="R780" ca="1">INDEX('Lorri 401b'!L:L,MATCH('Retirement Calculator'!A780,'Lorri 401b'!N:N,0),0)</f>
        <v>-1711072.9493233718</v>
      </c>
      <c r="S780" s="25">
        <f t="shared" ca="1" si="787"/>
        <v>226983.55103316694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1938202.5968032882</v>
      </c>
      <c r="R781" s="25">
        <f t="array" aca="1" ref="R781" ca="1">INDEX('Lorri 401b'!L:L,MATCH('Retirement Calculator'!A781,'Lorri 401b'!N:N,0),0)</f>
        <v>-1738654.4785237336</v>
      </c>
      <c r="S781" s="25">
        <f t="shared" ca="1" si="787"/>
        <v>199548.11827955465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1938349.3019852324</v>
      </c>
      <c r="R782" s="25">
        <f t="array" aca="1" ref="R782" ca="1">INDEX('Lorri 401b'!L:L,MATCH('Retirement Calculator'!A782,'Lorri 401b'!N:N,0),0)</f>
        <v>-1766350.9307624304</v>
      </c>
      <c r="S782" s="25">
        <f t="shared" ca="1" si="787"/>
        <v>171998.37122280197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1938496.618438768</v>
      </c>
      <c r="R783" s="25">
        <f t="array" aca="1" ref="R783" ca="1">INDEX('Lorri 401b'!L:L,MATCH('Retirement Calculator'!A783,'Lorri 401b'!N:N,0),0)</f>
        <v>-1794162.7848854552</v>
      </c>
      <c r="S783" s="25">
        <f t="shared" ca="1" si="787"/>
        <v>144333.83355331281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1938644.5487108601</v>
      </c>
      <c r="R784" s="25">
        <f t="array" aca="1" ref="R784" ca="1">INDEX('Lorri 401b'!L:L,MATCH('Retirement Calculator'!A784,'Lorri 401b'!N:N,0),0)</f>
        <v>-1822090.5217339925</v>
      </c>
      <c r="S784" s="25">
        <f t="shared" ca="1" si="787"/>
        <v>116554.02697686758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1938793.0953590858</v>
      </c>
      <c r="R785" s="25">
        <f t="array" aca="1" ref="R785" ca="1">INDEX('Lorri 401b'!L:L,MATCH('Retirement Calculator'!A785,'Lorri 401b'!N:N,0),0)</f>
        <v>-1850134.6241527321</v>
      </c>
      <c r="S785" s="25">
        <f t="shared" ca="1" si="787"/>
        <v>88658.471206353744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1938942.2609516792</v>
      </c>
      <c r="R786" s="25">
        <f t="array" aca="1" ref="R786" ca="1">INDEX('Lorri 401b'!L:L,MATCH('Retirement Calculator'!A786,'Lorri 401b'!N:N,0),0)</f>
        <v>-1878295.5769982163</v>
      </c>
      <c r="S786" s="25">
        <f t="shared" ca="1" si="787"/>
        <v>60646.683953462867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1939092.0480675751</v>
      </c>
      <c r="R787" s="25">
        <f t="array" aca="1" ref="R787" ca="1">INDEX('Lorri 401b'!L:L,MATCH('Retirement Calculator'!A787,'Lorri 401b'!N:N,0),0)</f>
        <v>-1906573.8671472236</v>
      </c>
      <c r="S787" s="25">
        <f t="shared" ca="1" si="787"/>
        <v>32518.180920351529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1939242.4592964537</v>
      </c>
      <c r="R788" s="25">
        <f t="array" aca="1" ref="R788" ca="1">INDEX('Lorri 401b'!L:L,MATCH('Retirement Calculator'!A788,'Lorri 401b'!N:N,0),0)</f>
        <v>-1934969.9835051848</v>
      </c>
      <c r="S788" s="25">
        <f t="shared" ca="1" si="787"/>
        <v>4272.475791268982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1939393.4972387862</v>
      </c>
      <c r="R789" s="25">
        <f t="array" aca="1" ref="R789" ca="1">INDEX('Lorri 401b'!L:L,MATCH('Retirement Calculator'!A789,'Lorri 401b'!N:N,0),0)</f>
        <v>-1963484.4170146375</v>
      </c>
      <c r="S789" s="25">
        <f t="shared" ca="1" si="787"/>
        <v>-24090.919775851304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1939545.1645058782</v>
      </c>
      <c r="R790" s="25">
        <f t="array" aca="1" ref="R790" ca="1">INDEX('Lorri 401b'!L:L,MATCH('Retirement Calculator'!A790,'Lorri 401b'!N:N,0),0)</f>
        <v>-1992117.660663713</v>
      </c>
      <c r="S790" s="25">
        <f t="shared" ca="1" si="787"/>
        <v>-52572.496157834772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1939697.4637199165</v>
      </c>
      <c r="R791" s="25">
        <f t="array" aca="1" ref="R791" ca="1">INDEX('Lorri 401b'!L:L,MATCH('Retirement Calculator'!A791,'Lorri 401b'!N:N,0),0)</f>
        <v>-2020870.2094946597</v>
      </c>
      <c r="S791" s="25">
        <f t="shared" ca="1" si="787"/>
        <v>-81172.745774743147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1939850.3975140133</v>
      </c>
      <c r="R792" s="25">
        <f t="array" aca="1" ref="R792" ca="1">INDEX('Lorri 401b'!L:L,MATCH('Retirement Calculator'!A792,'Lorri 401b'!N:N,0),0)</f>
        <v>-2049742.5606124019</v>
      </c>
      <c r="S792" s="25">
        <f t="shared" ca="1" si="787"/>
        <v>-109892.16309838858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1940003.9685322524</v>
      </c>
      <c r="R793" s="25">
        <f t="array" aca="1" ref="R793" ca="1">INDEX('Lorri 401b'!L:L,MATCH('Retirement Calculator'!A793,'Lorri 401b'!N:N,0),0)</f>
        <v>-2078735.2131931349</v>
      </c>
      <c r="S793" s="25">
        <f t="shared" ca="1" si="787"/>
        <v>-138731.24466088251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1940158.1794297339</v>
      </c>
      <c r="R794" s="25">
        <f t="array" aca="1" ref="R794" ca="1">INDEX('Lorri 401b'!L:L,MATCH('Retirement Calculator'!A794,'Lorri 401b'!N:N,0),0)</f>
        <v>-2107848.6684929542</v>
      </c>
      <c r="S794" s="25">
        <f t="shared" ca="1" si="787"/>
        <v>-167690.48906322033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1940313.0328726217</v>
      </c>
      <c r="R795" s="25">
        <f t="array" aca="1" ref="R795" ca="1">INDEX('Lorri 401b'!L:L,MATCH('Retirement Calculator'!A795,'Lorri 401b'!N:N,0),0)</f>
        <v>-2137083.4298565229</v>
      </c>
      <c r="S795" s="25">
        <f t="shared" ca="1" si="787"/>
        <v>-196770.39698390127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1940468.5315381882</v>
      </c>
      <c r="R796" s="25">
        <f t="array" aca="1" ref="R796" ca="1">INDEX('Lorri 401b'!L:L,MATCH('Retirement Calculator'!A796,'Lorri 401b'!N:N,0),0)</f>
        <v>-2166440.002725773</v>
      </c>
      <c r="S796" s="25">
        <f t="shared" ca="1" si="787"/>
        <v>-225971.4711875848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1940624.6781148612</v>
      </c>
      <c r="R797" s="25">
        <f t="array" aca="1" ref="R797" ca="1">INDEX('Lorri 401b'!L:L,MATCH('Retirement Calculator'!A797,'Lorri 401b'!N:N,0),0)</f>
        <v>-2195918.8946486451</v>
      </c>
      <c r="S797" s="25">
        <f t="shared" ca="1" si="787"/>
        <v>-255294.21653378382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1940781.4753022704</v>
      </c>
      <c r="R798" s="25">
        <f t="array" aca="1" ref="R798" ca="1">INDEX('Lorri 401b'!L:L,MATCH('Retirement Calculator'!A798,'Lorri 401b'!N:N,0),0)</f>
        <v>-2225520.6152878623</v>
      </c>
      <c r="S798" s="25">
        <f t="shared" ca="1" si="787"/>
        <v>-284739.13998559187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1940938.9258112938</v>
      </c>
      <c r="R799" s="25">
        <f t="array" aca="1" ref="R799" ca="1">INDEX('Lorri 401b'!L:L,MATCH('Retirement Calculator'!A799,'Lorri 401b'!N:N,0),0)</f>
        <v>-2255245.6764297429</v>
      </c>
      <c r="S799" s="25">
        <f t="shared" ca="1" si="787"/>
        <v>-314306.75061844918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1941097.0323641046</v>
      </c>
      <c r="R800" s="25">
        <f t="array" aca="1" ref="R800" ca="1">INDEX('Lorri 401b'!L:L,MATCH('Retirement Calculator'!A800,'Lorri 401b'!N:N,0),0)</f>
        <v>-2285094.5919930479</v>
      </c>
      <c r="S800" s="25">
        <f t="shared" ca="1" si="787"/>
        <v>-343997.55962894321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1941255.797694219</v>
      </c>
      <c r="R801" s="25">
        <f t="array" aca="1" ref="R801" ca="1">INDEX('Lorri 401b'!L:L,MATCH('Retirement Calculator'!A801,'Lorri 401b'!N:N,0),0)</f>
        <v>-2315067.8780378667</v>
      </c>
      <c r="S801" s="25">
        <f t="shared" ca="1" si="787"/>
        <v>-373812.08034364763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1941415.2245465422</v>
      </c>
      <c r="R802" s="25">
        <f t="array" aca="1" ref="R802" ca="1">INDEX('Lorri 401b'!L:L,MATCH('Retirement Calculator'!A802,'Lorri 401b'!N:N,0),0)</f>
        <v>-2345166.0527745392</v>
      </c>
      <c r="S802" s="25">
        <f t="shared" ca="1" si="787"/>
        <v>-403750.82822799706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1941575.3156774165</v>
      </c>
      <c r="R803" s="25">
        <f t="array" aca="1" ref="R803" ca="1">INDEX('Lorri 401b'!L:L,MATCH('Retirement Calculator'!A803,'Lorri 401b'!N:N,0),0)</f>
        <v>-2375389.6365726143</v>
      </c>
      <c r="S803" s="25">
        <f t="shared" ca="1" si="787"/>
        <v>-433814.3208951978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1941736.0738546697</v>
      </c>
      <c r="R804" s="25">
        <f t="array" aca="1" ref="R804" ca="1">INDEX('Lorri 401b'!L:L,MATCH('Retirement Calculator'!A804,'Lorri 401b'!N:N,0),0)</f>
        <v>-2405739.1519698482</v>
      </c>
      <c r="S804" s="25">
        <f t="shared" ca="1" si="787"/>
        <v>-464003.0781151785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1941897.5018576614</v>
      </c>
      <c r="R805" s="25">
        <f t="array" aca="1" ref="R805" ca="1">INDEX('Lorri 401b'!L:L,MATCH('Retirement Calculator'!A805,'Lorri 401b'!N:N,0),0)</f>
        <v>-2436215.123681237</v>
      </c>
      <c r="S805" s="25">
        <f t="shared" ca="1" si="787"/>
        <v>-494317.62182357558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1942059.6024773321</v>
      </c>
      <c r="R806" s="25">
        <f t="array" aca="1" ref="R806" ca="1">INDEX('Lorri 401b'!L:L,MATCH('Retirement Calculator'!A806,'Lorri 401b'!N:N,0),0)</f>
        <v>-2466818.0786080901</v>
      </c>
      <c r="S806" s="25">
        <f t="shared" ca="1" si="787"/>
        <v>-524758.47613075795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1942222.3785162515</v>
      </c>
      <c r="R807" s="25">
        <f t="array" aca="1" ref="R807" ca="1">INDEX('Lorri 401b'!L:L,MATCH('Retirement Calculator'!A807,'Lorri 401b'!N:N,0),0)</f>
        <v>-2497548.5458471384</v>
      </c>
      <c r="S807" s="25">
        <f t="shared" ca="1" si="787"/>
        <v>-555326.16733088694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1942385.8327886662</v>
      </c>
      <c r="R808" s="25">
        <f t="array" aca="1" ref="R808" ca="1">INDEX('Lorri 401b'!L:L,MATCH('Retirement Calculator'!A808,'Lorri 401b'!N:N,0),0)</f>
        <v>-2528407.0566996825</v>
      </c>
      <c r="S808" s="25">
        <f t="shared" ca="1" si="787"/>
        <v>-586021.22391101625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1942549.9681205496</v>
      </c>
      <c r="R809" s="25">
        <f t="array" aca="1" ref="R809" ca="1">INDEX('Lorri 401b'!L:L,MATCH('Retirement Calculator'!A809,'Lorri 401b'!N:N,0),0)</f>
        <v>-2559394.144680779</v>
      </c>
      <c r="S809" s="25">
        <f t="shared" ca="1" si="787"/>
        <v>-616844.17656022939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1942714.787349649</v>
      </c>
      <c r="R810" s="25">
        <f t="array" aca="1" ref="R810" ca="1">INDEX('Lorri 401b'!L:L,MATCH('Retirement Calculator'!A810,'Lorri 401b'!N:N,0),0)</f>
        <v>-2590510.3455284634</v>
      </c>
      <c r="S810" s="25">
        <f t="shared" ca="1" si="787"/>
        <v>-647795.55817881436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1942880.2933255364</v>
      </c>
      <c r="R811" s="25">
        <f t="array" aca="1" ref="R811" ca="1">INDEX('Lorri 401b'!L:L,MATCH('Retirement Calculator'!A811,'Lorri 401b'!N:N,0),0)</f>
        <v>-2621756.1972130132</v>
      </c>
      <c r="S811" s="25">
        <f t="shared" ca="1" si="787"/>
        <v>-678875.90388747677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1943046.4889096566</v>
      </c>
      <c r="R812" s="25">
        <f t="array" aca="1" ref="R812" ca="1">INDEX('Lorri 401b'!L:L,MATCH('Retirement Calculator'!A812,'Lorri 401b'!N:N,0),0)</f>
        <v>-2653132.2399462485</v>
      </c>
      <c r="S812" s="25">
        <f t="shared" ca="1" si="787"/>
        <v>-710085.75103659183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1943213.3769753773</v>
      </c>
      <c r="R813" s="25">
        <f t="array" aca="1" ref="R813" ca="1">INDEX('Lorri 401b'!L:L,MATCH('Retirement Calculator'!A813,'Lorri 401b'!N:N,0),0)</f>
        <v>-2684639.0161908725</v>
      </c>
      <c r="S813" s="25">
        <f t="shared" ca="1" si="787"/>
        <v>-741425.6392154952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1943380.9604080387</v>
      </c>
      <c r="R814" s="25">
        <f t="array" aca="1" ref="R814" ca="1">INDEX('Lorri 401b'!L:L,MATCH('Retirement Calculator'!A814,'Lorri 401b'!N:N,0),0)</f>
        <v>-2716277.0706698489</v>
      </c>
      <c r="S814" s="25">
        <f t="shared" ca="1" si="787"/>
        <v>-772896.11026181024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1943549.2421050027</v>
      </c>
      <c r="R815" s="25">
        <f t="array" aca="1" ref="R815" ca="1">INDEX('Lorri 401b'!L:L,MATCH('Retirement Calculator'!A815,'Lorri 401b'!N:N,0),0)</f>
        <v>-2748046.950375821</v>
      </c>
      <c r="S815" s="25">
        <f t="shared" ca="1" si="787"/>
        <v>-804497.70827081823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1943718.2249757042</v>
      </c>
      <c r="R816" s="25">
        <f t="array" aca="1" ref="R816" ca="1">INDEX('Lorri 401b'!L:L,MATCH('Retirement Calculator'!A816,'Lorri 401b'!N:N,0),0)</f>
        <v>-2779949.2045805682</v>
      </c>
      <c r="S816" s="25">
        <f t="shared" ca="1" si="787"/>
        <v>-836230.97960486403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1943887.9119417001</v>
      </c>
      <c r="R817" s="25">
        <f t="array" aca="1" ref="R817" ca="1">INDEX('Lorri 401b'!L:L,MATCH('Retirement Calculator'!A817,'Lorri 401b'!N:N,0),0)</f>
        <v>-2811984.384844502</v>
      </c>
      <c r="S817" s="25">
        <f t="shared" ca="1" si="787"/>
        <v>-868096.47290280182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1944058.3059367212</v>
      </c>
      <c r="R818" s="25">
        <f t="array" aca="1" ref="R818" ca="1">INDEX('Lorri 401b'!L:L,MATCH('Retirement Calculator'!A818,'Lorri 401b'!N:N,0),0)</f>
        <v>-2844153.0450262018</v>
      </c>
      <c r="S818" s="25">
        <f t="shared" ca="1" si="787"/>
        <v>-900094.7390894806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1944229.4099067214</v>
      </c>
      <c r="R819" s="25">
        <f t="array" aca="1" ref="R819" ca="1">INDEX('Lorri 401b'!L:L,MATCH('Retirement Calculator'!A819,'Lorri 401b'!N:N,0),0)</f>
        <v>-2876455.7412919924</v>
      </c>
      <c r="S819" s="25">
        <f t="shared" ca="1" si="787"/>
        <v>-932226.33138527093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1944401.2268099301</v>
      </c>
      <c r="R820" s="25">
        <f t="array" aca="1" ref="R820" ca="1">INDEX('Lorri 401b'!L:L,MATCH('Retirement Calculator'!A820,'Lorri 401b'!N:N,0),0)</f>
        <v>-2908893.0321255568</v>
      </c>
      <c r="S820" s="25">
        <f t="shared" ca="1" si="787"/>
        <v>-964491.80531562679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1944573.7596169019</v>
      </c>
      <c r="R821" s="25">
        <f t="array" aca="1" ref="R821" ca="1">INDEX('Lorri 401b'!L:L,MATCH('Retirement Calculator'!A821,'Lorri 401b'!N:N,0),0)</f>
        <v>-2941465.4783375943</v>
      </c>
      <c r="S821" s="25">
        <f t="shared" ca="1" si="787"/>
        <v>-996891.71872069244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1944747.0113105695</v>
      </c>
      <c r="R822" s="25">
        <f t="array" aca="1" ref="R822" ca="1">INDEX('Lorri 401b'!L:L,MATCH('Retirement Calculator'!A822,'Lorri 401b'!N:N,0),0)</f>
        <v>-2974173.6430755155</v>
      </c>
      <c r="S822" s="25">
        <f t="shared" ca="1" si="787"/>
        <v>-1029426.631764946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1944920.984886294</v>
      </c>
      <c r="R823" s="25">
        <f t="array" aca="1" ref="R823" ca="1">INDEX('Lorri 401b'!L:L,MATCH('Retirement Calculator'!A823,'Lorri 401b'!N:N,0),0)</f>
        <v>-3007018.091833178</v>
      </c>
      <c r="S823" s="25">
        <f t="shared" ca="1" si="787"/>
        <v>-1062097.106946884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1945095.6833519174</v>
      </c>
      <c r="R824" s="25">
        <f t="array" aca="1" ref="R824" ca="1">INDEX('Lorri 401b'!L:L,MATCH('Retirement Calculator'!A824,'Lorri 401b'!N:N,0),0)</f>
        <v>-3039999.3924606643</v>
      </c>
      <c r="S824" s="25">
        <f t="shared" ca="1" si="787"/>
        <v>-1094903.7091087468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1945271.1097278143</v>
      </c>
      <c r="R825" s="25">
        <f t="array" aca="1" ref="R825" ca="1">INDEX('Lorri 401b'!L:L,MATCH('Retirement Calculator'!A825,'Lorri 401b'!N:N,0),0)</f>
        <v>-3073118.1151740984</v>
      </c>
      <c r="S825" s="25">
        <f t="shared" ca="1" si="787"/>
        <v>-1127847.0054462841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1945447.267046944</v>
      </c>
      <c r="R826" s="25">
        <f t="array" aca="1" ref="R826" ca="1">INDEX('Lorri 401b'!L:L,MATCH('Retirement Calculator'!A826,'Lorri 401b'!N:N,0),0)</f>
        <v>-3106374.8325655051</v>
      </c>
      <c r="S826" s="25">
        <f t="shared" ca="1" si="787"/>
        <v>-1160927.5655185611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1945624.1583549036</v>
      </c>
      <c r="R827" s="25">
        <f t="array" aca="1" ref="R827" ca="1">INDEX('Lorri 401b'!L:L,MATCH('Retirement Calculator'!A827,'Lorri 401b'!N:N,0),0)</f>
        <v>-3139770.1196127092</v>
      </c>
      <c r="S827" s="25">
        <f t="shared" ca="1" si="787"/>
        <v>-1194145.9612578056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1945801.7867099794</v>
      </c>
      <c r="R828" s="25">
        <f t="array" aca="1" ref="R828" ca="1">INDEX('Lorri 401b'!L:L,MATCH('Retirement Calculator'!A828,'Lorri 401b'!N:N,0),0)</f>
        <v>-3173304.5536892768</v>
      </c>
      <c r="S828" s="25">
        <f t="shared" ca="1" si="787"/>
        <v>-1227502.7669792974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1945980.1551832014</v>
      </c>
      <c r="R829" s="25">
        <f t="array" aca="1" ref="R829" ca="1">INDEX('Lorri 401b'!L:L,MATCH('Retirement Calculator'!A829,'Lorri 401b'!N:N,0),0)</f>
        <v>-3206978.7145744967</v>
      </c>
      <c r="S829" s="25">
        <f t="shared" ca="1" si="787"/>
        <v>-1260998.5593912953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1946159.2668583952</v>
      </c>
      <c r="R830" s="25">
        <f t="array" aca="1" ref="R830" ca="1">INDEX('Lorri 401b'!L:L,MATCH('Retirement Calculator'!A830,'Lorri 401b'!N:N,0),0)</f>
        <v>-3240793.1844634051</v>
      </c>
      <c r="S830" s="25">
        <f t="shared" ca="1" si="787"/>
        <v>-1294633.9176050099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1946339.1248322357</v>
      </c>
      <c r="R831" s="25">
        <f t="array" aca="1" ref="R831" ca="1">INDEX('Lorri 401b'!L:L,MATCH('Retirement Calculator'!A831,'Lorri 401b'!N:N,0),0)</f>
        <v>-3274748.5479768505</v>
      </c>
      <c r="S831" s="25">
        <f t="shared" ca="1" si="787"/>
        <v>-1328409.4231446148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1946519.7322143007</v>
      </c>
      <c r="R832" s="25">
        <f t="array" aca="1" ref="R832" ca="1">INDEX('Lorri 401b'!L:L,MATCH('Retirement Calculator'!A832,'Lorri 401b'!N:N,0),0)</f>
        <v>-3308845.3921716018</v>
      </c>
      <c r="S832" s="25">
        <f t="shared" ca="1" si="787"/>
        <v>-1362325.6599573011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1946701.0921271241</v>
      </c>
      <c r="R833" s="25">
        <f t="array" aca="1" ref="R833" ca="1">INDEX('Lorri 401b'!L:L,MATCH('Retirement Calculator'!A833,'Lorri 401b'!N:N,0),0)</f>
        <v>-3343084.3065504981</v>
      </c>
      <c r="S833" s="25">
        <f t="shared" ca="1" si="787"/>
        <v>-1396383.214423374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1946883.2077062509</v>
      </c>
      <c r="R834" s="25">
        <f t="array" aca="1" ref="R834" ca="1">INDEX('Lorri 401b'!L:L,MATCH('Retirement Calculator'!A834,'Lorri 401b'!N:N,0),0)</f>
        <v>-3377465.8830726398</v>
      </c>
      <c r="S834" s="25">
        <f t="shared" ca="1" si="787"/>
        <v>-1430582.6753663889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1947066.0821002908</v>
      </c>
      <c r="R835" s="25">
        <f t="array" aca="1" ref="R835" ca="1">INDEX('Lorri 401b'!L:L,MATCH('Retirement Calculator'!A835,'Lorri 401b'!N:N,0),0)</f>
        <v>-3411990.7161636236</v>
      </c>
      <c r="S835" s="25">
        <f t="shared" ca="1" si="787"/>
        <v>-1464924.6340633328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1947249.7184709725</v>
      </c>
      <c r="R836" s="25">
        <f t="array" aca="1" ref="R836" ca="1">INDEX('Lorri 401b'!L:L,MATCH('Retirement Calculator'!A836,'Lorri 401b'!N:N,0),0)</f>
        <v>-3446659.40272582</v>
      </c>
      <c r="S836" s="25">
        <f t="shared" ca="1" si="787"/>
        <v>-1499409.6842548475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1947434.1199931987</v>
      </c>
      <c r="R837" s="25">
        <f t="array" aca="1" ref="R837" ca="1">INDEX('Lorri 401b'!L:L,MATCH('Retirement Calculator'!A837,'Lorri 401b'!N:N,0),0)</f>
        <v>-3481472.5421486921</v>
      </c>
      <c r="S837" s="25">
        <f t="shared" ca="1" si="787"/>
        <v>-1534038.4221554934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1947619.2898551009</v>
      </c>
      <c r="R838" s="25">
        <f t="array" aca="1" ref="R838" ca="1">INDEX('Lorri 401b'!L:L,MATCH('Retirement Calculator'!A838,'Lorri 401b'!N:N,0),0)</f>
        <v>-3516430.7363191596</v>
      </c>
      <c r="S838" s="25">
        <f t="shared" ca="1" si="787"/>
        <v>-1568811.4464640587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1947805.2312580943</v>
      </c>
      <c r="R839" s="25">
        <f t="array" aca="1" ref="R839" ca="1">INDEX('Lorri 401b'!L:L,MATCH('Retirement Calculator'!A839,'Lorri 401b'!N:N,0),0)</f>
        <v>-3551534.589632004</v>
      </c>
      <c r="S839" s="25">
        <f t="shared" ca="1" si="787"/>
        <v>-1603729.3583739097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1947991.9474169335</v>
      </c>
      <c r="R840" s="25">
        <f t="array" aca="1" ref="R840" ca="1">INDEX('Lorri 401b'!L:L,MATCH('Retirement Calculator'!A840,'Lorri 401b'!N:N,0),0)</f>
        <v>-3586784.7090003188</v>
      </c>
      <c r="S840" s="25">
        <f t="shared" ca="1" si="787"/>
        <v>-1638792.7615833853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1948179.4415597678</v>
      </c>
      <c r="R841" s="25">
        <f t="array" aca="1" ref="R841" ca="1">INDEX('Lorri 401b'!L:L,MATCH('Retirement Calculator'!A841,'Lorri 401b'!N:N,0),0)</f>
        <v>-3622181.7038660012</v>
      </c>
      <c r="S841" s="25">
        <f t="shared" ca="1" si="787"/>
        <v>-1674002.2623062334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1948367.7169281973</v>
      </c>
      <c r="R842" s="25">
        <f t="array" aca="1" ref="R842" ca="1">INDEX('Lorri 401b'!L:L,MATCH('Retirement Calculator'!A842,'Lorri 401b'!N:N,0),0)</f>
        <v>-3657726.186210291</v>
      </c>
      <c r="S842" s="25">
        <f t="shared" ca="1" si="787"/>
        <v>-1709358.4692820937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1948556.7767773287</v>
      </c>
      <c r="R843" s="25">
        <f t="array" aca="1" ref="R843" ca="1">INDEX('Lorri 401b'!L:L,MATCH('Retirement Calculator'!A843,'Lorri 401b'!N:N,0),0)</f>
        <v>-3693418.7705643484</v>
      </c>
      <c r="S843" s="25">
        <f t="shared" ca="1" si="787"/>
        <v>-1744861.9937870197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1948746.6243758313</v>
      </c>
      <c r="R844" s="25">
        <f t="array" aca="1" ref="R844" ca="1">INDEX('Lorri 401b'!L:L,MATCH('Retirement Calculator'!A844,'Lorri 401b'!N:N,0),0)</f>
        <v>-3729260.074019881</v>
      </c>
      <c r="S844" s="25">
        <f t="shared" ca="1" si="787"/>
        <v>-1780513.4496440496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1948937.2630059945</v>
      </c>
      <c r="R845" s="25">
        <f t="array" aca="1" ref="R845" ca="1">INDEX('Lorri 401b'!L:L,MATCH('Retirement Calculator'!A845,'Lorri 401b'!N:N,0),0)</f>
        <v>-3765250.7162398119</v>
      </c>
      <c r="S845" s="25">
        <f t="shared" ca="1" si="787"/>
        <v>-1816313.4532338174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1949128.6959637834</v>
      </c>
      <c r="R846" s="25">
        <f t="array" aca="1" ref="R846" ca="1">INDEX('Lorri 401b'!L:L,MATCH('Retirement Calculator'!A846,'Lorri 401b'!N:N,0),0)</f>
        <v>-3801391.3194689923</v>
      </c>
      <c r="S846" s="25">
        <f t="shared" ca="1" si="787"/>
        <v>-1852262.6235052089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1949320.9265588964</v>
      </c>
      <c r="R847" s="25">
        <f t="array" aca="1" ref="R847" ca="1">INDEX('Lorri 401b'!L:L,MATCH('Retirement Calculator'!A847,'Lorri 401b'!N:N,0),0)</f>
        <v>-3837682.508544961</v>
      </c>
      <c r="S847" s="25">
        <f t="shared" ca="1" si="787"/>
        <v>-1888361.5819860646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1949513.9581148224</v>
      </c>
      <c r="R848" s="25">
        <f t="array" aca="1" ref="R848" ca="1">INDEX('Lorri 401b'!L:L,MATCH('Retirement Calculator'!A848,'Lorri 401b'!N:N,0),0)</f>
        <v>-3874124.9109087461</v>
      </c>
      <c r="S848" s="25">
        <f t="shared" ca="1" si="787"/>
        <v>-1924610.9527939237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1949707.793968898</v>
      </c>
      <c r="R849" s="25">
        <f t="array" aca="1" ref="R849" ca="1">INDEX('Lorri 401b'!L:L,MATCH('Retirement Calculator'!A849,'Lorri 401b'!N:N,0),0)</f>
        <v>-3910719.1566157136</v>
      </c>
      <c r="S849" s="25">
        <f t="shared" ca="1" si="787"/>
        <v>-1961011.3626468156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1949902.4374723656</v>
      </c>
      <c r="R850" s="25">
        <f t="array" aca="1" ref="R850" ca="1">INDEX('Lorri 401b'!L:L,MATCH('Retirement Calculator'!A850,'Lorri 401b'!N:N,0),0)</f>
        <v>-3947465.8783464604</v>
      </c>
      <c r="S850" s="25">
        <f t="shared" ca="1" si="787"/>
        <v>-1997563.4408740948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1950097.8919904309</v>
      </c>
      <c r="R851" s="25">
        <f t="array" aca="1" ref="R851" ca="1">INDEX('Lorri 401b'!L:L,MATCH('Retirement Calculator'!A851,'Lorri 401b'!N:N,0),0)</f>
        <v>-3984365.7114177519</v>
      </c>
      <c r="S851" s="25">
        <f t="shared" ca="1" si="787"/>
        <v>-2034267.819427321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1950294.1609023216</v>
      </c>
      <c r="R852" s="25">
        <f t="array" aca="1" ref="R852" ca="1">INDEX('Lorri 401b'!L:L,MATCH('Retirement Calculator'!A852,'Lorri 401b'!N:N,0),0)</f>
        <v>-4021419.2937935069</v>
      </c>
      <c r="S852" s="25">
        <f t="shared" ca="1" si="787"/>
        <v>-2071125.1328911853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1950491.2476013452</v>
      </c>
      <c r="R853" s="25">
        <f t="array" aca="1" ref="R853" ca="1">INDEX('Lorri 401b'!L:L,MATCH('Retirement Calculator'!A853,'Lorri 401b'!N:N,0),0)</f>
        <v>-4058627.2660958278</v>
      </c>
      <c r="S853" s="25">
        <f t="shared" ca="1" si="787"/>
        <v>-2108136.0184944826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1950689.1554949479</v>
      </c>
      <c r="R854" s="25">
        <f t="array" aca="1" ref="R854" ca="1">INDEX('Lorri 401b'!L:L,MATCH('Retirement Calculator'!A854,'Lorri 401b'!N:N,0),0)</f>
        <v>-4095990.2716160752</v>
      </c>
      <c r="S854" s="25">
        <f t="shared" ca="1" si="787"/>
        <v>-2145301.1161211273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1950887.888004774</v>
      </c>
      <c r="R855" s="25">
        <f t="array" aca="1" ref="R855" ca="1">INDEX('Lorri 401b'!L:L,MATCH('Retirement Calculator'!A855,'Lorri 401b'!N:N,0),0)</f>
        <v>-4133508.9563259901</v>
      </c>
      <c r="S855" s="25">
        <f t="shared" ca="1" si="787"/>
        <v>-2182621.0683212159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1951087.4485667243</v>
      </c>
      <c r="R856" s="25">
        <f t="array" aca="1" ref="R856" ca="1">INDEX('Lorri 401b'!L:L,MATCH('Retirement Calculator'!A856,'Lorri 401b'!N:N,0),0)</f>
        <v>-4171183.968888863</v>
      </c>
      <c r="S856" s="25">
        <f t="shared" ca="1" si="787"/>
        <v>-2220096.5203221384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1951287.8406310163</v>
      </c>
      <c r="R857" s="25">
        <f t="array" aca="1" ref="R857" ca="1">INDEX('Lorri 401b'!L:L,MATCH('Retirement Calculator'!A857,'Lorri 401b'!N:N,0),0)</f>
        <v>-4209015.9606707478</v>
      </c>
      <c r="S857" s="25">
        <f t="shared" ca="1" si="787"/>
        <v>-2257728.1200397313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1951489.0676622428</v>
      </c>
      <c r="R858" s="25">
        <f t="array" aca="1" ref="R858" ca="1">INDEX('Lorri 401b'!L:L,MATCH('Retirement Calculator'!A858,'Lorri 401b'!N:N,0),0)</f>
        <v>-4247005.5857517235</v>
      </c>
      <c r="S858" s="25">
        <f t="shared" ca="1" si="787"/>
        <v>-2295516.5180894807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1951691.1331394326</v>
      </c>
      <c r="R859" s="25">
        <f t="array" aca="1" ref="R859" ca="1">INDEX('Lorri 401b'!L:L,MATCH('Retirement Calculator'!A859,'Lorri 401b'!N:N,0),0)</f>
        <v>-4285153.5009372039</v>
      </c>
      <c r="S859" s="25">
        <f t="shared" ca="1" si="787"/>
        <v>-2333462.3677977715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1951894.0405561109</v>
      </c>
      <c r="R860" s="25">
        <f t="array" aca="1" ref="R860" ca="1">INDEX('Lorri 401b'!L:L,MATCH('Retirement Calculator'!A860,'Lorri 401b'!N:N,0),0)</f>
        <v>-4323460.3657692904</v>
      </c>
      <c r="S860" s="25">
        <f t="shared" ca="1" si="787"/>
        <v>-2371566.3252131795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1952097.7934203586</v>
      </c>
      <c r="R861" s="25">
        <f t="array" aca="1" ref="R861" ca="1">INDEX('Lorri 401b'!L:L,MATCH('Retirement Calculator'!A861,'Lorri 401b'!N:N,0),0)</f>
        <v>-4361926.842538177</v>
      </c>
      <c r="S861" s="25">
        <f t="shared" ca="1" si="787"/>
        <v>-2409829.0491178185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1952302.3952548739</v>
      </c>
      <c r="R862" s="25">
        <f t="array" aca="1" ref="R862" ca="1">INDEX('Lorri 401b'!L:L,MATCH('Retirement Calculator'!A862,'Lorri 401b'!N:N,0),0)</f>
        <v>-4400553.5962936003</v>
      </c>
      <c r="S862" s="25">
        <f t="shared" ca="1" si="787"/>
        <v>-2448251.2010387266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1952507.8495970331</v>
      </c>
      <c r="R863" s="25">
        <f t="array" aca="1" ref="R863" ca="1">INDEX('Lorri 401b'!L:L,MATCH('Retirement Calculator'!A863,'Lorri 401b'!N:N,0),0)</f>
        <v>-4439341.2948563378</v>
      </c>
      <c r="S863" s="25">
        <f t="shared" ca="1" si="787"/>
        <v>-2486833.4452593047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1952714.1599989512</v>
      </c>
      <c r="R864" s="25">
        <f t="array" aca="1" ref="R864" ca="1">INDEX('Lorri 401b'!L:L,MATCH('Retirement Calculator'!A864,'Lorri 401b'!N:N,0),0)</f>
        <v>-4478290.6088297535</v>
      </c>
      <c r="S864" s="25">
        <f t="shared" ca="1" si="787"/>
        <v>-2525576.448830802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1952921.3300275442</v>
      </c>
      <c r="R865" s="25">
        <f t="array" aca="1" ref="R865" ca="1">INDEX('Lorri 401b'!L:L,MATCH('Retirement Calculator'!A865,'Lorri 401b'!N:N,0),0)</f>
        <v>-4517402.211611392</v>
      </c>
      <c r="S865" s="25">
        <f t="shared" ca="1" si="787"/>
        <v>-2564480.881583848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1953129.3632645896</v>
      </c>
      <c r="R866" s="25">
        <f t="array" aca="1" ref="R866" ca="1">INDEX('Lorri 401b'!L:L,MATCH('Retirement Calculator'!A866,'Lorri 401b'!N:N,0),0)</f>
        <v>-4556676.7794046206</v>
      </c>
      <c r="S866" s="25">
        <f t="shared" ca="1" si="787"/>
        <v>-2603547.4161400311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1953338.2633067891</v>
      </c>
      <c r="R867" s="25">
        <f t="array" aca="1" ref="R867" ca="1">INDEX('Lorri 401b'!L:L,MATCH('Retirement Calculator'!A867,'Lorri 401b'!N:N,0),0)</f>
        <v>-4596114.9912303211</v>
      </c>
      <c r="S867" s="25">
        <f t="shared" ca="1" si="787"/>
        <v>-2642776.727923532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1953548.0337658313</v>
      </c>
      <c r="R868" s="25">
        <f t="array" aca="1" ref="R868" ca="1">INDEX('Lorri 401b'!L:L,MATCH('Retirement Calculator'!A868,'Lorri 401b'!N:N,0),0)</f>
        <v>-4635717.5289386287</v>
      </c>
      <c r="S868" s="25">
        <f t="shared" ca="1" si="787"/>
        <v>-2682169.4951727977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1953758.6782684526</v>
      </c>
      <c r="R869" s="25">
        <f t="array" aca="1" ref="R869" ca="1">INDEX('Lorri 401b'!L:L,MATCH('Retirement Calculator'!A869,'Lorri 401b'!N:N,0),0)</f>
        <v>-4675485.0772207212</v>
      </c>
      <c r="S869" s="25">
        <f t="shared" ca="1" si="787"/>
        <v>-2721726.3989522685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1953970.2004565017</v>
      </c>
      <c r="R870" s="25">
        <f t="array" aca="1" ref="R870" ca="1">INDEX('Lorri 401b'!L:L,MATCH('Retirement Calculator'!A870,'Lorri 401b'!N:N,0),0)</f>
        <v>-4715418.3236206556</v>
      </c>
      <c r="S870" s="25">
        <f t="shared" ca="1" si="787"/>
        <v>-2761448.1231641537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1954182.6039870009</v>
      </c>
      <c r="R871" s="25">
        <f t="array" aca="1" ref="R871" ca="1">INDEX('Lorri 401b'!L:L,MATCH('Retirement Calculator'!A871,'Lorri 401b'!N:N,0),0)</f>
        <v>-4755517.958547256</v>
      </c>
      <c r="S871" s="25">
        <f t="shared" ca="1" si="787"/>
        <v>-2801335.3545602551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1954395.8925322106</v>
      </c>
      <c r="R872" s="25">
        <f t="array" aca="1" ref="R872" ca="1">INDEX('Lorri 401b'!L:L,MATCH('Retirement Calculator'!A872,'Lorri 401b'!N:N,0),0)</f>
        <v>-4795784.6752860509</v>
      </c>
      <c r="S872" s="25">
        <f t="shared" ca="1" si="787"/>
        <v>-2841388.7827538401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1954610.069779692</v>
      </c>
      <c r="R873" s="25">
        <f t="array" aca="1" ref="R873" ca="1">INDEX('Lorri 401b'!L:L,MATCH('Retirement Calculator'!A873,'Lorri 401b'!N:N,0),0)</f>
        <v>-4836219.1700112578</v>
      </c>
      <c r="S873" s="25">
        <f t="shared" ca="1" si="787"/>
        <v>-2881609.1002315655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1954825.1394323711</v>
      </c>
      <c r="R874" s="25">
        <f t="array" aca="1" ref="R874" ca="1">INDEX('Lorri 401b'!L:L,MATCH('Retirement Calculator'!A874,'Lorri 401b'!N:N,0),0)</f>
        <v>-4876822.1417978192</v>
      </c>
      <c r="S874" s="25">
        <f t="shared" ca="1" si="787"/>
        <v>-2921997.002365448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1955041.1052086032</v>
      </c>
      <c r="R875" s="25">
        <f t="array" aca="1" ref="R875" ca="1">INDEX('Lorri 401b'!L:L,MATCH('Retirement Calculator'!A875,'Lorri 401b'!N:N,0),0)</f>
        <v>-4917594.2926334916</v>
      </c>
      <c r="S875" s="25">
        <f t="shared" ca="1" si="787"/>
        <v>-2962553.1874248884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1955257.9708422362</v>
      </c>
      <c r="R876" s="25">
        <f t="array" aca="1" ref="R876" ca="1">INDEX('Lorri 401b'!L:L,MATCH('Retirement Calculator'!A876,'Lorri 401b'!N:N,0),0)</f>
        <v>-4958536.3274309793</v>
      </c>
      <c r="S876" s="25">
        <f t="shared" ca="1" si="787"/>
        <v>-3003278.3565887432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1955475.7400826761</v>
      </c>
      <c r="R877" s="25">
        <f t="array" aca="1" ref="R877" ca="1">INDEX('Lorri 401b'!L:L,MATCH('Retirement Calculator'!A877,'Lorri 401b'!N:N,0),0)</f>
        <v>-4999648.9540401231</v>
      </c>
      <c r="S877" s="25">
        <f t="shared" ca="1" si="787"/>
        <v>-3044173.2139574471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1955694.416694951</v>
      </c>
      <c r="R878" s="25">
        <f t="array" aca="1" ref="R878" ca="1">INDEX('Lorri 401b'!L:L,MATCH('Retirement Calculator'!A878,'Lorri 401b'!N:N,0),0)</f>
        <v>-5040932.8832601383</v>
      </c>
      <c r="S878" s="25">
        <f t="shared" ca="1" si="787"/>
        <v>-3085238.4665651871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1955914.0044597771</v>
      </c>
      <c r="R879" s="25">
        <f t="array" aca="1" ref="R879" ca="1">INDEX('Lorri 401b'!L:L,MATCH('Retirement Calculator'!A879,'Lorri 401b'!N:N,0),0)</f>
        <v>-5082388.8288519038</v>
      </c>
      <c r="S879" s="25">
        <f t="shared" ca="1" si="787"/>
        <v>-3126474.8243921269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1956134.5071736234</v>
      </c>
      <c r="R880" s="25">
        <f t="array" aca="1" ref="R880" ca="1">INDEX('Lorri 401b'!L:L,MATCH('Retirement Calculator'!A880,'Lorri 401b'!N:N,0),0)</f>
        <v>-5124017.507550301</v>
      </c>
      <c r="S880" s="25">
        <f t="shared" ca="1" si="787"/>
        <v>-3167883.0003766776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1956355.9286487773</v>
      </c>
      <c r="R881" s="25">
        <f t="array" aca="1" ref="R881" ca="1">INDEX('Lorri 401b'!L:L,MATCH('Retirement Calculator'!A881,'Lorri 401b'!N:N,0),0)</f>
        <v>-5165819.6390766082</v>
      </c>
      <c r="S881" s="25">
        <f t="shared" ca="1" si="787"/>
        <v>-3209463.7104278309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1956578.2727134111</v>
      </c>
      <c r="R882" s="25">
        <f t="array" aca="1" ref="R882" ca="1">INDEX('Lorri 401b'!L:L,MATCH('Retirement Calculator'!A882,'Lorri 401b'!N:N,0),0)</f>
        <v>-5207795.9461509418</v>
      </c>
      <c r="S882" s="25">
        <f t="shared" ca="1" si="787"/>
        <v>-3251217.6734375306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1956801.5432116475</v>
      </c>
      <c r="R883" s="25">
        <f t="array" aca="1" ref="R883" ca="1">INDEX('Lorri 401b'!L:L,MATCH('Retirement Calculator'!A883,'Lorri 401b'!N:N,0),0)</f>
        <v>-5249947.1545047518</v>
      </c>
      <c r="S883" s="25">
        <f t="shared" ca="1" si="787"/>
        <v>-3293145.6112931045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1957025.7440036265</v>
      </c>
      <c r="R884" s="25">
        <f t="array" aca="1" ref="R884" ca="1">INDEX('Lorri 401b'!L:L,MATCH('Retirement Calculator'!A884,'Lorri 401b'!N:N,0),0)</f>
        <v>-5292273.9928933699</v>
      </c>
      <c r="S884" s="25">
        <f t="shared" ca="1" si="787"/>
        <v>-3335248.2488897434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1957250.8789655722</v>
      </c>
      <c r="R885" s="25">
        <f t="array" aca="1" ref="R885" ca="1">INDEX('Lorri 401b'!L:L,MATCH('Retirement Calculator'!A885,'Lorri 401b'!N:N,0),0)</f>
        <v>-5334777.1931086071</v>
      </c>
      <c r="S885" s="25">
        <f t="shared" ca="1" si="787"/>
        <v>-3377526.3141430346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1957476.9519898593</v>
      </c>
      <c r="R886" s="25">
        <f t="array" aca="1" ref="R886" ca="1">INDEX('Lorri 401b'!L:L,MATCH('Retirement Calculator'!A886,'Lorri 401b'!N:N,0),0)</f>
        <v>-5377457.4899914078</v>
      </c>
      <c r="S886" s="25">
        <f t="shared" ca="1" si="787"/>
        <v>-3419980.5380015485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1957703.9669850809</v>
      </c>
      <c r="R887" s="25">
        <f t="array" aca="1" ref="R887" ca="1">INDEX('Lorri 401b'!L:L,MATCH('Retirement Calculator'!A887,'Lorri 401b'!N:N,0),0)</f>
        <v>-5420315.6214445531</v>
      </c>
      <c r="S887" s="25">
        <f t="shared" ca="1" si="787"/>
        <v>-3462611.6544594723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1957931.9278761158</v>
      </c>
      <c r="R888" s="25">
        <f t="array" aca="1" ref="R888" ca="1">INDEX('Lorri 401b'!L:L,MATCH('Retirement Calculator'!A888,'Lorri 401b'!N:N,0),0)</f>
        <v>-5463352.3284454197</v>
      </c>
      <c r="S888" s="25">
        <f t="shared" ca="1" si="787"/>
        <v>-3505420.4005693039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1958160.8386041967</v>
      </c>
      <c r="R889" s="25">
        <f t="array" aca="1" ref="R889" ca="1">INDEX('Lorri 401b'!L:L,MATCH('Retirement Calculator'!A889,'Lorri 401b'!N:N,0),0)</f>
        <v>-5506568.3550587902</v>
      </c>
      <c r="S889" s="25">
        <f t="shared" ca="1" si="787"/>
        <v>-3548407.5164545933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1958390.7031269779</v>
      </c>
      <c r="R890" s="25">
        <f t="array" aca="1" ref="R890" ca="1">INDEX('Lorri 401b'!L:L,MATCH('Retirement Calculator'!A890,'Lorri 401b'!N:N,0),0)</f>
        <v>-5549964.448449716</v>
      </c>
      <c r="S890" s="25">
        <f t="shared" ca="1" si="787"/>
        <v>-3591573.7453227378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1958621.5254186043</v>
      </c>
      <c r="R891" s="25">
        <f t="array" aca="1" ref="R891" ca="1">INDEX('Lorri 401b'!L:L,MATCH('Retirement Calculator'!A891,'Lorri 401b'!N:N,0),0)</f>
        <v>-5593541.358896438</v>
      </c>
      <c r="S891" s="25">
        <f t="shared" ca="1" si="787"/>
        <v>-3634919.8334778338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1958853.309469779</v>
      </c>
      <c r="R892" s="25">
        <f t="array" aca="1" ref="R892" ca="1">INDEX('Lorri 401b'!L:L,MATCH('Retirement Calculator'!A892,'Lorri 401b'!N:N,0),0)</f>
        <v>-5637299.8398033548</v>
      </c>
      <c r="S892" s="25">
        <f t="shared" ca="1" si="787"/>
        <v>-3678446.5303335758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1959086.0592878335</v>
      </c>
      <c r="R893" s="25">
        <f t="array" aca="1" ref="R893" ca="1">INDEX('Lorri 401b'!L:L,MATCH('Retirement Calculator'!A893,'Lorri 401b'!N:N,0),0)</f>
        <v>-5681240.6477140496</v>
      </c>
      <c r="S893" s="25">
        <f t="shared" ca="1" si="787"/>
        <v>-3722154.588426216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1959319.7788967967</v>
      </c>
      <c r="R894" s="25">
        <f t="array" aca="1" ref="R894" ca="1">INDEX('Lorri 401b'!L:L,MATCH('Retirement Calculator'!A894,'Lorri 401b'!N:N,0),0)</f>
        <v>-5725364.5423243726</v>
      </c>
      <c r="S894" s="25">
        <f t="shared" ca="1" si="787"/>
        <v>-3766044.7634275761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1959554.4723374639</v>
      </c>
      <c r="R895" s="25">
        <f t="array" aca="1" ref="R895" ca="1">INDEX('Lorri 401b'!L:L,MATCH('Retirement Calculator'!A895,'Lorri 401b'!N:N,0),0)</f>
        <v>-5769672.286495572</v>
      </c>
      <c r="S895" s="25">
        <f t="shared" ca="1" si="787"/>
        <v>-3810117.8141581081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1959790.1436674672</v>
      </c>
      <c r="R896" s="25">
        <f t="array" aca="1" ref="R896" ca="1">INDEX('Lorri 401b'!L:L,MATCH('Retirement Calculator'!A896,'Lorri 401b'!N:N,0),0)</f>
        <v>-5814164.6462674849</v>
      </c>
      <c r="S896" s="25">
        <f t="shared" ca="1" si="787"/>
        <v>-3854374.5026000179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1960026.7969613455</v>
      </c>
      <c r="R897" s="25">
        <f t="array" aca="1" ref="R897" ca="1">INDEX('Lorri 401b'!L:L,MATCH('Retirement Calculator'!A897,'Lorri 401b'!N:N,0),0)</f>
        <v>-5858842.3908717809</v>
      </c>
      <c r="S897" s="25">
        <f t="shared" ca="1" si="787"/>
        <v>-3898815.5939104352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1960264.4363106149</v>
      </c>
      <c r="R898" s="25">
        <f t="array" aca="1" ref="R898" ca="1">INDEX('Lorri 401b'!L:L,MATCH('Retirement Calculator'!A898,'Lorri 401b'!N:N,0),0)</f>
        <v>-5903706.2927452615</v>
      </c>
      <c r="S898" s="25">
        <f t="shared" ca="1" si="787"/>
        <v>-3943441.8564346465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1960503.0658238397</v>
      </c>
      <c r="R899" s="25">
        <f t="array" aca="1" ref="R899" ca="1">INDEX('Lorri 401b'!L:L,MATCH('Retirement Calculator'!A899,'Lorri 401b'!N:N,0),0)</f>
        <v>-5948757.1275432147</v>
      </c>
      <c r="S899" s="25">
        <f t="shared" ca="1" si="787"/>
        <v>-3988254.0617193747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1960742.689626703</v>
      </c>
      <c r="R900" s="25">
        <f t="array" aca="1" ref="R900" ca="1">INDEX('Lorri 401b'!L:L,MATCH('Retirement Calculator'!A900,'Lorri 401b'!N:N,0),0)</f>
        <v>-5993995.674152826</v>
      </c>
      <c r="S900" s="25">
        <f t="shared" ca="1" si="787"/>
        <v>-4033252.9845261229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1960983.3118620783</v>
      </c>
      <c r="R901" s="25">
        <f t="array" aca="1" ref="R901" ca="1">INDEX('Lorri 401b'!L:L,MATCH('Retirement Calculator'!A901,'Lorri 401b'!N:N,0),0)</f>
        <v>-6039422.7147066435</v>
      </c>
      <c r="S901" s="25">
        <f t="shared" ca="1" si="787"/>
        <v>-4078439.402844565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1961224.9366901007</v>
      </c>
      <c r="R902" s="25">
        <f t="array" aca="1" ref="R902" ca="1">INDEX('Lorri 401b'!L:L,MATCH('Retirement Calculator'!A902,'Lorri 401b'!N:N,0),0)</f>
        <v>-6085039.0345961023</v>
      </c>
      <c r="S902" s="25">
        <f t="shared" ca="1" si="787"/>
        <v>-4123814.0979060018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1961467.5682882399</v>
      </c>
      <c r="R903" s="25">
        <f t="array" aca="1" ref="R903" ca="1">INDEX('Lorri 401b'!L:L,MATCH('Retirement Calculator'!A903,'Lorri 401b'!N:N,0),0)</f>
        <v>-6130845.422485101</v>
      </c>
      <c r="S903" s="25">
        <f t="shared" ca="1" si="787"/>
        <v>-4169377.8541968614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1961711.2108513713</v>
      </c>
      <c r="R904" s="25">
        <f t="array" aca="1" ref="R904" ca="1">INDEX('Lorri 401b'!L:L,MATCH('Retirement Calculator'!A904,'Lorri 401b'!N:N,0),0)</f>
        <v>-6176842.6703236364</v>
      </c>
      <c r="S904" s="25">
        <f t="shared" ca="1" si="787"/>
        <v>-4215131.4594722651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1961955.8685918492</v>
      </c>
      <c r="R905" s="25">
        <f t="array" aca="1" ref="R905" ca="1">INDEX('Lorri 401b'!L:L,MATCH('Retirement Calculator'!A905,'Lorri 401b'!N:N,0),0)</f>
        <v>-6223031.5733614992</v>
      </c>
      <c r="S905" s="25">
        <f t="shared" ca="1" si="787"/>
        <v>-4261075.7047696505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1962201.545739579</v>
      </c>
      <c r="R906" s="25">
        <f t="array" aca="1" ref="R906" ca="1">INDEX('Lorri 401b'!L:L,MATCH('Retirement Calculator'!A906,'Lorri 401b'!N:N,0),0)</f>
        <v>-6269412.93016202</v>
      </c>
      <c r="S906" s="25">
        <f t="shared" ca="1" si="787"/>
        <v>-4307211.384422441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1962448.246542091</v>
      </c>
      <c r="R907" s="25">
        <f t="array" aca="1" ref="R907" ca="1">INDEX('Lorri 401b'!L:L,MATCH('Retirement Calculator'!A907,'Lorri 401b'!N:N,0),0)</f>
        <v>-6315987.5426158765</v>
      </c>
      <c r="S907" s="25">
        <f t="shared" ca="1" si="787"/>
        <v>-4353539.2960737851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1962695.9752646135</v>
      </c>
      <c r="R908" s="25">
        <f t="array" aca="1" ref="R908" ca="1">INDEX('Lorri 401b'!L:L,MATCH('Retirement Calculator'!A908,'Lorri 401b'!N:N,0),0)</f>
        <v>-6362756.2159549575</v>
      </c>
      <c r="S908" s="25">
        <f t="shared" ca="1" si="787"/>
        <v>-4400060.240690344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1962944.7361901465</v>
      </c>
      <c r="R909" s="25">
        <f t="array" aca="1" ref="R909" ca="1">INDEX('Lorri 401b'!L:L,MATCH('Retirement Calculator'!A909,'Lorri 401b'!N:N,0),0)</f>
        <v>-6409719.7587662842</v>
      </c>
      <c r="S909" s="25">
        <f t="shared" ca="1" si="787"/>
        <v>-4446775.0225761374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1963194.5336195361</v>
      </c>
      <c r="R910" s="25">
        <f t="array" aca="1" ref="R910" ca="1">INDEX('Lorri 401b'!L:L,MATCH('Retirement Calculator'!A910,'Lorri 401b'!N:N,0),0)</f>
        <v>-6456878.9830059912</v>
      </c>
      <c r="S910" s="25">
        <f t="shared" ca="1" si="787"/>
        <v>-4493684.4493864551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1963445.371871548</v>
      </c>
      <c r="R911" s="25">
        <f t="array" aca="1" ref="R911" ca="1">INDEX('Lorri 401b'!L:L,MATCH('Retirement Calculator'!A911,'Lorri 401b'!N:N,0),0)</f>
        <v>-6504234.7040133644</v>
      </c>
      <c r="S911" s="25">
        <f t="shared" ca="1" si="787"/>
        <v>-4540789.3321418166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1963697.2552829434</v>
      </c>
      <c r="R912" s="25">
        <f t="array" aca="1" ref="R912" ca="1">INDEX('Lorri 401b'!L:L,MATCH('Retirement Calculator'!A912,'Lorri 401b'!N:N,0),0)</f>
        <v>-6551787.7405249346</v>
      </c>
      <c r="S912" s="25">
        <f t="shared" ca="1" si="787"/>
        <v>-4588090.4852419915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1963950.1882085528</v>
      </c>
      <c r="R913" s="25">
        <f t="array" aca="1" ref="R913" ca="1">INDEX('Lorri 401b'!L:L,MATCH('Retirement Calculator'!A913,'Lorri 401b'!N:N,0),0)</f>
        <v>-6599538.9146886365</v>
      </c>
      <c r="S913" s="25">
        <f t="shared" ca="1" si="787"/>
        <v>-4635588.7264800835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1964204.1750213522</v>
      </c>
      <c r="R914" s="25">
        <f t="array" aca="1" ref="R914" ca="1">INDEX('Lorri 401b'!L:L,MATCH('Retirement Calculator'!A914,'Lorri 401b'!N:N,0),0)</f>
        <v>-6647489.0520780208</v>
      </c>
      <c r="S914" s="25">
        <f t="shared" ca="1" si="787"/>
        <v>-4683284.8770566685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1964459.2201125384</v>
      </c>
      <c r="R915" s="25">
        <f t="array" aca="1" ref="R915" ca="1">INDEX('Lorri 401b'!L:L,MATCH('Retirement Calculator'!A915,'Lorri 401b'!N:N,0),0)</f>
        <v>-6695638.9817065271</v>
      </c>
      <c r="S915" s="25">
        <f t="shared" ca="1" si="787"/>
        <v>-4731179.7615939882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1964715.3278916045</v>
      </c>
      <c r="R916" s="25">
        <f t="array" aca="1" ref="R916" ca="1">INDEX('Lorri 401b'!L:L,MATCH('Retirement Calculator'!A916,'Lorri 401b'!N:N,0),0)</f>
        <v>-6743989.5360418186</v>
      </c>
      <c r="S916" s="25">
        <f t="shared" ca="1" si="787"/>
        <v>-4779274.2081502136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1964972.5027864168</v>
      </c>
      <c r="R917" s="25">
        <f t="array" aca="1" ref="R917" ca="1">INDEX('Lorri 401b'!L:L,MATCH('Retirement Calculator'!A917,'Lorri 401b'!N:N,0),0)</f>
        <v>-6792541.5510201743</v>
      </c>
      <c r="S917" s="25">
        <f t="shared" ca="1" si="787"/>
        <v>-4827569.0482337577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1965230.7492432906</v>
      </c>
      <c r="R918" s="25">
        <f t="array" aca="1" ref="R918" ca="1">INDEX('Lorri 401b'!L:L,MATCH('Retirement Calculator'!A918,'Lorri 401b'!N:N,0),0)</f>
        <v>-6841295.8660609396</v>
      </c>
      <c r="S918" s="25">
        <f t="shared" ca="1" si="787"/>
        <v>-4876065.1168176495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1965490.0717270682</v>
      </c>
      <c r="R919" s="25">
        <f t="array" aca="1" ref="R919" ca="1">INDEX('Lorri 401b'!L:L,MATCH('Retirement Calculator'!A919,'Lorri 401b'!N:N,0),0)</f>
        <v>-6890253.3240810419</v>
      </c>
      <c r="S919" s="25">
        <f t="shared" ca="1" si="787"/>
        <v>-4924763.2523539737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1965750.4747211947</v>
      </c>
      <c r="R920" s="25">
        <f t="array" aca="1" ref="R920" ca="1">INDEX('Lorri 401b'!L:L,MATCH('Retirement Calculator'!A920,'Lorri 401b'!N:N,0),0)</f>
        <v>-6939414.7715095608</v>
      </c>
      <c r="S920" s="25">
        <f t="shared" ca="1" si="787"/>
        <v>-4973664.2967883665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1966011.962727797</v>
      </c>
      <c r="R921" s="25">
        <f t="array" aca="1" ref="R921" ca="1">INDEX('Lorri 401b'!L:L,MATCH('Retirement Calculator'!A921,'Lorri 401b'!N:N,0),0)</f>
        <v>-6988781.0583023652</v>
      </c>
      <c r="S921" s="25">
        <f t="shared" ca="1" si="787"/>
        <v>-5022769.095574568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1966274.5402677599</v>
      </c>
      <c r="R922" s="25">
        <f t="array" aca="1" ref="R922" ca="1">INDEX('Lorri 401b'!L:L,MATCH('Retirement Calculator'!A922,'Lorri 401b'!N:N,0),0)</f>
        <v>-7038353.0379568059</v>
      </c>
      <c r="S922" s="25">
        <f t="shared" ca="1" si="787"/>
        <v>-5072078.497689046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1966538.2118808061</v>
      </c>
      <c r="R923" s="25">
        <f t="array" aca="1" ref="R923" ca="1">INDEX('Lorri 401b'!L:L,MATCH('Retirement Calculator'!A923,'Lorri 401b'!N:N,0),0)</f>
        <v>-7088131.5675264737</v>
      </c>
      <c r="S923" s="25">
        <f t="shared" ca="1" si="787"/>
        <v>-5121593.3556456678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1966802.9821255733</v>
      </c>
      <c r="R924" s="25">
        <f t="array" aca="1" ref="R924" ca="1">INDEX('Lorri 401b'!L:L,MATCH('Retirement Calculator'!A924,'Lorri 401b'!N:N,0),0)</f>
        <v>-7138117.5076360153</v>
      </c>
      <c r="S924" s="25">
        <f t="shared" ca="1" si="787"/>
        <v>-5171314.5255104415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1967068.8555796938</v>
      </c>
      <c r="R925" s="25">
        <f t="array" aca="1" ref="R925" ca="1">INDEX('Lorri 401b'!L:L,MATCH('Retirement Calculator'!A925,'Lorri 401b'!N:N,0),0)</f>
        <v>-7188311.7224960132</v>
      </c>
      <c r="S925" s="25">
        <f t="shared" ca="1" si="787"/>
        <v>-5221242.8669163194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1967335.8368398731</v>
      </c>
      <c r="R926" s="25">
        <f t="array" aca="1" ref="R926" ca="1">INDEX('Lorri 401b'!L:L,MATCH('Retirement Calculator'!A926,'Lorri 401b'!N:N,0),0)</f>
        <v>-7238715.0799179282</v>
      </c>
      <c r="S926" s="25">
        <f t="shared" ca="1" si="787"/>
        <v>-5271379.2430780549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1967603.9305219697</v>
      </c>
      <c r="R927" s="25">
        <f t="array" aca="1" ref="R927" ca="1">INDEX('Lorri 401b'!L:L,MATCH('Retirement Calculator'!A927,'Lorri 401b'!N:N,0),0)</f>
        <v>-7289328.4513291009</v>
      </c>
      <c r="S927" s="25">
        <f t="shared" ca="1" si="787"/>
        <v>-5321724.5208071312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1967873.1412610752</v>
      </c>
      <c r="R928" s="25">
        <f t="array" aca="1" ref="R928" ca="1">INDEX('Lorri 401b'!L:L,MATCH('Retirement Calculator'!A928,'Lorri 401b'!N:N,0),0)</f>
        <v>-7340152.7117878199</v>
      </c>
      <c r="S928" s="25">
        <f t="shared" ca="1" si="787"/>
        <v>-5372279.5705267452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1968143.4737115935</v>
      </c>
      <c r="R929" s="25">
        <f t="array" aca="1" ref="R929" ca="1">INDEX('Lorri 401b'!L:L,MATCH('Retirement Calculator'!A929,'Lorri 401b'!N:N,0),0)</f>
        <v>-7391188.7399984505</v>
      </c>
      <c r="S929" s="25">
        <f t="shared" ca="1" si="787"/>
        <v>-5423045.2662868574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1968414.9325473225</v>
      </c>
      <c r="R930" s="25">
        <f t="array" aca="1" ref="R930" ca="1">INDEX('Lorri 401b'!L:L,MATCH('Retirement Calculator'!A930,'Lorri 401b'!N:N,0),0)</f>
        <v>-7442437.4183266256</v>
      </c>
      <c r="S930" s="25">
        <f t="shared" ca="1" si="787"/>
        <v>-5474022.4857793031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1968687.5224615335</v>
      </c>
      <c r="R931" s="25">
        <f t="array" aca="1" ref="R931" ca="1">INDEX('Lorri 401b'!L:L,MATCH('Retirement Calculator'!A931,'Lorri 401b'!N:N,0),0)</f>
        <v>-7493899.6328145014</v>
      </c>
      <c r="S931" s="25">
        <f t="shared" ca="1" si="787"/>
        <v>-5525212.1103529679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1968961.2481670538</v>
      </c>
      <c r="R932" s="25">
        <f t="array" aca="1" ref="R932" ca="1">INDEX('Lorri 401b'!L:L,MATCH('Retirement Calculator'!A932,'Lorri 401b'!N:N,0),0)</f>
        <v>-7545576.273196076</v>
      </c>
      <c r="S932" s="25">
        <f t="shared" ca="1" si="787"/>
        <v>-5576615.0250290222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1969236.114396347</v>
      </c>
      <c r="R933" s="25">
        <f t="array" aca="1" ref="R933" ca="1">INDEX('Lorri 401b'!L:L,MATCH('Retirement Calculator'!A933,'Lorri 401b'!N:N,0),0)</f>
        <v>-7597468.232912574</v>
      </c>
      <c r="S933" s="25">
        <f t="shared" ca="1" si="787"/>
        <v>-5628232.1185162272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1969512.1259015957</v>
      </c>
      <c r="R934" s="25">
        <f t="array" aca="1" ref="R934" ca="1">INDEX('Lorri 401b'!L:L,MATCH('Retirement Calculator'!A934,'Lorri 401b'!N:N,0),0)</f>
        <v>-7649576.4091278911</v>
      </c>
      <c r="S934" s="25">
        <f t="shared" ca="1" si="787"/>
        <v>-5680064.2832262954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1969789.2874547828</v>
      </c>
      <c r="R935" s="25">
        <f t="array" aca="1" ref="R935" ca="1">INDEX('Lorri 401b'!L:L,MATCH('Retirement Calculator'!A935,'Lorri 401b'!N:N,0),0)</f>
        <v>-7701901.7027441049</v>
      </c>
      <c r="S935" s="25">
        <f t="shared" ca="1" si="787"/>
        <v>-5732112.4152893219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1970067.6038477749</v>
      </c>
      <c r="R936" s="25">
        <f t="array" aca="1" ref="R936" ca="1">INDEX('Lorri 401b'!L:L,MATCH('Retirement Calculator'!A936,'Lorri 401b'!N:N,0),0)</f>
        <v>-7754445.0184170529</v>
      </c>
      <c r="S936" s="25">
        <f t="shared" ca="1" si="787"/>
        <v>-5784377.4145692782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1970347.0798924044</v>
      </c>
      <c r="R937" s="25">
        <f t="array" aca="1" ref="R937" ca="1">INDEX('Lorri 401b'!L:L,MATCH('Retirement Calculator'!A937,'Lorri 401b'!N:N,0),0)</f>
        <v>-7807207.2645719722</v>
      </c>
      <c r="S937" s="25">
        <f t="shared" ca="1" si="787"/>
        <v>-5836860.1846795678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1970627.7204205533</v>
      </c>
      <c r="R938" s="25">
        <f t="array" aca="1" ref="R938" ca="1">INDEX('Lorri 401b'!L:L,MATCH('Retirement Calculator'!A938,'Lorri 401b'!N:N,0),0)</f>
        <v>-7860189.3534192033</v>
      </c>
      <c r="S938" s="25">
        <f t="shared" ca="1" si="787"/>
        <v>-5889561.63299865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1970909.5302842362</v>
      </c>
      <c r="R939" s="25">
        <f t="array" aca="1" ref="R939" ca="1">INDEX('Lorri 401b'!L:L,MATCH('Retirement Calculator'!A939,'Lorri 401b'!N:N,0),0)</f>
        <v>-7913392.2009699643</v>
      </c>
      <c r="S939" s="25">
        <f t="shared" ca="1" si="787"/>
        <v>-5942482.6706857281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1971192.5143556844</v>
      </c>
      <c r="R940" s="25">
        <f t="array" aca="1" ref="R940" ca="1">INDEX('Lorri 401b'!L:L,MATCH('Retirement Calculator'!A940,'Lorri 401b'!N:N,0),0)</f>
        <v>-7966816.7270521866</v>
      </c>
      <c r="S940" s="25">
        <f t="shared" ca="1" si="787"/>
        <v>-5995624.212696502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1971476.6775274302</v>
      </c>
      <c r="R941" s="25">
        <f t="array" aca="1" ref="R941" ca="1">INDEX('Lorri 401b'!L:L,MATCH('Retirement Calculator'!A941,'Lorri 401b'!N:N,0),0)</f>
        <v>-8020463.8553264188</v>
      </c>
      <c r="S941" s="25">
        <f t="shared" ca="1" si="787"/>
        <v>-6048987.1777989883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1971762.0247123917</v>
      </c>
      <c r="R942" s="25">
        <f t="array" aca="1" ref="R942" ca="1">INDEX('Lorri 401b'!L:L,MATCH('Retirement Calculator'!A942,'Lorri 401b'!N:N,0),0)</f>
        <v>-8074334.5133017935</v>
      </c>
      <c r="S942" s="25">
        <f t="shared" ca="1" si="787"/>
        <v>-6102572.4885894023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1972048.5608439571</v>
      </c>
      <c r="R943" s="25">
        <f t="array" aca="1" ref="R943" ca="1">INDEX('Lorri 401b'!L:L,MATCH('Retirement Calculator'!A943,'Lorri 401b'!N:N,0),0)</f>
        <v>-8128429.6323520653</v>
      </c>
      <c r="S943" s="25">
        <f t="shared" ca="1" si="787"/>
        <v>-6156381.0715081077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1972336.2908760707</v>
      </c>
      <c r="R944" s="25">
        <f t="array" aca="1" ref="R944" ca="1">INDEX('Lorri 401b'!L:L,MATCH('Retirement Calculator'!A944,'Lorri 401b'!N:N,0),0)</f>
        <v>-8182750.147731713</v>
      </c>
      <c r="S944" s="25">
        <f t="shared" ca="1" si="787"/>
        <v>-6210413.8568556421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1972625.2197833182</v>
      </c>
      <c r="R945" s="25">
        <f t="array" aca="1" ref="R945" ca="1">INDEX('Lorri 401b'!L:L,MATCH('Retirement Calculator'!A945,'Lorri 401b'!N:N,0),0)</f>
        <v>-8237296.9985921094</v>
      </c>
      <c r="S945" s="25">
        <f t="shared" ca="1" si="787"/>
        <v>-6264671.7788087912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1972915.3525610126</v>
      </c>
      <c r="R946" s="25">
        <f t="array" aca="1" ref="R946" ca="1">INDEX('Lorri 401b'!L:L,MATCH('Retirement Calculator'!A946,'Lorri 401b'!N:N,0),0)</f>
        <v>-8292071.1279977579</v>
      </c>
      <c r="S946" s="25">
        <f t="shared" ca="1" si="787"/>
        <v>-6319155.775436745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1973206.6942252808</v>
      </c>
      <c r="R947" s="25">
        <f t="array" aca="1" ref="R947" ca="1">INDEX('Lorri 401b'!L:L,MATCH('Retirement Calculator'!A947,'Lorri 401b'!N:N,0),0)</f>
        <v>-8347073.4829425961</v>
      </c>
      <c r="S947" s="25">
        <f t="shared" ca="1" si="787"/>
        <v>-6373866.7887173155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1973499.2498131499</v>
      </c>
      <c r="R948" s="25">
        <f t="array" aca="1" ref="R948" ca="1">INDEX('Lorri 401b'!L:L,MATCH('Retirement Calculator'!A948,'Lorri 401b'!N:N,0),0)</f>
        <v>-8402305.0143663716</v>
      </c>
      <c r="S948" s="25">
        <f t="shared" ca="1" si="787"/>
        <v>-6428805.7645532219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1973793.0243826353</v>
      </c>
      <c r="R949" s="25">
        <f t="array" aca="1" ref="R949" ca="1">INDEX('Lorri 401b'!L:L,MATCH('Retirement Calculator'!A949,'Lorri 401b'!N:N,0),0)</f>
        <v>-8457766.6771710776</v>
      </c>
      <c r="S949" s="25">
        <f t="shared" ca="1" si="787"/>
        <v>-6483973.6527884426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1974088.0230128267</v>
      </c>
      <c r="R950" s="25">
        <f t="array" aca="1" ref="R950" ca="1">INDEX('Lorri 401b'!L:L,MATCH('Retirement Calculator'!A950,'Lorri 401b'!N:N,0),0)</f>
        <v>-8513459.4302374702</v>
      </c>
      <c r="S950" s="25">
        <f t="shared" ca="1" si="787"/>
        <v>-6539371.407224644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1974384.2508039773</v>
      </c>
      <c r="R951" s="25">
        <f t="array" aca="1" ref="R951" ca="1">INDEX('Lorri 401b'!L:L,MATCH('Retirement Calculator'!A951,'Lorri 401b'!N:N,0),0)</f>
        <v>-8569384.2364416402</v>
      </c>
      <c r="S951" s="25">
        <f t="shared" ca="1" si="787"/>
        <v>-6594999.9856376629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1974681.7128775909</v>
      </c>
      <c r="R952" s="25">
        <f t="array" aca="1" ref="R952" ca="1">INDEX('Lorri 401b'!L:L,MATCH('Retirement Calculator'!A952,'Lorri 401b'!N:N,0),0)</f>
        <v>-8625542.0626716614</v>
      </c>
      <c r="S952" s="25">
        <f t="shared" ca="1" si="787"/>
        <v>-6650860.3497940702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1974980.4143765115</v>
      </c>
      <c r="R953" s="25">
        <f t="array" aca="1" ref="R953" ca="1">INDEX('Lorri 401b'!L:L,MATCH('Retirement Calculator'!A953,'Lorri 401b'!N:N,0),0)</f>
        <v>-8681933.879844306</v>
      </c>
      <c r="S953" s="25">
        <f t="shared" ca="1" si="787"/>
        <v>-6706953.4654677948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1975280.3604650109</v>
      </c>
      <c r="R954" s="25">
        <f t="array" aca="1" ref="R954" ca="1">INDEX('Lorri 401b'!L:L,MATCH('Retirement Calculator'!A954,'Lorri 401b'!N:N,0),0)</f>
        <v>-8738560.6629218385</v>
      </c>
      <c r="S954" s="25">
        <f t="shared" ca="1" si="787"/>
        <v>-6763280.3024568278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1975581.556328879</v>
      </c>
      <c r="R955" s="25">
        <f t="array" aca="1" ref="R955" ca="1">INDEX('Lorri 401b'!L:L,MATCH('Retirement Calculator'!A955,'Lorri 401b'!N:N,0),0)</f>
        <v>-8795423.3909288589</v>
      </c>
      <c r="S955" s="25">
        <f t="shared" ca="1" si="787"/>
        <v>-6819841.8345999802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1975884.0071755131</v>
      </c>
      <c r="R956" s="25">
        <f t="array" aca="1" ref="R956" ca="1">INDEX('Lorri 401b'!L:L,MATCH('Retirement Calculator'!A956,'Lorri 401b'!N:N,0),0)</f>
        <v>-8852523.0469692424</v>
      </c>
      <c r="S956" s="25">
        <f t="shared" ca="1" si="787"/>
        <v>-6876639.0397937298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1976187.7182340082</v>
      </c>
      <c r="R957" s="25">
        <f t="array" aca="1" ref="R957" ca="1">INDEX('Lorri 401b'!L:L,MATCH('Retirement Calculator'!A957,'Lorri 401b'!N:N,0),0)</f>
        <v>-8909860.6182431281</v>
      </c>
      <c r="S957" s="25">
        <f t="shared" ca="1" si="787"/>
        <v>-6933672.9000091199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1976492.6947552471</v>
      </c>
      <c r="R958" s="25">
        <f t="array" aca="1" ref="R958" ca="1">INDEX('Lorri 401b'!L:L,MATCH('Retirement Calculator'!A958,'Lorri 401b'!N:N,0),0)</f>
        <v>-8967437.0960639883</v>
      </c>
      <c r="S958" s="25">
        <f t="shared" ca="1" si="787"/>
        <v>-6990944.4013087414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1976798.9420119911</v>
      </c>
      <c r="R959" s="25">
        <f t="array" aca="1" ref="R959" ca="1">INDEX('Lorri 401b'!L:L,MATCH('Retirement Calculator'!A959,'Lorri 401b'!N:N,0),0)</f>
        <v>-9025253.4758757688</v>
      </c>
      <c r="S959" s="25">
        <f t="shared" ca="1" si="787"/>
        <v>-7048454.5338637773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1977106.4652989716</v>
      </c>
      <c r="R960" s="25">
        <f t="array" aca="1" ref="R960" ca="1">INDEX('Lorri 401b'!L:L,MATCH('Retirement Calculator'!A960,'Lorri 401b'!N:N,0),0)</f>
        <v>-9083310.7572700977</v>
      </c>
      <c r="S960" s="25">
        <f t="shared" ca="1" si="787"/>
        <v>-7106204.2919711266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1977415.2699329811</v>
      </c>
      <c r="R961" s="25">
        <f t="array" aca="1" ref="R961" ca="1">INDEX('Lorri 401b'!L:L,MATCH('Retirement Calculator'!A961,'Lorri 401b'!N:N,0),0)</f>
        <v>-9141609.9440035708</v>
      </c>
      <c r="S961" s="25">
        <f t="shared" ca="1" si="787"/>
        <v>-7164194.6740705892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1977725.3612529656</v>
      </c>
      <c r="R962" s="25">
        <f t="array" aca="1" ref="R962" ca="1">INDEX('Lorri 401b'!L:L,MATCH('Retirement Calculator'!A962,'Lorri 401b'!N:N,0),0)</f>
        <v>-9200152.0440151002</v>
      </c>
      <c r="S962" s="25">
        <f t="shared" ca="1" si="787"/>
        <v>-7222426.6827621348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1978036.7446201169</v>
      </c>
      <c r="R963" s="25">
        <f t="array" aca="1" ref="R963" ca="1">INDEX('Lorri 401b'!L:L,MATCH('Retirement Calculator'!A963,'Lorri 401b'!N:N,0),0)</f>
        <v>-9258938.0694433432</v>
      </c>
      <c r="S963" s="25">
        <f t="shared" ca="1" si="787"/>
        <v>-7280901.3248232268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1978349.4254179646</v>
      </c>
      <c r="R964" s="25">
        <f t="array" aca="1" ref="R964" ca="1">INDEX('Lorri 401b'!L:L,MATCH('Retirement Calculator'!A964,'Lorri 401b'!N:N,0),0)</f>
        <v>-9317969.0366442036</v>
      </c>
      <c r="S964" s="25">
        <f t="shared" ca="1" si="787"/>
        <v>-7339619.6112262392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1978663.40905247</v>
      </c>
      <c r="R965" s="25">
        <f t="array" aca="1" ref="R965" ca="1">INDEX('Lorri 401b'!L:L,MATCH('Retirement Calculator'!A965,'Lorri 401b'!N:N,0),0)</f>
        <v>-9377245.9662084021</v>
      </c>
      <c r="S965" s="25">
        <f t="shared" ca="1" si="787"/>
        <v>-7398582.5571559323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1978978.7009521192</v>
      </c>
      <c r="R966" s="25">
        <f t="array" aca="1" ref="R966" ca="1">INDEX('Lorri 401b'!L:L,MATCH('Retirement Calculator'!A966,'Lorri 401b'!N:N,0),0)</f>
        <v>-9436769.8829791173</v>
      </c>
      <c r="S966" s="25">
        <f t="shared" ca="1" si="787"/>
        <v>-7457791.1820269981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1979295.3065680168</v>
      </c>
      <c r="R967" s="25">
        <f t="array" aca="1" ref="R967" ca="1">INDEX('Lorri 401b'!L:L,MATCH('Retirement Calculator'!A967,'Lorri 401b'!N:N,0),0)</f>
        <v>-9496541.816069711</v>
      </c>
      <c r="S967" s="25">
        <f t="shared" ca="1" si="787"/>
        <v>-7517246.5095016938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1979613.2313739806</v>
      </c>
      <c r="R968" s="25">
        <f t="array" aca="1" ref="R968" ca="1">INDEX('Lorri 401b'!L:L,MATCH('Retirement Calculator'!A968,'Lorri 401b'!N:N,0),0)</f>
        <v>-9556562.7988815159</v>
      </c>
      <c r="S968" s="25">
        <f t="shared" ca="1" si="787"/>
        <v>-7576949.5675075352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1979932.4808666361</v>
      </c>
      <c r="R969" s="25">
        <f t="array" aca="1" ref="R969" ca="1">INDEX('Lorri 401b'!L:L,MATCH('Retirement Calculator'!A969,'Lorri 401b'!N:N,0),0)</f>
        <v>-9616833.8691217024</v>
      </c>
      <c r="S969" s="25">
        <f t="shared" ca="1" si="787"/>
        <v>-7636901.3882550662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1980253.060565511</v>
      </c>
      <c r="R970" s="25">
        <f t="array" aca="1" ref="R970" ca="1">INDEX('Lorri 401b'!L:L,MATCH('Retirement Calculator'!A970,'Lorri 401b'!N:N,0),0)</f>
        <v>-9677356.0688212235</v>
      </c>
      <c r="S970" s="25">
        <f t="shared" ca="1" si="787"/>
        <v>-7697103.0082557127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1980574.9760131312</v>
      </c>
      <c r="R971" s="25">
        <f t="array" aca="1" ref="R971" ca="1">INDEX('Lorri 401b'!L:L,MATCH('Retirement Calculator'!A971,'Lorri 401b'!N:N,0),0)</f>
        <v>-9738130.4443528261</v>
      </c>
      <c r="S971" s="25">
        <f t="shared" ca="1" si="787"/>
        <v>-7757555.4683396947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1980898.2327751163</v>
      </c>
      <c r="R972" s="25">
        <f t="array" aca="1" ref="R972" ca="1">INDEX('Lorri 401b'!L:L,MATCH('Retirement Calculator'!A972,'Lorri 401b'!N:N,0),0)</f>
        <v>-9799158.0464491434</v>
      </c>
      <c r="S972" s="25">
        <f t="shared" ca="1" si="787"/>
        <v>-7818259.8136740271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1981222.8364402766</v>
      </c>
      <c r="R973" s="25">
        <f t="array" aca="1" ref="R973" ca="1">INDEX('Lorri 401b'!L:L,MATCH('Retirement Calculator'!A973,'Lorri 401b'!N:N,0),0)</f>
        <v>-9860439.930220861</v>
      </c>
      <c r="S973" s="25">
        <f t="shared" ca="1" si="787"/>
        <v>-7879217.0937805846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1981548.7926207082</v>
      </c>
      <c r="R974" s="25">
        <f t="array" aca="1" ref="R974" ca="1">INDEX('Lorri 401b'!L:L,MATCH('Retirement Calculator'!A974,'Lorri 401b'!N:N,0),0)</f>
        <v>-9921977.1551749613</v>
      </c>
      <c r="S974" s="25">
        <f t="shared" ca="1" si="787"/>
        <v>-7940428.3625542531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1981876.1069518917</v>
      </c>
      <c r="R975" s="25">
        <f t="array" aca="1" ref="R975" ca="1">INDEX('Lorri 401b'!L:L,MATCH('Retirement Calculator'!A975,'Lorri 401b'!N:N,0),0)</f>
        <v>-9983770.7852330375</v>
      </c>
      <c r="S975" s="25">
        <f t="shared" ca="1" si="787"/>
        <v>-8001894.6782811461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1982204.7850927885</v>
      </c>
      <c r="R976" s="25">
        <f t="array" aca="1" ref="R976" ca="1">INDEX('Lorri 401b'!L:L,MATCH('Retirement Calculator'!A976,'Lorri 401b'!N:N,0),0)</f>
        <v>-10045821.888749689</v>
      </c>
      <c r="S976" s="25">
        <f t="shared" ca="1" si="787"/>
        <v>-8063617.1036569001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1982534.8327259389</v>
      </c>
      <c r="R977" s="25">
        <f t="array" aca="1" ref="R977" ca="1">INDEX('Lorri 401b'!L:L,MATCH('Retirement Calculator'!A977,'Lorri 401b'!N:N,0),0)</f>
        <v>-10108131.538530992</v>
      </c>
      <c r="S977" s="25">
        <f t="shared" ca="1" si="787"/>
        <v>-8125596.7058050539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1982866.2555575608</v>
      </c>
      <c r="R978" s="25">
        <f t="array" aca="1" ref="R978" ca="1">INDEX('Lorri 401b'!L:L,MATCH('Retirement Calculator'!A978,'Lorri 401b'!N:N,0),0)</f>
        <v>-10170700.811853051</v>
      </c>
      <c r="S978" s="25">
        <f t="shared" ca="1" si="787"/>
        <v>-8187834.5562954899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1983199.0593176479</v>
      </c>
      <c r="R979" s="25">
        <f t="array" aca="1" ref="R979" ca="1">INDEX('Lorri 401b'!L:L,MATCH('Retirement Calculator'!A979,'Lorri 401b'!N:N,0),0)</f>
        <v>-10233530.790480619</v>
      </c>
      <c r="S979" s="25">
        <f t="shared" ca="1" si="787"/>
        <v>-8250331.7311629709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1983533.2497600687</v>
      </c>
      <c r="R980" s="25">
        <f t="array" aca="1" ref="R980" ca="1">INDEX('Lorri 401b'!L:L,MATCH('Retirement Calculator'!A980,'Lorri 401b'!N:N,0),0)</f>
        <v>-10296622.560685802</v>
      </c>
      <c r="S980" s="25">
        <f t="shared" ca="1" si="787"/>
        <v>-8313089.3109257333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1983868.8326626662</v>
      </c>
      <c r="R981" s="25">
        <f t="array" aca="1" ref="R981" ca="1">INDEX('Lorri 401b'!L:L,MATCH('Retirement Calculator'!A981,'Lorri 401b'!N:N,0),0)</f>
        <v>-10359977.21326684</v>
      </c>
      <c r="S981" s="25">
        <f t="shared" ca="1" si="787"/>
        <v>-8376108.380604174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1984205.813827358</v>
      </c>
      <c r="R982" s="25">
        <f t="array" aca="1" ref="R982" ca="1">INDEX('Lorri 401b'!L:L,MATCH('Retirement Calculator'!A982,'Lorri 401b'!N:N,0),0)</f>
        <v>-10423595.843566965</v>
      </c>
      <c r="S982" s="25">
        <f t="shared" ca="1" si="787"/>
        <v>-8439390.0297396071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1984544.1990802358</v>
      </c>
      <c r="R983" s="25">
        <f t="array" aca="1" ref="R983" ca="1">INDEX('Lorri 401b'!L:L,MATCH('Retirement Calculator'!A983,'Lorri 401b'!N:N,0),0)</f>
        <v>-10487479.551493341</v>
      </c>
      <c r="S983" s="25">
        <f t="shared" ca="1" si="787"/>
        <v>-8502935.3524131048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1984883.9942716672</v>
      </c>
      <c r="R984" s="25">
        <f t="array" aca="1" ref="R984" ca="1">INDEX('Lorri 401b'!L:L,MATCH('Retirement Calculator'!A984,'Lorri 401b'!N:N,0),0)</f>
        <v>-10551629.441536076</v>
      </c>
      <c r="S984" s="25">
        <f t="shared" ca="1" si="787"/>
        <v>-8566745.4472644087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1985225.2052763964</v>
      </c>
      <c r="R985" s="25">
        <f t="array" aca="1" ref="R985" ca="1">INDEX('Lorri 401b'!L:L,MATCH('Retirement Calculator'!A985,'Lorri 401b'!N:N,0),0)</f>
        <v>-10616046.622787323</v>
      </c>
      <c r="S985" s="25">
        <f t="shared" ca="1" si="787"/>
        <v>-8630821.4175109267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1985567.8379936451</v>
      </c>
      <c r="R986" s="25">
        <f t="array" aca="1" ref="R986" ca="1">INDEX('Lorri 401b'!L:L,MATCH('Retirement Calculator'!A986,'Lorri 401b'!N:N,0),0)</f>
        <v>-10680732.208960451</v>
      </c>
      <c r="S986" s="25">
        <f t="shared" ca="1" si="787"/>
        <v>-8695164.370966807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1985911.8983472157</v>
      </c>
      <c r="R987" s="25">
        <f t="array" aca="1" ref="R987" ca="1">INDEX('Lorri 401b'!L:L,MATCH('Retirement Calculator'!A987,'Lorri 401b'!N:N,0),0)</f>
        <v>-10745687.318409299</v>
      </c>
      <c r="S987" s="25">
        <f t="shared" ca="1" si="787"/>
        <v>-8759775.4200620838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1986257.3922855931</v>
      </c>
      <c r="R988" s="25">
        <f t="array" aca="1" ref="R988" ca="1">INDEX('Lorri 401b'!L:L,MATCH('Retirement Calculator'!A988,'Lorri 401b'!N:N,0),0)</f>
        <v>-10810913.074147519</v>
      </c>
      <c r="S988" s="25">
        <f t="shared" ca="1" si="787"/>
        <v>-8824655.6818619259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1986604.3257820469</v>
      </c>
      <c r="R989" s="25">
        <f t="array" aca="1" ref="R989" ca="1">INDEX('Lorri 401b'!L:L,MATCH('Retirement Calculator'!A989,'Lorri 401b'!N:N,0),0)</f>
        <v>-10876410.60386798</v>
      </c>
      <c r="S989" s="25">
        <f t="shared" ca="1" si="787"/>
        <v>-8889806.2780859321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1986952.704834736</v>
      </c>
      <c r="R990" s="25">
        <f t="array" aca="1" ref="R990" ca="1">INDEX('Lorri 401b'!L:L,MATCH('Retirement Calculator'!A990,'Lorri 401b'!N:N,0),0)</f>
        <v>-10942181.039962277</v>
      </c>
      <c r="S990" s="25">
        <f t="shared" ca="1" si="787"/>
        <v>-8955228.3351275399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1987302.5354668112</v>
      </c>
      <c r="R991" s="25">
        <f t="array" aca="1" ref="R991" ca="1">INDEX('Lorri 401b'!L:L,MATCH('Retirement Calculator'!A991,'Lorri 401b'!N:N,0),0)</f>
        <v>-11008225.519540301</v>
      </c>
      <c r="S991" s="25">
        <f t="shared" ca="1" si="787"/>
        <v>-9020922.9840734899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1987653.8237265199</v>
      </c>
      <c r="R992" s="25">
        <f t="array" aca="1" ref="R992" ca="1">INDEX('Lorri 401b'!L:L,MATCH('Retirement Calculator'!A992,'Lorri 401b'!N:N,0),0)</f>
        <v>-11074545.184449898</v>
      </c>
      <c r="S992" s="25">
        <f t="shared" ca="1" si="787"/>
        <v>-9086891.3607233781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1988006.5756873109</v>
      </c>
      <c r="R993" s="25">
        <f t="array" aca="1" ref="R993" ca="1">INDEX('Lorri 401b'!L:L,MATCH('Retirement Calculator'!A993,'Lorri 401b'!N:N,0),0)</f>
        <v>-11141141.181296621</v>
      </c>
      <c r="S993" s="25">
        <f t="shared" ca="1" si="787"/>
        <v>-9153134.6056093089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1988360.7974479385</v>
      </c>
      <c r="R994" s="25">
        <f t="array" aca="1" ref="R994" ca="1">INDEX('Lorri 401b'!L:L,MATCH('Retirement Calculator'!A994,'Lorri 401b'!N:N,0),0)</f>
        <v>-11208014.661463536</v>
      </c>
      <c r="S994" s="25">
        <f t="shared" ca="1" si="787"/>
        <v>-9219653.8640155979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1988716.4951325688</v>
      </c>
      <c r="R995" s="25">
        <f t="array" aca="1" ref="R995" ca="1">INDEX('Lorri 401b'!L:L,MATCH('Retirement Calculator'!A995,'Lorri 401b'!N:N,0),0)</f>
        <v>-11275166.781131148</v>
      </c>
      <c r="S995" s="25">
        <f t="shared" ca="1" si="787"/>
        <v>-9286450.2859985791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1989073.6748908849</v>
      </c>
      <c r="R996" s="25">
        <f t="array" aca="1" ref="R996" ca="1">INDEX('Lorri 401b'!L:L,MATCH('Retirement Calculator'!A996,'Lorri 401b'!N:N,0),0)</f>
        <v>-11342598.701297374</v>
      </c>
      <c r="S996" s="25">
        <f t="shared" ca="1" si="787"/>
        <v>-9353525.0264064893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1989432.3428981942</v>
      </c>
      <c r="R997" s="25">
        <f t="array" aca="1" ref="R997" ca="1">INDEX('Lorri 401b'!L:L,MATCH('Retirement Calculator'!A997,'Lorri 401b'!N:N,0),0)</f>
        <v>-11410311.587797627</v>
      </c>
      <c r="S997" s="25">
        <f t="shared" ca="1" si="787"/>
        <v>-9420879.2448994331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1989792.5053555339</v>
      </c>
      <c r="R998" s="25">
        <f t="array" aca="1" ref="R998" ca="1">INDEX('Lorri 401b'!L:L,MATCH('Retirement Calculator'!A998,'Lorri 401b'!N:N,0),0)</f>
        <v>-11478306.611324964</v>
      </c>
      <c r="S998" s="25">
        <f t="shared" ca="1" si="787"/>
        <v>-9488514.1059694309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1990154.1684897791</v>
      </c>
      <c r="R999" s="25">
        <f t="array" aca="1" ref="R999" ca="1">INDEX('Lorri 401b'!L:L,MATCH('Retirement Calculator'!A999,'Lorri 401b'!N:N,0),0)</f>
        <v>-11546584.947450332</v>
      </c>
      <c r="S999" s="25">
        <f t="shared" ca="1" si="787"/>
        <v>-9556430.7789605539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1990517.3385537504</v>
      </c>
      <c r="R1000" s="25">
        <f t="array" aca="1" ref="R1000" ca="1">INDEX('Lorri 401b'!L:L,MATCH('Retirement Calculator'!A1000,'Lorri 401b'!N:N,0),0)</f>
        <v>-11615147.776642889</v>
      </c>
      <c r="S1000" s="25">
        <f t="shared" ca="1" si="787"/>
        <v>-9624630.4380891379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1990882.0218263215</v>
      </c>
      <c r="R1001" s="25">
        <f t="array" aca="1" ref="R1001" ca="1">INDEX('Lorri 401b'!L:L,MATCH('Retirement Calculator'!A1001,'Lorri 401b'!N:N,0),0)</f>
        <v>-11683996.284290414</v>
      </c>
      <c r="S1001" s="25">
        <f t="shared" ca="1" si="787"/>
        <v>-9693114.262464093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1991248.2246125285</v>
      </c>
      <c r="R1002" s="25">
        <f t="array" aca="1" ref="R1002" ca="1">INDEX('Lorri 401b'!L:L,MATCH('Retirement Calculator'!A1002,'Lorri 401b'!N:N,0),0)</f>
        <v>-11753131.660719804</v>
      </c>
      <c r="S1002" s="25">
        <f t="shared" ca="1" si="787"/>
        <v>-9761883.436107276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1991615.9532436777</v>
      </c>
      <c r="R1003" s="25">
        <f t="array" aca="1" ref="R1003" ca="1">INDEX('Lorri 401b'!L:L,MATCH('Retirement Calculator'!A1003,'Lorri 401b'!N:N,0),0)</f>
        <v>-11822555.10121765</v>
      </c>
      <c r="S1003" s="25">
        <f t="shared" ca="1" si="787"/>
        <v>-9830939.1479739714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1991985.2140774569</v>
      </c>
      <c r="R1004" s="25">
        <f t="array" aca="1" ref="R1004" ca="1">INDEX('Lorri 401b'!L:L,MATCH('Retirement Calculator'!A1004,'Lorri 401b'!N:N,0),0)</f>
        <v>-11892267.806050904</v>
      </c>
      <c r="S1004" s="25">
        <f t="shared" ca="1" si="787"/>
        <v>-9900282.5919734463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1992356.0134980434</v>
      </c>
      <c r="R1005" s="25">
        <f t="array" aca="1" ref="R1005" ca="1">INDEX('Lorri 401b'!L:L,MATCH('Retirement Calculator'!A1005,'Lorri 401b'!N:N,0),0)</f>
        <v>-11962270.98048763</v>
      </c>
      <c r="S1005" s="25">
        <f t="shared" ca="1" si="787"/>
        <v>-9969914.9669895861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1992728.3579162157</v>
      </c>
      <c r="R1006" s="25">
        <f t="array" aca="1" ref="R1006" ca="1">INDEX('Lorri 401b'!L:L,MATCH('Retirement Calculator'!A1006,'Lorri 401b'!N:N,0),0)</f>
        <v>-12032565.834817842</v>
      </c>
      <c r="S1006" s="25">
        <f t="shared" ca="1" si="787"/>
        <v>-10039837.476901626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1993102.2537694639</v>
      </c>
      <c r="R1007" s="25">
        <f t="array" aca="1" ref="R1007" ca="1">INDEX('Lorri 401b'!L:L,MATCH('Retirement Calculator'!A1007,'Lorri 401b'!N:N,0),0)</f>
        <v>-12103153.58437443</v>
      </c>
      <c r="S1007" s="25">
        <f t="shared" ca="1" si="787"/>
        <v>-10110051.330604967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1993477.7075221005</v>
      </c>
      <c r="R1008" s="25">
        <f t="array" aca="1" ref="R1008" ca="1">INDEX('Lorri 401b'!L:L,MATCH('Retirement Calculator'!A1008,'Lorri 401b'!N:N,0),0)</f>
        <v>-12174035.44955417</v>
      </c>
      <c r="S1008" s="25">
        <f t="shared" ca="1" si="787"/>
        <v>-10180557.74203207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1993854.725665373</v>
      </c>
      <c r="R1009" s="25">
        <f t="array" aca="1" ref="R1009" ca="1">INDEX('Lorri 401b'!L:L,MATCH('Retirement Calculator'!A1009,'Lorri 401b'!N:N,0),0)</f>
        <v>-12245212.655838825</v>
      </c>
      <c r="S1009" s="25">
        <f t="shared" ca="1" si="787"/>
        <v>-10251357.930173451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1994233.3147175759</v>
      </c>
      <c r="R1010" s="25">
        <f t="array" aca="1" ref="R1010" ca="1">INDEX('Lorri 401b'!L:L,MATCH('Retirement Calculator'!A1010,'Lorri 401b'!N:N,0),0)</f>
        <v>-12316686.433816334</v>
      </c>
      <c r="S1010" s="25">
        <f t="shared" ca="1" si="787"/>
        <v>-10322453.119098758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1994613.481224163</v>
      </c>
      <c r="R1011" s="25">
        <f t="array" aca="1" ref="R1011" ca="1">INDEX('Lorri 401b'!L:L,MATCH('Retirement Calculator'!A1011,'Lorri 401b'!N:N,0),0)</f>
        <v>-12388458.019202083</v>
      </c>
      <c r="S1011" s="25">
        <f t="shared" ca="1" si="787"/>
        <v>-10393844.537977921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1994995.2317578609</v>
      </c>
      <c r="R1012" s="25">
        <f t="array" aca="1" ref="R1012" ca="1">INDEX('Lorri 401b'!L:L,MATCH('Retirement Calculator'!A1012,'Lorri 401b'!N:N,0),0)</f>
        <v>-12460528.652860273</v>
      </c>
      <c r="S1012" s="25">
        <f t="shared" ca="1" si="787"/>
        <v>-10465533.421102412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1995378.5729187825</v>
      </c>
      <c r="R1013" s="25">
        <f t="array" aca="1" ref="R1013" ca="1">INDEX('Lorri 401b'!L:L,MATCH('Retirement Calculator'!A1013,'Lorri 401b'!N:N,0),0)</f>
        <v>-12532899.580825372</v>
      </c>
      <c r="S1013" s="25">
        <f t="shared" ca="1" si="787"/>
        <v>-10537521.00790659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1995763.5113345413</v>
      </c>
      <c r="R1014" s="25">
        <f t="array" aca="1" ref="R1014" ca="1">INDEX('Lorri 401b'!L:L,MATCH('Retirement Calculator'!A1014,'Lorri 401b'!N:N,0),0)</f>
        <v>-12605572.054323658</v>
      </c>
      <c r="S1014" s="25">
        <f t="shared" ca="1" si="787"/>
        <v>-10609808.542989116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1996150.0536603658</v>
      </c>
      <c r="R1015" s="25">
        <f t="array" aca="1" ref="R1015" ca="1">INDEX('Lorri 401b'!L:L,MATCH('Retirement Calculator'!A1015,'Lorri 401b'!N:N,0),0)</f>
        <v>-12678547.329794854</v>
      </c>
      <c r="S1015" s="25">
        <f t="shared" ca="1" si="787"/>
        <v>-10682397.276134487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1996538.2065792144</v>
      </c>
      <c r="R1016" s="25">
        <f t="array" aca="1" ref="R1016" ca="1">INDEX('Lorri 401b'!L:L,MATCH('Retirement Calculator'!A1016,'Lorri 401b'!N:N,0),0)</f>
        <v>-12751826.668913847</v>
      </c>
      <c r="S1016" s="25">
        <f t="shared" ca="1" si="787"/>
        <v>-10755288.462334633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1996927.9768018916</v>
      </c>
      <c r="R1017" s="25">
        <f t="array" aca="1" ref="R1017" ca="1">INDEX('Lorri 401b'!L:L,MATCH('Retirement Calculator'!A1017,'Lorri 401b'!N:N,0),0)</f>
        <v>-12825411.338612501</v>
      </c>
      <c r="S1017" s="25">
        <f t="shared" ca="1" si="787"/>
        <v>-10828483.36181061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1997319.3710671633</v>
      </c>
      <c r="R1018" s="25">
        <f t="array" aca="1" ref="R1018" ca="1">INDEX('Lorri 401b'!L:L,MATCH('Retirement Calculator'!A1018,'Lorri 401b'!N:N,0),0)</f>
        <v>-12899302.611101566</v>
      </c>
      <c r="S1018" s="25">
        <f t="shared" ca="1" si="787"/>
        <v>-10901983.240034403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1997712.3961418737</v>
      </c>
      <c r="R1019" s="25">
        <f t="array" aca="1" ref="R1019" ca="1">INDEX('Lorri 401b'!L:L,MATCH('Retirement Calculator'!A1019,'Lorri 401b'!N:N,0),0)</f>
        <v>-12973501.763892669</v>
      </c>
      <c r="S1019" s="25">
        <f t="shared" ca="1" si="787"/>
        <v>-10975789.367750796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1998107.0588210621</v>
      </c>
      <c r="R1020" s="25">
        <f t="array" aca="1" ref="R1020" ca="1">INDEX('Lorri 401b'!L:L,MATCH('Retirement Calculator'!A1020,'Lorri 401b'!N:N,0),0)</f>
        <v>-13048010.079820402</v>
      </c>
      <c r="S1020" s="25">
        <f t="shared" ca="1" si="787"/>
        <v>-11049903.02099934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1998503.3659280804</v>
      </c>
      <c r="R1021" s="25">
        <f t="array" aca="1" ref="R1021" ca="1">INDEX('Lorri 401b'!L:L,MATCH('Retirement Calculator'!A1021,'Lorri 401b'!N:N,0),0)</f>
        <v>-13122828.847064501</v>
      </c>
      <c r="S1021" s="25">
        <f t="shared" ca="1" si="787"/>
        <v>-11124325.481136421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1998901.3243147111</v>
      </c>
      <c r="R1022" s="25">
        <f t="array" aca="1" ref="R1022" ca="1">INDEX('Lorri 401b'!L:L,MATCH('Retirement Calculator'!A1022,'Lorri 401b'!N:N,0),0)</f>
        <v>-13197959.359172117</v>
      </c>
      <c r="S1022" s="25">
        <f t="shared" ca="1" si="787"/>
        <v>-11199058.034857405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1999300.9408612864</v>
      </c>
      <c r="R1023" s="25">
        <f t="array" aca="1" ref="R1023" ca="1">INDEX('Lorri 401b'!L:L,MATCH('Retirement Calculator'!A1023,'Lorri 401b'!N:N,0),0)</f>
        <v>-13273402.91508018</v>
      </c>
      <c r="S1023" s="25">
        <f t="shared" ca="1" si="787"/>
        <v>-11274101.974218894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1999702.2224768056</v>
      </c>
      <c r="R1024" s="25">
        <f t="array" aca="1" ref="R1024" ca="1">INDEX('Lorri 401b'!L:L,MATCH('Retirement Calculator'!A1024,'Lorri 401b'!N:N,0),0)</f>
        <v>-13349160.819137862</v>
      </c>
      <c r="S1024" s="25">
        <f t="shared" ca="1" si="787"/>
        <v>-11349458.596661057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2000105.1760990561</v>
      </c>
      <c r="R1025" s="25">
        <f t="array" aca="1" ref="R1025" ca="1">INDEX('Lorri 401b'!L:L,MATCH('Retirement Calculator'!A1025,'Lorri 401b'!N:N,0),0)</f>
        <v>-13425234.381129116</v>
      </c>
      <c r="S1025" s="25">
        <f t="shared" ca="1" si="787"/>
        <v>-11425129.205030059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2000509.8086947328</v>
      </c>
      <c r="R1026" s="25">
        <f t="array" aca="1" ref="R1026" ca="1">INDEX('Lorri 401b'!L:L,MATCH('Retirement Calculator'!A1026,'Lorri 401b'!N:N,0),0)</f>
        <v>-13501624.916295335</v>
      </c>
      <c r="S1026" s="25">
        <f t="shared" ca="1" si="787"/>
        <v>-11501115.107600601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2000916.1272595581</v>
      </c>
      <c r="R1027" s="25">
        <f t="array" aca="1" ref="R1027" ca="1">INDEX('Lorri 401b'!L:L,MATCH('Retirement Calculator'!A1027,'Lorri 401b'!N:N,0),0)</f>
        <v>-13578333.74535808</v>
      </c>
      <c r="S1027" s="25">
        <f t="shared" ca="1" si="787"/>
        <v>-11577417.618098522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2001324.1388184035</v>
      </c>
      <c r="R1028" s="25">
        <f t="array" aca="1" ref="R1028" ca="1">INDEX('Lorri 401b'!L:L,MATCH('Retirement Calculator'!A1028,'Lorri 401b'!N:N,0),0)</f>
        <v>-13655362.194541918</v>
      </c>
      <c r="S1028" s="25">
        <f t="shared" ca="1" si="787"/>
        <v>-11654038.055723514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2001733.8504254108</v>
      </c>
      <c r="R1029" s="25">
        <f t="array" aca="1" ref="R1029" ca="1">INDEX('Lorri 401b'!L:L,MATCH('Retirement Calculator'!A1029,'Lorri 401b'!N:N,0),0)</f>
        <v>-13732711.595597357</v>
      </c>
      <c r="S1029" s="25">
        <f t="shared" ca="1" si="787"/>
        <v>-11730977.745171946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2002145.2691641138</v>
      </c>
      <c r="R1030" s="25">
        <f t="array" aca="1" ref="R1030" ca="1">INDEX('Lorri 401b'!L:L,MATCH('Retirement Calculator'!A1030,'Lorri 401b'!N:N,0),0)</f>
        <v>-13810383.285823859</v>
      </c>
      <c r="S1030" s="25">
        <f t="shared" ca="1" si="787"/>
        <v>-11808238.016659746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2002558.4021475615</v>
      </c>
      <c r="R1031" s="25">
        <f t="array" aca="1" ref="R1031" ca="1">INDEX('Lorri 401b'!L:L,MATCH('Retirement Calculator'!A1031,'Lorri 401b'!N:N,0),0)</f>
        <v>-13888378.608092973</v>
      </c>
      <c r="S1031" s="25">
        <f t="shared" ref="S1031:S1171" ca="1" si="1047">SUM(Q1031:R1031)</f>
        <v>-11885820.205945412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2002973.2565184403</v>
      </c>
      <c r="R1032" s="25">
        <f t="array" aca="1" ref="R1032" ca="1">INDEX('Lorri 401b'!L:L,MATCH('Retirement Calculator'!A1032,'Lorri 401b'!N:N,0),0)</f>
        <v>-13966698.910871541</v>
      </c>
      <c r="S1032" s="25">
        <f t="shared" ca="1" si="1047"/>
        <v>-11963725.654353101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2003389.8394491978</v>
      </c>
      <c r="R1033" s="25">
        <f t="array" aca="1" ref="R1033" ca="1">INDEX('Lorri 401b'!L:L,MATCH('Retirement Calculator'!A1033,'Lorri 401b'!N:N,0),0)</f>
        <v>-14045345.54824502</v>
      </c>
      <c r="S1033" s="25">
        <f t="shared" ca="1" si="1047"/>
        <v>-12041955.708795823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2003808.1581421667</v>
      </c>
      <c r="R1034" s="25">
        <f t="array" aca="1" ref="R1034" ca="1">INDEX('Lorri 401b'!L:L,MATCH('Retirement Calculator'!A1034,'Lorri 401b'!N:N,0),0)</f>
        <v>-14124319.879940888</v>
      </c>
      <c r="S1034" s="25">
        <f t="shared" ca="1" si="1047"/>
        <v>-12120511.721798722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2004228.2198296895</v>
      </c>
      <c r="R1035" s="25">
        <f t="array" aca="1" ref="R1035" ca="1">INDEX('Lorri 401b'!L:L,MATCH('Retirement Calculator'!A1035,'Lorri 401b'!N:N,0),0)</f>
        <v>-14203623.271352155</v>
      </c>
      <c r="S1035" s="25">
        <f t="shared" ca="1" si="1047"/>
        <v>-12199395.051522465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2004650.0317742438</v>
      </c>
      <c r="R1036" s="25">
        <f t="array" aca="1" ref="R1036" ca="1">INDEX('Lorri 401b'!L:L,MATCH('Retirement Calculator'!A1036,'Lorri 401b'!N:N,0),0)</f>
        <v>-14283257.093560969</v>
      </c>
      <c r="S1036" s="25">
        <f t="shared" ca="1" si="1047"/>
        <v>-12278607.061786726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2005073.6012685669</v>
      </c>
      <c r="R1037" s="25">
        <f t="array" aca="1" ref="R1037" ca="1">INDEX('Lorri 401b'!L:L,MATCH('Retirement Calculator'!A1037,'Lorri 401b'!N:N,0),0)</f>
        <v>-14363222.723362321</v>
      </c>
      <c r="S1037" s="25">
        <f t="shared" ca="1" si="1047"/>
        <v>-12358149.122093754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2005498.935635783</v>
      </c>
      <c r="R1038" s="25">
        <f t="array" aca="1" ref="R1038" ca="1">INDEX('Lorri 401b'!L:L,MATCH('Retirement Calculator'!A1038,'Lorri 401b'!N:N,0),0)</f>
        <v>-14443521.543287843</v>
      </c>
      <c r="S1038" s="25">
        <f t="shared" ca="1" si="1047"/>
        <v>-12438022.607652061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2005926.0422295292</v>
      </c>
      <c r="R1039" s="25">
        <f t="array" aca="1" ref="R1039" ca="1">INDEX('Lorri 401b'!L:L,MATCH('Retirement Calculator'!A1039,'Lorri 401b'!N:N,0),0)</f>
        <v>-14524154.941629723</v>
      </c>
      <c r="S1039" s="25">
        <f t="shared" ca="1" si="1047"/>
        <v>-12518228.899400193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2006354.9284340828</v>
      </c>
      <c r="R1040" s="25">
        <f t="array" aca="1" ref="R1040" ca="1">INDEX('Lorri 401b'!L:L,MATCH('Retirement Calculator'!A1040,'Lorri 401b'!N:N,0),0)</f>
        <v>-14605124.312464694</v>
      </c>
      <c r="S1040" s="25">
        <f t="shared" ca="1" si="1047"/>
        <v>-12598769.38403061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2006785.6016644887</v>
      </c>
      <c r="R1041" s="25">
        <f t="array" aca="1" ref="R1041" ca="1">INDEX('Lorri 401b'!L:L,MATCH('Retirement Calculator'!A1041,'Lorri 401b'!N:N,0),0)</f>
        <v>-14686431.055678144</v>
      </c>
      <c r="S1041" s="25">
        <f t="shared" ca="1" si="1047"/>
        <v>-12679645.454013655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2007218.0693666879</v>
      </c>
      <c r="R1042" s="25">
        <f t="array" aca="1" ref="R1042" ca="1">INDEX('Lorri 401b'!L:L,MATCH('Retirement Calculator'!A1042,'Lorri 401b'!N:N,0),0)</f>
        <v>-14768076.576988317</v>
      </c>
      <c r="S1042" s="25">
        <f t="shared" ca="1" si="1047"/>
        <v>-12760858.507621629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2007652.3390176464</v>
      </c>
      <c r="R1043" s="25">
        <f t="array" aca="1" ref="R1043" ca="1">INDEX('Lorri 401b'!L:L,MATCH('Retirement Calculator'!A1043,'Lorri 401b'!N:N,0),0)</f>
        <v>-14850062.287970616</v>
      </c>
      <c r="S1043" s="25">
        <f t="shared" ca="1" si="1047"/>
        <v>-12842409.948952969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2008088.4181254837</v>
      </c>
      <c r="R1044" s="25">
        <f t="array" aca="1" ref="R1044" ca="1">INDEX('Lorri 401b'!L:L,MATCH('Retirement Calculator'!A1044,'Lorri 401b'!N:N,0),0)</f>
        <v>-14932389.606082007</v>
      </c>
      <c r="S1044" s="25">
        <f t="shared" ca="1" si="1047"/>
        <v>-12924301.187956523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2008526.3142296036</v>
      </c>
      <c r="R1045" s="25">
        <f t="array" aca="1" ref="R1045" ca="1">INDEX('Lorri 401b'!L:L,MATCH('Retirement Calculator'!A1045,'Lorri 401b'!N:N,0),0)</f>
        <v>-15015059.95468553</v>
      </c>
      <c r="S1045" s="25">
        <f t="shared" ca="1" si="1047"/>
        <v>-13006533.640455926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2008966.0349008241</v>
      </c>
      <c r="R1046" s="25">
        <f t="array" aca="1" ref="R1046" ca="1">INDEX('Lorri 401b'!L:L,MATCH('Retirement Calculator'!A1046,'Lorri 401b'!N:N,0),0)</f>
        <v>-15098074.763074899</v>
      </c>
      <c r="S1046" s="25">
        <f t="shared" ca="1" si="1047"/>
        <v>-13089108.728174075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2009407.5877415079</v>
      </c>
      <c r="R1047" s="25">
        <f t="array" aca="1" ref="R1047" ca="1">INDEX('Lorri 401b'!L:L,MATCH('Retirement Calculator'!A1047,'Lorri 401b'!N:N,0),0)</f>
        <v>-15181435.466499224</v>
      </c>
      <c r="S1047" s="25">
        <f t="shared" ca="1" si="1047"/>
        <v>-13172027.878757717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2009850.9803856947</v>
      </c>
      <c r="R1048" s="25">
        <f t="array" aca="1" ref="R1048" ca="1">INDEX('Lorri 401b'!L:L,MATCH('Retirement Calculator'!A1048,'Lorri 401b'!N:N,0),0)</f>
        <v>-15265143.506187817</v>
      </c>
      <c r="S1048" s="25">
        <f t="shared" ca="1" si="1047"/>
        <v>-13255292.525802122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2010296.2204992322</v>
      </c>
      <c r="R1049" s="25">
        <f t="array" aca="1" ref="R1049" ca="1">INDEX('Lorri 401b'!L:L,MATCH('Retirement Calculator'!A1049,'Lorri 401b'!N:N,0),0)</f>
        <v>-15349200.329375112</v>
      </c>
      <c r="S1049" s="25">
        <f t="shared" ca="1" si="1047"/>
        <v>-13338904.10887588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2010743.3157799095</v>
      </c>
      <c r="R1050" s="25">
        <f t="array" aca="1" ref="R1050" ca="1">INDEX('Lorri 401b'!L:L,MATCH('Retirement Calculator'!A1050,'Lorri 401b'!N:N,0),0)</f>
        <v>-15433607.38932569</v>
      </c>
      <c r="S1050" s="25">
        <f t="shared" ca="1" si="1047"/>
        <v>-13422864.07354578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2011192.2739575896</v>
      </c>
      <c r="R1051" s="25">
        <f t="array" aca="1" ref="R1051" ca="1">INDEX('Lorri 401b'!L:L,MATCH('Retirement Calculator'!A1051,'Lorri 401b'!N:N,0),0)</f>
        <v>-15518366.145359393</v>
      </c>
      <c r="S1051" s="25">
        <f t="shared" ca="1" si="1047"/>
        <v>-13507173.871401804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2011643.1027943434</v>
      </c>
      <c r="R1052" s="25">
        <f t="array" aca="1" ref="R1052" ca="1">INDEX('Lorri 401b'!L:L,MATCH('Retirement Calculator'!A1052,'Lorri 401b'!N:N,0),0)</f>
        <v>-15603478.062876571</v>
      </c>
      <c r="S1052" s="25">
        <f t="shared" ca="1" si="1047"/>
        <v>-13591834.960082227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2012095.8100845837</v>
      </c>
      <c r="R1053" s="25">
        <f t="array" aca="1" ref="R1053" ca="1">INDEX('Lorri 401b'!L:L,MATCH('Retirement Calculator'!A1053,'Lorri 401b'!N:N,0),0)</f>
        <v>-15688944.613383403</v>
      </c>
      <c r="S1053" s="25">
        <f t="shared" ca="1" si="1047"/>
        <v>-13676848.80329882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2012550.4036552</v>
      </c>
      <c r="R1054" s="25">
        <f t="array" aca="1" ref="R1054" ca="1">INDEX('Lorri 401b'!L:L,MATCH('Retirement Calculator'!A1054,'Lorri 401b'!N:N,0),0)</f>
        <v>-15774767.274517348</v>
      </c>
      <c r="S1054" s="25">
        <f t="shared" ca="1" si="1047"/>
        <v>-13762216.870862149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2013006.8913656939</v>
      </c>
      <c r="R1055" s="25">
        <f t="array" aca="1" ref="R1055" ca="1">INDEX('Lorri 401b'!L:L,MATCH('Retirement Calculator'!A1055,'Lorri 401b'!N:N,0),0)</f>
        <v>-15860947.530072683</v>
      </c>
      <c r="S1055" s="25">
        <f t="shared" ca="1" si="1047"/>
        <v>-13847940.63870699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2013465.2811083149</v>
      </c>
      <c r="R1056" s="25">
        <f t="array" aca="1" ref="R1056" ca="1">INDEX('Lorri 401b'!L:L,MATCH('Retirement Calculator'!A1056,'Lorri 401b'!N:N,0),0)</f>
        <v>-15947486.870026167</v>
      </c>
      <c r="S1056" s="25">
        <f t="shared" ca="1" si="1047"/>
        <v>-13934021.588917853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2013925.5808081967</v>
      </c>
      <c r="R1057" s="25">
        <f t="array" aca="1" ref="R1057" ca="1">INDEX('Lorri 401b'!L:L,MATCH('Retirement Calculator'!A1057,'Lorri 401b'!N:N,0),0)</f>
        <v>-16034386.79056279</v>
      </c>
      <c r="S1057" s="25">
        <f t="shared" ca="1" si="1047"/>
        <v>-14020461.209754594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2014387.7984234947</v>
      </c>
      <c r="R1058" s="25">
        <f t="array" aca="1" ref="R1058" ca="1">INDEX('Lorri 401b'!L:L,MATCH('Retirement Calculator'!A1058,'Lorri 401b'!N:N,0),0)</f>
        <v>-16121648.794101648</v>
      </c>
      <c r="S1058" s="25">
        <f t="shared" ca="1" si="1047"/>
        <v>-14107260.995678153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2014851.941945523</v>
      </c>
      <c r="R1059" s="25">
        <f t="array" aca="1" ref="R1059" ca="1">INDEX('Lorri 401b'!L:L,MATCH('Retirement Calculator'!A1059,'Lorri 401b'!N:N,0),0)</f>
        <v>-16209274.389321918</v>
      </c>
      <c r="S1059" s="25">
        <f t="shared" ca="1" si="1047"/>
        <v>-14194422.447376395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2015318.0193988932</v>
      </c>
      <c r="R1060" s="25">
        <f t="array" aca="1" ref="R1060" ca="1">INDEX('Lorri 401b'!L:L,MATCH('Retirement Calculator'!A1060,'Lorri 401b'!N:N,0),0)</f>
        <v>-16297265.091188939</v>
      </c>
      <c r="S1060" s="25">
        <f t="shared" ca="1" si="1047"/>
        <v>-14281947.071790047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2015786.0388416525</v>
      </c>
      <c r="R1061" s="25">
        <f t="array" aca="1" ref="R1061" ca="1">INDEX('Lorri 401b'!L:L,MATCH('Retirement Calculator'!A1061,'Lorri 401b'!N:N,0),0)</f>
        <v>-16385622.420980407</v>
      </c>
      <c r="S1061" s="25">
        <f t="shared" ca="1" si="1047"/>
        <v>-14369836.382138755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2016256.0083654232</v>
      </c>
      <c r="R1062" s="25">
        <f t="array" aca="1" ref="R1062" ca="1">INDEX('Lorri 401b'!L:L,MATCH('Retirement Calculator'!A1062,'Lorri 401b'!N:N,0),0)</f>
        <v>-16474347.906312672</v>
      </c>
      <c r="S1062" s="25">
        <f t="shared" ca="1" si="1047"/>
        <v>-14458091.89794725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2016727.936095543</v>
      </c>
      <c r="R1063" s="25">
        <f t="array" aca="1" ref="R1063" ca="1">INDEX('Lorri 401b'!L:L,MATCH('Retirement Calculator'!A1063,'Lorri 401b'!N:N,0),0)</f>
        <v>-16563443.081167156</v>
      </c>
      <c r="S1063" s="25">
        <f t="shared" ca="1" si="1047"/>
        <v>-14546715.145071613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2017201.830191205</v>
      </c>
      <c r="R1064" s="25">
        <f t="array" aca="1" ref="R1064" ca="1">INDEX('Lorri 401b'!L:L,MATCH('Retirement Calculator'!A1064,'Lorri 401b'!N:N,0),0)</f>
        <v>-16652909.485916866</v>
      </c>
      <c r="S1064" s="25">
        <f t="shared" ca="1" si="1047"/>
        <v>-14635707.655725662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2017677.6988455988</v>
      </c>
      <c r="R1065" s="25">
        <f t="array" aca="1" ref="R1065" ca="1">INDEX('Lorri 401b'!L:L,MATCH('Retirement Calculator'!A1065,'Lorri 401b'!N:N,0),0)</f>
        <v>-16742748.667353034</v>
      </c>
      <c r="S1065" s="25">
        <f t="shared" ca="1" si="1047"/>
        <v>-14725070.968507435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2018155.5502860527</v>
      </c>
      <c r="R1066" s="25">
        <f t="array" aca="1" ref="R1066" ca="1">INDEX('Lorri 401b'!L:L,MATCH('Retirement Calculator'!A1066,'Lorri 401b'!N:N,0),0)</f>
        <v>-16832962.17871185</v>
      </c>
      <c r="S1066" s="25">
        <f t="shared" ca="1" si="1047"/>
        <v>-14814806.628425797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2018635.3927741752</v>
      </c>
      <c r="R1067" s="25">
        <f t="array" aca="1" ref="R1067" ca="1">INDEX('Lorri 401b'!L:L,MATCH('Retirement Calculator'!A1067,'Lorri 401b'!N:N,0),0)</f>
        <v>-16923551.579701331</v>
      </c>
      <c r="S1067" s="25">
        <f t="shared" ca="1" si="1047"/>
        <v>-14904916.186927155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2019117.234605998</v>
      </c>
      <c r="R1068" s="25">
        <f t="array" aca="1" ref="R1068" ca="1">INDEX('Lorri 401b'!L:L,MATCH('Retirement Calculator'!A1068,'Lorri 401b'!N:N,0),0)</f>
        <v>-17014518.436528265</v>
      </c>
      <c r="S1068" s="25">
        <f t="shared" ca="1" si="1047"/>
        <v>-14995401.201922268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2019601.0841121201</v>
      </c>
      <c r="R1069" s="25">
        <f t="array" aca="1" ref="R1069" ca="1">INDEX('Lorri 401b'!L:L,MATCH('Retirement Calculator'!A1069,'Lorri 401b'!N:N,0),0)</f>
        <v>-17105864.321925312</v>
      </c>
      <c r="S1069" s="25">
        <f t="shared" ca="1" si="1047"/>
        <v>-15086263.237813191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2020086.9496578511</v>
      </c>
      <c r="R1070" s="25">
        <f t="array" aca="1" ref="R1070" ca="1">INDEX('Lorri 401b'!L:L,MATCH('Retirement Calculator'!A1070,'Lorri 401b'!N:N,0),0)</f>
        <v>-17197590.815178182</v>
      </c>
      <c r="S1070" s="25">
        <f t="shared" ca="1" si="1047"/>
        <v>-15177503.86552033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2020574.8396433559</v>
      </c>
      <c r="R1071" s="25">
        <f t="array" aca="1" ref="R1071" ca="1">INDEX('Lorri 401b'!L:L,MATCH('Retirement Calculator'!A1071,'Lorri 401b'!N:N,0),0)</f>
        <v>-17289699.502152938</v>
      </c>
      <c r="S1071" s="25">
        <f t="shared" ca="1" si="1047"/>
        <v>-15269124.662509583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2021064.7625038004</v>
      </c>
      <c r="R1072" s="25">
        <f t="array" aca="1" ref="R1072" ca="1">INDEX('Lorri 401b'!L:L,MATCH('Retirement Calculator'!A1072,'Lorri 401b'!N:N,0),0)</f>
        <v>-17382191.975323424</v>
      </c>
      <c r="S1072" s="25">
        <f t="shared" ca="1" si="1047"/>
        <v>-15361127.212819623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2021556.7267094967</v>
      </c>
      <c r="R1073" s="25">
        <f t="array" aca="1" ref="R1073" ca="1">INDEX('Lorri 401b'!L:L,MATCH('Retirement Calculator'!A1073,'Lorri 401b'!N:N,0),0)</f>
        <v>-17475069.833798785</v>
      </c>
      <c r="S1073" s="25">
        <f t="shared" ca="1" si="1047"/>
        <v>-15453513.107089289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2022050.7407660501</v>
      </c>
      <c r="R1074" s="25">
        <f t="array" aca="1" ref="R1074" ca="1">INDEX('Lorri 401b'!L:L,MATCH('Retirement Calculator'!A1074,'Lorri 401b'!N:N,0),0)</f>
        <v>-17568334.683351126</v>
      </c>
      <c r="S1074" s="25">
        <f t="shared" ca="1" si="1047"/>
        <v>-15546283.942585075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2022546.8132145058</v>
      </c>
      <c r="R1075" s="25">
        <f t="array" aca="1" ref="R1075" ca="1">INDEX('Lorri 401b'!L:L,MATCH('Retirement Calculator'!A1075,'Lorri 401b'!N:N,0),0)</f>
        <v>-17661988.136443269</v>
      </c>
      <c r="S1075" s="25">
        <f t="shared" ca="1" si="1047"/>
        <v>-15639441.323228763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2023044.9526314968</v>
      </c>
      <c r="R1076" s="25">
        <f t="array" aca="1" ref="R1076" ca="1">INDEX('Lorri 401b'!L:L,MATCH('Retirement Calculator'!A1076,'Lorri 401b'!N:N,0),0)</f>
        <v>-17756031.812256631</v>
      </c>
      <c r="S1076" s="25">
        <f t="shared" ca="1" si="1047"/>
        <v>-15732986.859625135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2023545.1676293919</v>
      </c>
      <c r="R1077" s="25">
        <f t="array" aca="1" ref="R1077" ca="1">INDEX('Lorri 401b'!L:L,MATCH('Retirement Calculator'!A1077,'Lorri 401b'!N:N,0),0)</f>
        <v>-17850467.336719215</v>
      </c>
      <c r="S1077" s="25">
        <f t="shared" ca="1" si="1047"/>
        <v>-15826922.169089824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2024047.466856445</v>
      </c>
      <c r="R1078" s="25">
        <f t="array" aca="1" ref="R1078" ca="1">INDEX('Lorri 401b'!L:L,MATCH('Retirement Calculator'!A1078,'Lorri 401b'!N:N,0),0)</f>
        <v>-17945296.342533726</v>
      </c>
      <c r="S1078" s="25">
        <f t="shared" ca="1" si="1047"/>
        <v>-15921248.875677282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2024551.858996944</v>
      </c>
      <c r="R1079" s="25">
        <f t="array" aca="1" ref="R1079" ca="1">INDEX('Lorri 401b'!L:L,MATCH('Retirement Calculator'!A1079,'Lorri 401b'!N:N,0),0)</f>
        <v>-18040520.469205797</v>
      </c>
      <c r="S1079" s="25">
        <f t="shared" ca="1" si="1047"/>
        <v>-16015968.610208852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2025058.3527713618</v>
      </c>
      <c r="R1080" s="25">
        <f t="array" aca="1" ref="R1080" ca="1">INDEX('Lorri 401b'!L:L,MATCH('Retirement Calculator'!A1080,'Lorri 401b'!N:N,0),0)</f>
        <v>-18136141.363072336</v>
      </c>
      <c r="S1080" s="25">
        <f t="shared" ca="1" si="1047"/>
        <v>-16111083.010300973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2025566.9569365063</v>
      </c>
      <c r="R1081" s="25">
        <f t="array" aca="1" ref="R1081" ca="1">INDEX('Lorri 401b'!L:L,MATCH('Retirement Calculator'!A1081,'Lorri 401b'!N:N,0),0)</f>
        <v>-18232160.677329984</v>
      </c>
      <c r="S1081" s="25">
        <f t="shared" ca="1" si="1047"/>
        <v>-16206593.720393477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2026077.6802856722</v>
      </c>
      <c r="R1082" s="25">
        <f t="array" aca="1" ref="R1082" ca="1">INDEX('Lorri 401b'!L:L,MATCH('Retirement Calculator'!A1082,'Lorri 401b'!N:N,0),0)</f>
        <v>-18328580.072063707</v>
      </c>
      <c r="S1082" s="25">
        <f t="shared" ca="1" si="1047"/>
        <v>-16302502.391778035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2026590.531648793</v>
      </c>
      <c r="R1083" s="25">
        <f t="array" aca="1" ref="R1083" ca="1">INDEX('Lorri 401b'!L:L,MATCH('Retirement Calculator'!A1083,'Lorri 401b'!N:N,0),0)</f>
        <v>-18425401.214275487</v>
      </c>
      <c r="S1083" s="25">
        <f t="shared" ca="1" si="1047"/>
        <v>-16398810.682626694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2027105.5198925936</v>
      </c>
      <c r="R1084" s="25">
        <f t="array" aca="1" ref="R1084" ca="1">INDEX('Lorri 401b'!L:L,MATCH('Retirement Calculator'!A1084,'Lorri 401b'!N:N,0),0)</f>
        <v>-18522625.777913149</v>
      </c>
      <c r="S1084" s="25">
        <f t="shared" ca="1" si="1047"/>
        <v>-16495520.258020556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2027622.6539207434</v>
      </c>
      <c r="R1085" s="25">
        <f t="array" aca="1" ref="R1085" ca="1">INDEX('Lorri 401b'!L:L,MATCH('Retirement Calculator'!A1085,'Lorri 401b'!N:N,0),0)</f>
        <v>-18620255.4438993</v>
      </c>
      <c r="S1085" s="25">
        <f t="shared" ca="1" si="1047"/>
        <v>-16592632.789978556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2028141.9426740103</v>
      </c>
      <c r="R1086" s="25">
        <f t="array" aca="1" ref="R1086" ca="1">INDEX('Lorri 401b'!L:L,MATCH('Retirement Calculator'!A1086,'Lorri 401b'!N:N,0),0)</f>
        <v>-18718291.900160395</v>
      </c>
      <c r="S1086" s="25">
        <f t="shared" ca="1" si="1047"/>
        <v>-16690149.957486384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2028663.3951304159</v>
      </c>
      <c r="R1087" s="25">
        <f t="array" aca="1" ref="R1087" ca="1">INDEX('Lorri 401b'!L:L,MATCH('Retirement Calculator'!A1087,'Lorri 401b'!N:N,0),0)</f>
        <v>-18816736.84165591</v>
      </c>
      <c r="S1087" s="25">
        <f t="shared" ca="1" si="1047"/>
        <v>-16788073.446525495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2029187.0203053898</v>
      </c>
      <c r="R1088" s="25">
        <f t="array" aca="1" ref="R1088" ca="1">INDEX('Lorri 401b'!L:L,MATCH('Retirement Calculator'!A1088,'Lorri 401b'!N:N,0),0)</f>
        <v>-18915591.970407657</v>
      </c>
      <c r="S1088" s="25">
        <f t="shared" ca="1" si="1047"/>
        <v>-16886404.950102266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2029712.8272519261</v>
      </c>
      <c r="R1089" s="25">
        <f t="array" aca="1" ref="R1089" ca="1">INDEX('Lorri 401b'!L:L,MATCH('Retirement Calculator'!A1089,'Lorri 401b'!N:N,0),0)</f>
        <v>-19014858.995529205</v>
      </c>
      <c r="S1089" s="25">
        <f t="shared" ca="1" si="1047"/>
        <v>-16985146.168277279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2030240.8250607396</v>
      </c>
      <c r="R1090" s="25">
        <f t="array" aca="1" ref="R1090" ca="1">INDEX('Lorri 401b'!L:L,MATCH('Retirement Calculator'!A1090,'Lorri 401b'!N:N,0),0)</f>
        <v>-19114539.633255422</v>
      </c>
      <c r="S1090" s="25">
        <f t="shared" ca="1" si="1047"/>
        <v>-17084298.808194682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2030771.0228604232</v>
      </c>
      <c r="R1091" s="25">
        <f t="array" aca="1" ref="R1091" ca="1">INDEX('Lorri 401b'!L:L,MATCH('Retirement Calculator'!A1091,'Lorri 401b'!N:N,0),0)</f>
        <v>-19214635.606972165</v>
      </c>
      <c r="S1091" s="25">
        <f t="shared" ca="1" si="1047"/>
        <v>-17183864.584111743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2031303.4298176055</v>
      </c>
      <c r="R1092" s="25">
        <f t="array" aca="1" ref="R1092" ca="1">INDEX('Lorri 401b'!L:L,MATCH('Retirement Calculator'!A1092,'Lorri 401b'!N:N,0),0)</f>
        <v>-19315148.647246063</v>
      </c>
      <c r="S1092" s="25">
        <f t="shared" ca="1" si="1047"/>
        <v>-17283845.217428457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2031838.0551371095</v>
      </c>
      <c r="R1093" s="25">
        <f t="array" aca="1" ref="R1093" ca="1">INDEX('Lorri 401b'!L:L,MATCH('Retirement Calculator'!A1093,'Lorri 401b'!N:N,0),0)</f>
        <v>-19416080.491854437</v>
      </c>
      <c r="S1093" s="25">
        <f t="shared" ca="1" si="1047"/>
        <v>-17384242.436717328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2032374.9080621114</v>
      </c>
      <c r="R1094" s="25">
        <f t="array" aca="1" ref="R1094" ca="1">INDEX('Lorri 401b'!L:L,MATCH('Retirement Calculator'!A1094,'Lorri 401b'!N:N,0),0)</f>
        <v>-19517432.885815345</v>
      </c>
      <c r="S1094" s="25">
        <f t="shared" ca="1" si="1047"/>
        <v>-17485057.977753233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2032913.9978743007</v>
      </c>
      <c r="R1095" s="25">
        <f t="array" aca="1" ref="R1095" ca="1">INDEX('Lorri 401b'!L:L,MATCH('Retirement Calculator'!A1095,'Lorri 401b'!N:N,0),0)</f>
        <v>-19619207.581417754</v>
      </c>
      <c r="S1095" s="25">
        <f t="shared" ca="1" si="1047"/>
        <v>-17586293.583543453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2033455.3338940409</v>
      </c>
      <c r="R1096" s="25">
        <f t="array" aca="1" ref="R1096" ca="1">INDEX('Lorri 401b'!L:L,MATCH('Retirement Calculator'!A1096,'Lorri 401b'!N:N,0),0)</f>
        <v>-19721406.33825184</v>
      </c>
      <c r="S1096" s="25">
        <f t="shared" ca="1" si="1047"/>
        <v>-17687951.0043578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2033998.9254805299</v>
      </c>
      <c r="R1097" s="25">
        <f t="array" aca="1" ref="R1097" ca="1">INDEX('Lorri 401b'!L:L,MATCH('Retirement Calculator'!A1097,'Lorri 401b'!N:N,0),0)</f>
        <v>-19824030.923239402</v>
      </c>
      <c r="S1097" s="25">
        <f t="shared" ca="1" si="1047"/>
        <v>-17790031.997758873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2034544.7820319626</v>
      </c>
      <c r="R1098" s="25">
        <f t="array" aca="1" ref="R1098" ca="1">INDEX('Lorri 401b'!L:L,MATCH('Retirement Calculator'!A1098,'Lorri 401b'!N:N,0),0)</f>
        <v>-19927083.110664412</v>
      </c>
      <c r="S1098" s="25">
        <f t="shared" ca="1" si="1047"/>
        <v>-17892538.328632452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2035092.912985693</v>
      </c>
      <c r="R1099" s="25">
        <f t="array" aca="1" ref="R1099" ca="1">INDEX('Lorri 401b'!L:L,MATCH('Retirement Calculator'!A1099,'Lorri 401b'!N:N,0),0)</f>
        <v>-20030564.682203695</v>
      </c>
      <c r="S1099" s="25">
        <f t="shared" ca="1" si="1047"/>
        <v>-17995471.769218002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2035643.3278183972</v>
      </c>
      <c r="R1100" s="25">
        <f t="array" aca="1" ref="R1100" ca="1">INDEX('Lorri 401b'!L:L,MATCH('Retirement Calculator'!A1100,'Lorri 401b'!N:N,0),0)</f>
        <v>-20134477.426957723</v>
      </c>
      <c r="S1100" s="25">
        <f t="shared" ca="1" si="1047"/>
        <v>-18098834.099139325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2036196.0360462377</v>
      </c>
      <c r="R1101" s="25">
        <f t="array" aca="1" ref="R1101" ca="1">INDEX('Lorri 401b'!L:L,MATCH('Retirement Calculator'!A1101,'Lorri 401b'!N:N,0),0)</f>
        <v>-20238823.14148156</v>
      </c>
      <c r="S1101" s="25">
        <f t="shared" ca="1" si="1047"/>
        <v>-18202627.105435323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2036751.0472250276</v>
      </c>
      <c r="R1102" s="25">
        <f t="array" aca="1" ref="R1102" ca="1">INDEX('Lorri 401b'!L:L,MATCH('Retirement Calculator'!A1102,'Lorri 401b'!N:N,0),0)</f>
        <v>-20343603.629815914</v>
      </c>
      <c r="S1102" s="25">
        <f t="shared" ca="1" si="1047"/>
        <v>-18306852.582590885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2037308.3709503957</v>
      </c>
      <c r="R1103" s="25">
        <f t="array" aca="1" ref="R1103" ca="1">INDEX('Lorri 401b'!L:L,MATCH('Retirement Calculator'!A1103,'Lorri 401b'!N:N,0),0)</f>
        <v>-20448820.703518327</v>
      </c>
      <c r="S1103" s="25">
        <f t="shared" ca="1" si="1047"/>
        <v>-18411512.33256793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2037868.0168579528</v>
      </c>
      <c r="R1104" s="25">
        <f t="array" aca="1" ref="R1104" ca="1">INDEX('Lorri 401b'!L:L,MATCH('Retirement Calculator'!A1104,'Lorri 401b'!N:N,0),0)</f>
        <v>-20554476.1816945</v>
      </c>
      <c r="S1104" s="25">
        <f t="shared" ca="1" si="1047"/>
        <v>-18516608.164836548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2038429.9946234582</v>
      </c>
      <c r="R1105" s="25">
        <f t="array" aca="1" ref="R1105" ca="1">INDEX('Lorri 401b'!L:L,MATCH('Retirement Calculator'!A1105,'Lorri 401b'!N:N,0),0)</f>
        <v>-20660571.891029742</v>
      </c>
      <c r="S1105" s="25">
        <f t="shared" ca="1" si="1047"/>
        <v>-18622141.896406282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2038994.3139629865</v>
      </c>
      <c r="R1106" s="25">
        <f t="array" aca="1" ref="R1106" ca="1">INDEX('Lorri 401b'!L:L,MATCH('Retirement Calculator'!A1106,'Lorri 401b'!N:N,0),0)</f>
        <v>-20767109.665820546</v>
      </c>
      <c r="S1106" s="25">
        <f t="shared" ca="1" si="1047"/>
        <v>-18728115.351857562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2039560.984633096</v>
      </c>
      <c r="R1107" s="25">
        <f t="array" aca="1" ref="R1107" ca="1">INDEX('Lorri 401b'!L:L,MATCH('Retirement Calculator'!A1107,'Lorri 401b'!N:N,0),0)</f>
        <v>-20874091.348006312</v>
      </c>
      <c r="S1107" s="25">
        <f t="shared" ca="1" si="1047"/>
        <v>-18834530.363373216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2040130.0164309978</v>
      </c>
      <c r="R1108" s="25">
        <f t="array" aca="1" ref="R1108" ca="1">INDEX('Lorri 401b'!L:L,MATCH('Retirement Calculator'!A1108,'Lorri 401b'!N:N,0),0)</f>
        <v>-20981518.787201185</v>
      </c>
      <c r="S1108" s="25">
        <f t="shared" ca="1" si="1047"/>
        <v>-18941388.770770188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2040701.4191947242</v>
      </c>
      <c r="R1109" s="25">
        <f t="array" aca="1" ref="R1109" ca="1">INDEX('Lorri 401b'!L:L,MATCH('Retirement Calculator'!A1109,'Lorri 401b'!N:N,0),0)</f>
        <v>-21089393.840726037</v>
      </c>
      <c r="S1109" s="25">
        <f t="shared" ca="1" si="1047"/>
        <v>-19048692.421531312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2041275.2028032993</v>
      </c>
      <c r="R1110" s="25">
        <f t="array" aca="1" ref="R1110" ca="1">INDEX('Lorri 401b'!L:L,MATCH('Retirement Calculator'!A1110,'Lorri 401b'!N:N,0),0)</f>
        <v>-21197718.373640575</v>
      </c>
      <c r="S1110" s="25">
        <f t="shared" ca="1" si="1047"/>
        <v>-19156443.170837276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2041851.3771769102</v>
      </c>
      <c r="R1111" s="25">
        <f t="array" aca="1" ref="R1111" ca="1">INDEX('Lorri 401b'!L:L,MATCH('Retirement Calculator'!A1111,'Lorri 401b'!N:N,0),0)</f>
        <v>-21306494.258775592</v>
      </c>
      <c r="S1111" s="25">
        <f t="shared" ca="1" si="1047"/>
        <v>-19264642.881598681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2042429.9522770778</v>
      </c>
      <c r="R1112" s="25">
        <f t="array" aca="1" ref="R1112" ca="1">INDEX('Lorri 401b'!L:L,MATCH('Retirement Calculator'!A1112,'Lorri 401b'!N:N,0),0)</f>
        <v>-21415723.376765337</v>
      </c>
      <c r="S1112" s="25">
        <f t="shared" ca="1" si="1047"/>
        <v>-19373293.424488258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2043010.9381068295</v>
      </c>
      <c r="R1113" s="25">
        <f t="array" aca="1" ref="R1113" ca="1">INDEX('Lorri 401b'!L:L,MATCH('Retirement Calculator'!A1113,'Lorri 401b'!N:N,0),0)</f>
        <v>-21525407.616080038</v>
      </c>
      <c r="S1113" s="25">
        <f t="shared" ca="1" si="1047"/>
        <v>-19482396.677973207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2043594.3447108718</v>
      </c>
      <c r="R1114" s="25">
        <f t="array" aca="1" ref="R1114" ca="1">INDEX('Lorri 401b'!L:L,MATCH('Retirement Calculator'!A1114,'Lorri 401b'!N:N,0),0)</f>
        <v>-21635548.873058554</v>
      </c>
      <c r="S1114" s="25">
        <f t="shared" ca="1" si="1047"/>
        <v>-19591954.528347682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2044180.1821757643</v>
      </c>
      <c r="R1115" s="25">
        <f t="array" aca="1" ref="R1115" ca="1">INDEX('Lorri 401b'!L:L,MATCH('Retirement Calculator'!A1115,'Lorri 401b'!N:N,0),0)</f>
        <v>-21746149.051941145</v>
      </c>
      <c r="S1115" s="25">
        <f t="shared" ca="1" si="1047"/>
        <v>-19701968.869765382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2044768.4606300939</v>
      </c>
      <c r="R1116" s="25">
        <f t="array" aca="1" ref="R1116" ca="1">INDEX('Lorri 401b'!L:L,MATCH('Retirement Calculator'!A1116,'Lorri 401b'!N:N,0),0)</f>
        <v>-21857210.064902414</v>
      </c>
      <c r="S1116" s="25">
        <f t="shared" ca="1" si="1047"/>
        <v>-19812441.604272321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2045359.1902446498</v>
      </c>
      <c r="R1117" s="25">
        <f t="array" aca="1" ref="R1117" ca="1">INDEX('Lorri 401b'!L:L,MATCH('Retirement Calculator'!A1117,'Lorri 401b'!N:N,0),0)</f>
        <v>-21968733.832084354</v>
      </c>
      <c r="S1117" s="25">
        <f t="shared" ca="1" si="1047"/>
        <v>-19923374.641839705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2045952.3812325997</v>
      </c>
      <c r="R1118" s="25">
        <f t="array" aca="1" ref="R1118" ca="1">INDEX('Lorri 401b'!L:L,MATCH('Retirement Calculator'!A1118,'Lorri 401b'!N:N,0),0)</f>
        <v>-22080722.281629551</v>
      </c>
      <c r="S1118" s="25">
        <f t="shared" ca="1" si="1047"/>
        <v>-20034769.900396951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2046548.0438496661</v>
      </c>
      <c r="R1119" s="25">
        <f t="array" aca="1" ref="R1119" ca="1">INDEX('Lorri 401b'!L:L,MATCH('Retirement Calculator'!A1119,'Lorri 401b'!N:N,0),0)</f>
        <v>-22193177.349714521</v>
      </c>
      <c r="S1119" s="25">
        <f t="shared" ca="1" si="1047"/>
        <v>-20146629.305864856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2047146.1883943037</v>
      </c>
      <c r="R1120" s="25">
        <f t="array" aca="1" ref="R1120" ca="1">INDEX('Lorri 401b'!L:L,MATCH('Retirement Calculator'!A1120,'Lorri 401b'!N:N,0),0)</f>
        <v>-22306100.98058318</v>
      </c>
      <c r="S1120" s="25">
        <f t="shared" ca="1" si="1047"/>
        <v>-20258954.792188875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2047746.8252078772</v>
      </c>
      <c r="R1121" s="25">
        <f t="array" aca="1" ref="R1121" ca="1">INDEX('Lorri 401b'!L:L,MATCH('Retirement Calculator'!A1121,'Lorri 401b'!N:N,0),0)</f>
        <v>-22419495.126580458</v>
      </c>
      <c r="S1121" s="25">
        <f t="shared" ca="1" si="1047"/>
        <v>-20371748.30137258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2048349.9646748404</v>
      </c>
      <c r="R1122" s="25">
        <f t="array" aca="1" ref="R1122" ca="1">INDEX('Lorri 401b'!L:L,MATCH('Retirement Calculator'!A1122,'Lorri 401b'!N:N,0),0)</f>
        <v>-22533361.748186056</v>
      </c>
      <c r="S1122" s="25">
        <f t="shared" ca="1" si="1047"/>
        <v>-20485011.783511214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2048955.6172229161</v>
      </c>
      <c r="R1123" s="25">
        <f t="array" aca="1" ref="R1123" ca="1">INDEX('Lorri 401b'!L:L,MATCH('Retirement Calculator'!A1123,'Lorri 401b'!N:N,0),0)</f>
        <v>-22647702.814048346</v>
      </c>
      <c r="S1123" s="25">
        <f t="shared" ca="1" si="1047"/>
        <v>-20598747.19682543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2049563.7933232754</v>
      </c>
      <c r="R1124" s="25">
        <f t="array" aca="1" ref="R1124" ca="1">INDEX('Lorri 401b'!L:L,MATCH('Retirement Calculator'!A1124,'Lorri 401b'!N:N,0),0)</f>
        <v>-22762520.301018395</v>
      </c>
      <c r="S1124" s="25">
        <f t="shared" ca="1" si="1047"/>
        <v>-20712956.50769512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2050174.5034907195</v>
      </c>
      <c r="R1125" s="25">
        <f t="array" aca="1" ref="R1125" ca="1">INDEX('Lorri 401b'!L:L,MATCH('Retirement Calculator'!A1125,'Lorri 401b'!N:N,0),0)</f>
        <v>-22877816.194184151</v>
      </c>
      <c r="S1125" s="25">
        <f t="shared" ca="1" si="1047"/>
        <v>-20827641.690693431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2050787.7582838612</v>
      </c>
      <c r="R1126" s="25">
        <f t="array" aca="1" ref="R1126" ca="1">INDEX('Lorri 401b'!L:L,MATCH('Retirement Calculator'!A1126,'Lorri 401b'!N:N,0),0)</f>
        <v>-22993592.486904766</v>
      </c>
      <c r="S1126" s="25">
        <f t="shared" ca="1" si="1047"/>
        <v>-20942804.728620905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2051403.5683053078</v>
      </c>
      <c r="R1127" s="25">
        <f t="array" aca="1" ref="R1127" ca="1">INDEX('Lorri 401b'!L:L,MATCH('Retirement Calculator'!A1127,'Lorri 401b'!N:N,0),0)</f>
        <v>-23109851.180845048</v>
      </c>
      <c r="S1127" s="25">
        <f t="shared" ca="1" si="1047"/>
        <v>-21058447.612539742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2052021.9442018438</v>
      </c>
      <c r="R1128" s="25">
        <f t="array" aca="1" ref="R1128" ca="1">INDEX('Lorri 401b'!L:L,MATCH('Retirement Calculator'!A1128,'Lorri 401b'!N:N,0),0)</f>
        <v>-23226594.286010083</v>
      </c>
      <c r="S1128" s="25">
        <f t="shared" ca="1" si="1047"/>
        <v>-21174572.341808237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2052642.8966646153</v>
      </c>
      <c r="R1129" s="25">
        <f t="array" aca="1" ref="R1129" ca="1">INDEX('Lorri 401b'!L:L,MATCH('Retirement Calculator'!A1129,'Lorri 401b'!N:N,0),0)</f>
        <v>-23343823.820779972</v>
      </c>
      <c r="S1129" s="25">
        <f t="shared" ca="1" si="1047"/>
        <v>-21291180.924115356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2053266.436429315</v>
      </c>
      <c r="R1130" s="25">
        <f t="array" aca="1" ref="R1130" ca="1">INDEX('Lorri 401b'!L:L,MATCH('Retirement Calculator'!A1130,'Lorri 401b'!N:N,0),0)</f>
        <v>-23461541.811944734</v>
      </c>
      <c r="S1130" s="25">
        <f t="shared" ca="1" si="1047"/>
        <v>-21408275.37551542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2053892.5742763677</v>
      </c>
      <c r="R1131" s="25">
        <f t="array" aca="1" ref="R1131" ca="1">INDEX('Lorri 401b'!L:L,MATCH('Retirement Calculator'!A1131,'Lorri 401b'!N:N,0),0)</f>
        <v>-23579750.294739351</v>
      </c>
      <c r="S1131" s="25">
        <f t="shared" ca="1" si="1047"/>
        <v>-21525857.720462982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2054521.3210311164</v>
      </c>
      <c r="R1132" s="25">
        <f t="array" aca="1" ref="R1132" ca="1">INDEX('Lorri 401b'!L:L,MATCH('Retirement Calculator'!A1132,'Lorri 401b'!N:N,0),0)</f>
        <v>-23698451.312878944</v>
      </c>
      <c r="S1132" s="25">
        <f t="shared" ca="1" si="1047"/>
        <v>-21643929.991847828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2055152.6875640098</v>
      </c>
      <c r="R1133" s="25">
        <f t="array" aca="1" ref="R1133" ca="1">INDEX('Lorri 401b'!L:L,MATCH('Retirement Calculator'!A1133,'Lorri 401b'!N:N,0),0)</f>
        <v>-23817646.918594118</v>
      </c>
      <c r="S1133" s="25">
        <f t="shared" ca="1" si="1047"/>
        <v>-21762494.231030107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2055786.6847907903</v>
      </c>
      <c r="R1134" s="25">
        <f t="array" aca="1" ref="R1134" ca="1">INDEX('Lorri 401b'!L:L,MATCH('Retirement Calculator'!A1134,'Lorri 401b'!N:N,0),0)</f>
        <v>-23937339.172666442</v>
      </c>
      <c r="S1134" s="25">
        <f t="shared" ca="1" si="1047"/>
        <v>-21881552.487875652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2056423.3236726825</v>
      </c>
      <c r="R1135" s="25">
        <f t="array" aca="1" ref="R1135" ca="1">INDEX('Lorri 401b'!L:L,MATCH('Retirement Calculator'!A1135,'Lorri 401b'!N:N,0),0)</f>
        <v>-24057530.144464064</v>
      </c>
      <c r="S1135" s="25">
        <f t="shared" ca="1" si="1047"/>
        <v>-22001106.820791382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2057062.6152165825</v>
      </c>
      <c r="R1136" s="25">
        <f t="array" aca="1" ref="R1136" ca="1">INDEX('Lorri 401b'!L:L,MATCH('Retirement Calculator'!A1136,'Lorri 401b'!N:N,0),0)</f>
        <v>-24178221.911977511</v>
      </c>
      <c r="S1136" s="25">
        <f t="shared" ca="1" si="1047"/>
        <v>-22121159.296760928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2057704.5704752489</v>
      </c>
      <c r="R1137" s="25">
        <f t="array" aca="1" ref="R1137" ca="1">INDEX('Lorri 401b'!L:L,MATCH('Retirement Calculator'!A1137,'Lorri 401b'!N:N,0),0)</f>
        <v>-24299416.561855599</v>
      </c>
      <c r="S1137" s="25">
        <f t="shared" ca="1" si="1047"/>
        <v>-22241711.991380349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2058349.2005474928</v>
      </c>
      <c r="R1138" s="25">
        <f t="array" aca="1" ref="R1138" ca="1">INDEX('Lorri 401b'!L:L,MATCH('Retirement Calculator'!A1138,'Lorri 401b'!N:N,0),0)</f>
        <v>-24421116.18944151</v>
      </c>
      <c r="S1138" s="25">
        <f t="shared" ca="1" si="1047"/>
        <v>-22362766.988894016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2058996.5165783712</v>
      </c>
      <c r="R1139" s="25">
        <f t="array" aca="1" ref="R1139" ca="1">INDEX('Lorri 401b'!L:L,MATCH('Retirement Calculator'!A1139,'Lorri 401b'!N:N,0),0)</f>
        <v>-24543322.898809031</v>
      </c>
      <c r="S1139" s="25">
        <f t="shared" ca="1" si="1047"/>
        <v>-22484326.382230658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2059646.5297593782</v>
      </c>
      <c r="R1140" s="25">
        <f t="array" aca="1" ref="R1140" ca="1">INDEX('Lorri 401b'!L:L,MATCH('Retirement Calculator'!A1140,'Lorri 401b'!N:N,0),0)</f>
        <v>-24666038.802798916</v>
      </c>
      <c r="S1140" s="25">
        <f t="shared" ca="1" si="1047"/>
        <v>-22606392.273039538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2060299.2513286395</v>
      </c>
      <c r="R1141" s="25">
        <f t="array" aca="1" ref="R1141" ca="1">INDEX('Lorri 401b'!L:L,MATCH('Retirement Calculator'!A1141,'Lorri 401b'!N:N,0),0)</f>
        <v>-24789266.023055423</v>
      </c>
      <c r="S1141" s="25">
        <f t="shared" ca="1" si="1047"/>
        <v>-22728966.771726783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2060954.6925711059</v>
      </c>
      <c r="R1142" s="25">
        <f t="array" aca="1" ref="R1142" ca="1">INDEX('Lorri 401b'!L:L,MATCH('Retirement Calculator'!A1142,'Lorri 401b'!N:N,0),0)</f>
        <v>-24913006.690063</v>
      </c>
      <c r="S1142" s="25">
        <f t="shared" ca="1" si="1047"/>
        <v>-22852051.997491892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2061612.8648187493</v>
      </c>
      <c r="R1143" s="25">
        <f t="array" aca="1" ref="R1143" ca="1">INDEX('Lorri 401b'!L:L,MATCH('Retirement Calculator'!A1143,'Lorri 401b'!N:N,0),0)</f>
        <v>-25037262.943183109</v>
      </c>
      <c r="S1143" s="25">
        <f t="shared" ca="1" si="1047"/>
        <v>-22975650.078364361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2062273.7794507579</v>
      </c>
      <c r="R1144" s="25">
        <f t="array" aca="1" ref="R1144" ca="1">INDEX('Lorri 401b'!L:L,MATCH('Retirement Calculator'!A1144,'Lorri 401b'!N:N,0),0)</f>
        <v>-25162036.93069122</v>
      </c>
      <c r="S1144" s="25">
        <f t="shared" ca="1" si="1047"/>
        <v>-23099763.151240461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2062937.4478937332</v>
      </c>
      <c r="R1145" s="25">
        <f t="array" aca="1" ref="R1145" ca="1">INDEX('Lorri 401b'!L:L,MATCH('Retirement Calculator'!A1145,'Lorri 401b'!N:N,0),0)</f>
        <v>-25287330.809813946</v>
      </c>
      <c r="S1145" s="25">
        <f t="shared" ca="1" si="1047"/>
        <v>-23224393.361920215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2063603.8816218877</v>
      </c>
      <c r="R1146" s="25">
        <f t="array" aca="1" ref="R1146" ca="1">INDEX('Lorri 401b'!L:L,MATCH('Retirement Calculator'!A1146,'Lorri 401b'!N:N,0),0)</f>
        <v>-25413146.746766351</v>
      </c>
      <c r="S1146" s="25">
        <f t="shared" ca="1" si="1047"/>
        <v>-23349542.865144465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2064273.0921572428</v>
      </c>
      <c r="R1147" s="25">
        <f t="array" aca="1" ref="R1147" ca="1">INDEX('Lorri 401b'!L:L,MATCH('Retirement Calculator'!A1147,'Lorri 401b'!N:N,0),0)</f>
        <v>-25539486.91678939</v>
      </c>
      <c r="S1147" s="25">
        <f t="shared" ca="1" si="1047"/>
        <v>-23475213.824632145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2064945.0910698285</v>
      </c>
      <c r="R1148" s="25">
        <f t="array" aca="1" ref="R1148" ca="1">INDEX('Lorri 401b'!L:L,MATCH('Retirement Calculator'!A1148,'Lorri 401b'!N:N,0),0)</f>
        <v>-25666353.504187528</v>
      </c>
      <c r="S1148" s="25">
        <f t="shared" ca="1" si="1047"/>
        <v>-23601408.413117699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2065619.8899778833</v>
      </c>
      <c r="R1149" s="25">
        <f t="array" aca="1" ref="R1149" ca="1">INDEX('Lorri 401b'!L:L,MATCH('Retirement Calculator'!A1149,'Lorri 401b'!N:N,0),0)</f>
        <v>-25793748.70236649</v>
      </c>
      <c r="S1149" s="25">
        <f t="shared" ca="1" si="1047"/>
        <v>-23728128.812388606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2066297.5005480549</v>
      </c>
      <c r="R1150" s="25">
        <f t="array" aca="1" ref="R1150" ca="1">INDEX('Lorri 401b'!L:L,MATCH('Retirement Calculator'!A1150,'Lorri 401b'!N:N,0),0)</f>
        <v>-25921674.713871196</v>
      </c>
      <c r="S1150" s="25">
        <f t="shared" ca="1" si="1047"/>
        <v>-23855377.213323142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2066977.9344956023</v>
      </c>
      <c r="R1151" s="25">
        <f t="array" aca="1" ref="R1151" ca="1">INDEX('Lorri 401b'!L:L,MATCH('Retirement Calculator'!A1151,'Lorri 401b'!N:N,0),0)</f>
        <v>-26050133.750423841</v>
      </c>
      <c r="S1151" s="25">
        <f t="shared" ca="1" si="1047"/>
        <v>-23983155.815928239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2067661.2035845979</v>
      </c>
      <c r="R1152" s="25">
        <f t="array" aca="1" ref="R1152" ca="1">INDEX('Lorri 401b'!L:L,MATCH('Retirement Calculator'!A1152,'Lorri 401b'!N:N,0),0)</f>
        <v>-26179128.032962121</v>
      </c>
      <c r="S1152" s="25">
        <f t="shared" ca="1" si="1047"/>
        <v>-24111466.829377525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2068347.3196281309</v>
      </c>
      <c r="R1153" s="25">
        <f t="array" aca="1" ref="R1153" ca="1">INDEX('Lorri 401b'!L:L,MATCH('Retirement Calculator'!A1153,'Lorri 401b'!N:N,0),0)</f>
        <v>-26308659.791677643</v>
      </c>
      <c r="S1153" s="25">
        <f t="shared" ca="1" si="1047"/>
        <v>-24240312.472049512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2069036.294488512</v>
      </c>
      <c r="R1154" s="25">
        <f t="array" aca="1" ref="R1154" ca="1">INDEX('Lorri 401b'!L:L,MATCH('Retirement Calculator'!A1154,'Lorri 401b'!N:N,0),0)</f>
        <v>-26438731.266054481</v>
      </c>
      <c r="S1154" s="25">
        <f t="shared" ca="1" si="1047"/>
        <v>-24369694.971565969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2069728.140077478</v>
      </c>
      <c r="R1155" s="25">
        <f t="array" aca="1" ref="R1155" ca="1">INDEX('Lorri 401b'!L:L,MATCH('Retirement Calculator'!A1155,'Lorri 401b'!N:N,0),0)</f>
        <v>-26569344.704907887</v>
      </c>
      <c r="S1155" s="25">
        <f t="shared" ca="1" si="1047"/>
        <v>-24499616.564830408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2070422.8683563981</v>
      </c>
      <c r="R1156" s="25">
        <f t="array" aca="1" ref="R1156" ca="1">INDEX('Lorri 401b'!L:L,MATCH('Retirement Calculator'!A1156,'Lorri 401b'!N:N,0),0)</f>
        <v>-26700502.366423182</v>
      </c>
      <c r="S1156" s="25">
        <f t="shared" ca="1" si="1047"/>
        <v>-24630079.498066783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2071120.4913364802</v>
      </c>
      <c r="R1157" s="25">
        <f t="array" aca="1" ref="R1157" ca="1">INDEX('Lorri 401b'!L:L,MATCH('Retirement Calculator'!A1157,'Lorri 401b'!N:N,0),0)</f>
        <v>-26832206.518194791</v>
      </c>
      <c r="S1157" s="25">
        <f t="shared" ca="1" si="1047"/>
        <v>-24761086.026858311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2071821.0210789794</v>
      </c>
      <c r="R1158" s="25">
        <f t="array" aca="1" ref="R1158" ca="1">INDEX('Lorri 401b'!L:L,MATCH('Retirement Calculator'!A1158,'Lorri 401b'!N:N,0),0)</f>
        <v>-26964459.437265448</v>
      </c>
      <c r="S1158" s="25">
        <f t="shared" ca="1" si="1047"/>
        <v>-24892638.416186471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2072524.4696954056</v>
      </c>
      <c r="R1159" s="25">
        <f t="array" aca="1" ref="R1159" ca="1">INDEX('Lorri 401b'!L:L,MATCH('Retirement Calculator'!A1159,'Lorri 401b'!N:N,0),0)</f>
        <v>-27097263.410165567</v>
      </c>
      <c r="S1159" s="25">
        <f t="shared" ca="1" si="1047"/>
        <v>-25024738.940470163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2073230.8493477337</v>
      </c>
      <c r="R1160" s="25">
        <f t="array" aca="1" ref="R1160" ca="1">INDEX('Lorri 401b'!L:L,MATCH('Retirement Calculator'!A1160,'Lorri 401b'!N:N,0),0)</f>
        <v>-27230620.73295277</v>
      </c>
      <c r="S1160" s="25">
        <f t="shared" ca="1" si="1047"/>
        <v>-25157389.883605037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2073940.1722486131</v>
      </c>
      <c r="R1161" s="25">
        <f t="array" aca="1" ref="R1161" ca="1">INDEX('Lorri 401b'!L:L,MATCH('Retirement Calculator'!A1161,'Lorri 401b'!N:N,0),0)</f>
        <v>-27364533.711251587</v>
      </c>
      <c r="S1161" s="25">
        <f t="shared" ca="1" si="1047"/>
        <v>-25290593.539002974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2074652.4506615796</v>
      </c>
      <c r="R1162" s="25">
        <f t="array" aca="1" ref="R1162" ca="1">INDEX('Lorri 401b'!L:L,MATCH('Retirement Calculator'!A1162,'Lorri 401b'!N:N,0),0)</f>
        <v>-27499004.660293315</v>
      </c>
      <c r="S1162" s="25">
        <f t="shared" ca="1" si="1047"/>
        <v>-25424352.209631734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2075367.6969012667</v>
      </c>
      <c r="R1163" s="25">
        <f t="array" aca="1" ref="R1163" ca="1">INDEX('Lorri 401b'!L:L,MATCH('Retirement Calculator'!A1163,'Lorri 401b'!N:N,0),0)</f>
        <v>-27634035.90495605</v>
      </c>
      <c r="S1163" s="25">
        <f t="shared" ca="1" si="1047"/>
        <v>-25558668.208054785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2076085.9233336193</v>
      </c>
      <c r="R1164" s="25">
        <f t="array" aca="1" ref="R1164" ca="1">INDEX('Lorri 401b'!L:L,MATCH('Retirement Calculator'!A1164,'Lorri 401b'!N:N,0),0)</f>
        <v>-27769629.779804882</v>
      </c>
      <c r="S1164" s="25">
        <f t="shared" ca="1" si="1047"/>
        <v>-25693543.856471263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2076807.1423761065</v>
      </c>
      <c r="R1165" s="25">
        <f t="array" aca="1" ref="R1165" ca="1">INDEX('Lorri 401b'!L:L,MATCH('Retirement Calculator'!A1165,'Lorri 401b'!N:N,0),0)</f>
        <v>-27905788.629132248</v>
      </c>
      <c r="S1165" s="25">
        <f t="shared" ca="1" si="1047"/>
        <v>-25828981.486756142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2077531.3664979374</v>
      </c>
      <c r="R1166" s="25">
        <f t="array" aca="1" ref="R1166" ca="1">INDEX('Lorri 401b'!L:L,MATCH('Retirement Calculator'!A1166,'Lorri 401b'!N:N,0),0)</f>
        <v>-28042514.80699848</v>
      </c>
      <c r="S1166" s="25">
        <f t="shared" ca="1" si="1047"/>
        <v>-25964983.440500543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2078258.608220276</v>
      </c>
      <c r="R1167" s="25">
        <f t="array" aca="1" ref="R1167" ca="1">INDEX('Lorri 401b'!L:L,MATCH('Retirement Calculator'!A1167,'Lorri 401b'!N:N,0),0)</f>
        <v>-28179810.677272487</v>
      </c>
      <c r="S1167" s="25">
        <f t="shared" ca="1" si="1047"/>
        <v>-26101552.069052212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2078988.8801164576</v>
      </c>
      <c r="R1168" s="25">
        <f t="array" aca="1" ref="R1168" ca="1">INDEX('Lorri 401b'!L:L,MATCH('Retirement Calculator'!A1168,'Lorri 401b'!N:N,0),0)</f>
        <v>-28317678.613672636</v>
      </c>
      <c r="S1168" s="25">
        <f t="shared" ca="1" si="1047"/>
        <v>-26238689.733556177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2079722.1948122068</v>
      </c>
      <c r="R1169" s="25">
        <f t="array" aca="1" ref="R1169" ca="1">INDEX('Lorri 401b'!L:L,MATCH('Retirement Calculator'!A1169,'Lorri 401b'!N:N,0),0)</f>
        <v>-28456120.999807786</v>
      </c>
      <c r="S1169" s="25">
        <f t="shared" ca="1" si="1047"/>
        <v>-26376398.804995578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2080458.5649858548</v>
      </c>
      <c r="R1170" s="25">
        <f t="array" aca="1" ref="R1170" ca="1">INDEX('Lorri 401b'!L:L,MATCH('Retirement Calculator'!A1170,'Lorri 401b'!N:N,0),0)</f>
        <v>-28595140.229218498</v>
      </c>
      <c r="S1170" s="25">
        <f t="shared" ca="1" si="1047"/>
        <v>-26514681.664232641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2081198.0033685598</v>
      </c>
      <c r="R1171" s="25">
        <f t="array" aca="1" ref="R1171" ca="1">INDEX('Lorri 401b'!L:L,MATCH('Retirement Calculator'!A1171,'Lorri 401b'!N:N,0),0)</f>
        <v>-28734738.705418423</v>
      </c>
      <c r="S1171" s="25">
        <f t="shared" ca="1" si="1047"/>
        <v>-26653540.702049863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15.961643835616439</v>
      </c>
      <c r="R1" s="400"/>
      <c r="S1" s="400"/>
      <c r="T1" s="400"/>
      <c r="U1" s="400"/>
      <c r="V1" s="401">
        <f ca="1">(TODAY()-B16)/365</f>
        <v>16.457534246575342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18.712328767123289</v>
      </c>
      <c r="B2" s="338">
        <v>39356</v>
      </c>
      <c r="C2" s="338">
        <f ca="1">TODAY()</f>
        <v>46186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0.11471958756446837</v>
      </c>
      <c r="G2" s="402">
        <f ca="1">(72/(F2*100))</f>
        <v>6.2761731913949337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0.11471958756446837</v>
      </c>
      <c r="E4" s="400"/>
      <c r="F4" s="296"/>
      <c r="G4" s="296"/>
      <c r="H4" s="296"/>
      <c r="I4" s="400"/>
      <c r="J4" s="296">
        <f ca="1">XIRR(H8:H82,B8:B82)</f>
        <v>0.11605342030525209</v>
      </c>
      <c r="K4" s="296"/>
      <c r="L4" s="296"/>
      <c r="M4" s="296"/>
      <c r="N4" s="400"/>
      <c r="O4" s="296">
        <f ca="1">XIRR(L7:L82,B7:B82)</f>
        <v>0.11313894391059875</v>
      </c>
      <c r="P4" s="296"/>
      <c r="Q4" s="296"/>
      <c r="R4" s="400"/>
      <c r="S4" s="400"/>
      <c r="T4" s="296">
        <f ca="1">XIRR(Q18:Q82,B18:B82)</f>
        <v>0.11381079554557802</v>
      </c>
      <c r="U4" s="296"/>
      <c r="V4" s="296"/>
      <c r="W4" s="296"/>
      <c r="X4" s="400"/>
      <c r="Y4" s="296">
        <f ca="1">XIRR(V16:V82,B16:B82)</f>
        <v>0.11471765637397766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46186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46186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13.968514715947981</v>
      </c>
      <c r="D3" s="429" t="s">
        <v>633</v>
      </c>
      <c r="E3" s="441">
        <f ca="1">'TSP-401K'!J4</f>
        <v>0.11605342030525209</v>
      </c>
      <c r="F3" s="429" t="s">
        <v>633</v>
      </c>
      <c r="G3" s="441">
        <f ca="1">'TSP-401K'!O4</f>
        <v>0.11313894391059875</v>
      </c>
      <c r="H3" s="429" t="s">
        <v>633</v>
      </c>
      <c r="I3" s="441">
        <f ca="1">'TSP-401K'!T4</f>
        <v>0.11381079554557802</v>
      </c>
      <c r="J3" s="429" t="s">
        <v>633</v>
      </c>
      <c r="K3" s="441">
        <f ca="1">'TSP-401K'!Y4</f>
        <v>0.11471765637397766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13.968514715947981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6767077.2524809875</v>
      </c>
      <c r="D8" s="429" t="s">
        <v>639</v>
      </c>
      <c r="E8" s="445">
        <f ca="1">FV(E3/26,C3*26,-(E2*0.1)/26,-E6,1)</f>
        <v>2549694.1712406902</v>
      </c>
      <c r="F8" s="429" t="s">
        <v>639</v>
      </c>
      <c r="G8" s="445">
        <f ca="1">FV(G3/12,12*C3,-(G2*0.1)/12,-G6,1)</f>
        <v>734451.12933781545</v>
      </c>
      <c r="H8" s="429" t="s">
        <v>639</v>
      </c>
      <c r="I8" s="445">
        <f ca="1">FV(I3/24,C5*24,-(I2*0.1)/24,-I6,1)</f>
        <v>2553413.1179331648</v>
      </c>
      <c r="J8" s="429" t="s">
        <v>639</v>
      </c>
      <c r="K8" s="445">
        <f ca="1">FV(K3/24,C5*24,-(K2*0.055)/24,-K6,1)</f>
        <v>929518.83396931784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3284145.3005785057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3284145.3005785057</v>
      </c>
      <c r="C8" s="447">
        <f t="shared" ref="C8:C136" si="0">SUMIF(G:G,A8,J:J)</f>
        <v>377513.19893278764</v>
      </c>
      <c r="D8" s="447">
        <f ca="1">SUMIF(G:G,1,K:K)</f>
        <v>157640.94646257785</v>
      </c>
      <c r="E8" s="447">
        <f t="shared" ref="E8:E136" ca="1" si="1">B8-C8+D8</f>
        <v>3064273.048108296</v>
      </c>
      <c r="F8" s="431"/>
      <c r="G8" s="459">
        <v>1</v>
      </c>
      <c r="H8" s="459">
        <v>1</v>
      </c>
      <c r="I8" s="444">
        <f ca="1">B1</f>
        <v>3284145.3005785057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13552.857780558779</v>
      </c>
      <c r="L8" s="444">
        <f t="shared" ref="L8:L262" ca="1" si="3">I8-J8+K8</f>
        <v>3266238.7251146659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3064273.048108296</v>
      </c>
      <c r="C9" s="447">
        <f t="shared" si="0"/>
        <v>377513.19893278764</v>
      </c>
      <c r="D9" s="447">
        <f ca="1">SUMIF(G:G,2,K:K)</f>
        <v>146391.86473467038</v>
      </c>
      <c r="E9" s="447">
        <f t="shared" ca="1" si="1"/>
        <v>2833151.7139101783</v>
      </c>
      <c r="F9" s="431"/>
      <c r="G9" s="459">
        <v>1</v>
      </c>
      <c r="H9" s="459">
        <v>2</v>
      </c>
      <c r="I9" s="444">
        <f t="shared" ref="I9:I263" ca="1" si="5">L8</f>
        <v>3266238.7251146659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13478.247049459445</v>
      </c>
      <c r="L9" s="444">
        <f t="shared" ca="1" si="3"/>
        <v>3248257.5389197264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2833151.7139101783</v>
      </c>
      <c r="C10" s="447">
        <f t="shared" si="0"/>
        <v>377513.19893278764</v>
      </c>
      <c r="D10" s="447">
        <f ca="1">SUMIF(G:G,3,K:K)</f>
        <v>134567.25863613654</v>
      </c>
      <c r="E10" s="447">
        <f t="shared" ca="1" si="1"/>
        <v>2590205.7736135274</v>
      </c>
      <c r="F10" s="431"/>
      <c r="G10" s="459">
        <v>1</v>
      </c>
      <c r="H10" s="459">
        <v>3</v>
      </c>
      <c r="I10" s="444">
        <f t="shared" ca="1" si="5"/>
        <v>3248257.5389197264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13403.325440313865</v>
      </c>
      <c r="L10" s="444">
        <f t="shared" ca="1" si="3"/>
        <v>3230201.4311156413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2590205.7736135274</v>
      </c>
      <c r="C11" s="447">
        <f t="shared" si="0"/>
        <v>372857.19893278764</v>
      </c>
      <c r="D11" s="447">
        <f ca="1">SUMIF(G:G,4,K:K)</f>
        <v>122206.05674529316</v>
      </c>
      <c r="E11" s="447">
        <f t="shared" ca="1" si="1"/>
        <v>2339554.6314260331</v>
      </c>
      <c r="F11" s="431"/>
      <c r="G11" s="459">
        <v>1</v>
      </c>
      <c r="H11" s="459">
        <v>4</v>
      </c>
      <c r="I11" s="444">
        <f t="shared" ca="1" si="5"/>
        <v>3230201.4311156413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13328.091657796844</v>
      </c>
      <c r="L11" s="444">
        <f t="shared" ca="1" si="3"/>
        <v>3212070.0895290393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2339554.6314260331</v>
      </c>
      <c r="C12" s="447">
        <f t="shared" si="0"/>
        <v>368201.19893278764</v>
      </c>
      <c r="D12" s="447">
        <f ca="1">SUMIF(G:G,5,K:K)</f>
        <v>109569.98860161169</v>
      </c>
      <c r="E12" s="447">
        <f t="shared" ca="1" si="1"/>
        <v>2080923.4210948572</v>
      </c>
      <c r="F12" s="431"/>
      <c r="G12" s="459">
        <v>1</v>
      </c>
      <c r="H12" s="459">
        <v>5</v>
      </c>
      <c r="I12" s="444">
        <f t="shared" ca="1" si="5"/>
        <v>3212070.0895290393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13252.544401186002</v>
      </c>
      <c r="L12" s="444">
        <f t="shared" ca="1" si="3"/>
        <v>3193863.2006858266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2080923.4210948572</v>
      </c>
      <c r="C13" s="447">
        <f t="shared" si="0"/>
        <v>257645.72060989373</v>
      </c>
      <c r="D13" s="447">
        <f ca="1">SUMIF(G:G,6,K:K)</f>
        <v>97727.570004516485</v>
      </c>
      <c r="E13" s="447">
        <f t="shared" ca="1" si="1"/>
        <v>1921005.2704894799</v>
      </c>
      <c r="F13" s="431"/>
      <c r="G13" s="459">
        <v>1</v>
      </c>
      <c r="H13" s="459">
        <v>6</v>
      </c>
      <c r="I13" s="444">
        <f t="shared" ca="1" si="5"/>
        <v>3193863.2006858266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13176.682364339282</v>
      </c>
      <c r="L13" s="444">
        <f t="shared" ca="1" si="3"/>
        <v>3175580.4498057673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1921005.2704894799</v>
      </c>
      <c r="C14" s="447">
        <f t="shared" si="0"/>
        <v>102868.05095784225</v>
      </c>
      <c r="D14" s="447">
        <f ca="1">SUMIF(G:G,7,K:K)</f>
        <v>95453.255009069311</v>
      </c>
      <c r="E14" s="447">
        <f t="shared" ca="1" si="1"/>
        <v>1913590.474540707</v>
      </c>
      <c r="F14" s="431"/>
      <c r="G14" s="459">
        <v>1</v>
      </c>
      <c r="H14" s="459">
        <v>7</v>
      </c>
      <c r="I14" s="444">
        <f t="shared" ca="1" si="5"/>
        <v>3175580.4498057673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13100.504235672368</v>
      </c>
      <c r="L14" s="444">
        <f t="shared" ca="1" si="3"/>
        <v>3157221.5207970408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1913590.474540707</v>
      </c>
      <c r="C15" s="447">
        <f t="shared" si="0"/>
        <v>102868.05095784225</v>
      </c>
      <c r="D15" s="447">
        <f ca="1">SUMIF(G:G,8,K:K)</f>
        <v>95073.899975924374</v>
      </c>
      <c r="E15" s="447">
        <f t="shared" ca="1" si="1"/>
        <v>1905796.323558789</v>
      </c>
      <c r="F15" s="431"/>
      <c r="G15" s="459">
        <v>1</v>
      </c>
      <c r="H15" s="459">
        <v>8</v>
      </c>
      <c r="I15" s="444">
        <f t="shared" ca="1" si="5"/>
        <v>3157221.5207970408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13024.008698136007</v>
      </c>
      <c r="L15" s="444">
        <f t="shared" ca="1" si="3"/>
        <v>3138786.0962507781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1905796.323558789</v>
      </c>
      <c r="C16" s="447">
        <f t="shared" si="0"/>
        <v>95430.955357842235</v>
      </c>
      <c r="D16" s="447">
        <f ca="1">SUMIF(G:G,9,K:K)</f>
        <v>94863.670505652088</v>
      </c>
      <c r="E16" s="447">
        <f t="shared" ca="1" si="1"/>
        <v>1905229.0387065988</v>
      </c>
      <c r="F16" s="431"/>
      <c r="G16" s="459">
        <v>1</v>
      </c>
      <c r="H16" s="459">
        <v>9</v>
      </c>
      <c r="I16" s="444">
        <f t="shared" ca="1" si="5"/>
        <v>3138786.0962507781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12947.194429193247</v>
      </c>
      <c r="L16" s="444">
        <f t="shared" ca="1" si="3"/>
        <v>3120273.8574355724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1905229.0387065988</v>
      </c>
      <c r="C17" s="447">
        <f t="shared" si="0"/>
        <v>94754.855757842233</v>
      </c>
      <c r="D17" s="447">
        <f ca="1">SUMIF(G:G,10,K:K)</f>
        <v>94869.237674667544</v>
      </c>
      <c r="E17" s="447">
        <f t="shared" ca="1" si="1"/>
        <v>1905343.420623424</v>
      </c>
      <c r="F17" s="431"/>
      <c r="G17" s="459">
        <v>1</v>
      </c>
      <c r="H17" s="459">
        <v>10</v>
      </c>
      <c r="I17" s="444">
        <f t="shared" ca="1" si="5"/>
        <v>3120273.8574355724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12870.060100796556</v>
      </c>
      <c r="L17" s="444">
        <f t="shared" ca="1" si="3"/>
        <v>3101684.4842919703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1905343.420623424</v>
      </c>
      <c r="C18" s="447">
        <f t="shared" si="0"/>
        <v>94754.855757842233</v>
      </c>
      <c r="D18" s="447">
        <f ca="1">SUMIF(G:G,11,K:K)</f>
        <v>94875.089670615678</v>
      </c>
      <c r="E18" s="447">
        <f t="shared" ca="1" si="1"/>
        <v>1905463.6545361974</v>
      </c>
      <c r="F18" s="431"/>
      <c r="G18" s="459">
        <v>1</v>
      </c>
      <c r="H18" s="459">
        <v>11</v>
      </c>
      <c r="I18" s="444">
        <f t="shared" ca="1" si="5"/>
        <v>3101684.4842919703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12792.604379364881</v>
      </c>
      <c r="L18" s="444">
        <f t="shared" ca="1" si="3"/>
        <v>3083017.6554269362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1905463.6545361974</v>
      </c>
      <c r="C19" s="447">
        <f t="shared" si="0"/>
        <v>94754.855757842233</v>
      </c>
      <c r="D19" s="447">
        <f ca="1">SUMIF(G:G,12,K:K)</f>
        <v>94881.241065782859</v>
      </c>
      <c r="E19" s="447">
        <f t="shared" ca="1" si="1"/>
        <v>1905590.0398441381</v>
      </c>
      <c r="F19" s="431"/>
      <c r="G19" s="459">
        <v>1</v>
      </c>
      <c r="H19" s="459">
        <v>12</v>
      </c>
      <c r="I19" s="444">
        <f t="shared" ca="1" si="5"/>
        <v>3083017.6554269362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12714.825925760573</v>
      </c>
      <c r="L19" s="444">
        <f t="shared" ca="1" si="3"/>
        <v>3064273.0481082979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1905590.0398441381</v>
      </c>
      <c r="C20" s="447">
        <f t="shared" si="0"/>
        <v>94754.855757842233</v>
      </c>
      <c r="D20" s="447">
        <f ca="1">SUMIF(G:G,13,K:K)</f>
        <v>94887.707178001438</v>
      </c>
      <c r="E20" s="447">
        <f t="shared" ca="1" si="1"/>
        <v>1905722.8912642973</v>
      </c>
      <c r="F20" s="431"/>
      <c r="G20" s="459">
        <v>2</v>
      </c>
      <c r="H20" s="459">
        <v>13</v>
      </c>
      <c r="I20" s="444">
        <f t="shared" ca="1" si="5"/>
        <v>3064273.0481082979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12636.723395266246</v>
      </c>
      <c r="L20" s="444">
        <f t="shared" ca="1" si="3"/>
        <v>3045450.3382591652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1905722.8912642973</v>
      </c>
      <c r="C21" s="447">
        <f t="shared" si="0"/>
        <v>94754.855757842233</v>
      </c>
      <c r="D21" s="447">
        <f ca="1">SUMIF(G:G,14,K:K)</f>
        <v>94894.504108793029</v>
      </c>
      <c r="E21" s="447">
        <f t="shared" ca="1" si="1"/>
        <v>1905862.5396152481</v>
      </c>
      <c r="F21" s="431"/>
      <c r="G21" s="459">
        <v>2</v>
      </c>
      <c r="H21" s="459">
        <v>14</v>
      </c>
      <c r="I21" s="444">
        <f t="shared" ca="1" si="5"/>
        <v>3045450.3382591652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12558.295437561526</v>
      </c>
      <c r="L21" s="444">
        <f t="shared" ca="1" si="3"/>
        <v>3026549.2004523277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1905862.5396152481</v>
      </c>
      <c r="C22" s="447">
        <f t="shared" si="0"/>
        <v>94754.855757842233</v>
      </c>
      <c r="D22" s="447">
        <f ca="1">SUMIF(G:G,15,K:K)</f>
        <v>94901.648783463708</v>
      </c>
      <c r="E22" s="447">
        <f t="shared" ca="1" si="1"/>
        <v>1906009.3326408695</v>
      </c>
      <c r="F22" s="431"/>
      <c r="G22" s="459">
        <v>2</v>
      </c>
      <c r="H22" s="459">
        <v>15</v>
      </c>
      <c r="I22" s="444">
        <f t="shared" ca="1" si="5"/>
        <v>3026549.2004523277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12479.540696699703</v>
      </c>
      <c r="L22" s="444">
        <f t="shared" ca="1" si="3"/>
        <v>3007569.3079046286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1906009.3326408695</v>
      </c>
      <c r="C23" s="447">
        <f t="shared" si="0"/>
        <v>94754.855757842233</v>
      </c>
      <c r="D23" s="447">
        <f ca="1">SUMIF(G:G,16,K:K)</f>
        <v>94909.158993250297</v>
      </c>
      <c r="E23" s="447">
        <f t="shared" ca="1" si="1"/>
        <v>1906163.6358762775</v>
      </c>
      <c r="F23" s="431"/>
      <c r="G23" s="459">
        <v>2</v>
      </c>
      <c r="H23" s="459">
        <v>16</v>
      </c>
      <c r="I23" s="444">
        <f t="shared" ca="1" si="5"/>
        <v>3007569.3079046286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12400.45781108429</v>
      </c>
      <c r="L23" s="444">
        <f t="shared" ca="1" si="3"/>
        <v>2988510.3324713139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1906163.6358762775</v>
      </c>
      <c r="C24" s="447">
        <f t="shared" si="0"/>
        <v>94754.855757842233</v>
      </c>
      <c r="D24" s="447">
        <f ca="1">SUMIF(G:G,17,K:K)</f>
        <v>94917.053439623036</v>
      </c>
      <c r="E24" s="447">
        <f t="shared" ca="1" si="1"/>
        <v>1906325.8335580581</v>
      </c>
      <c r="F24" s="431"/>
      <c r="G24" s="459">
        <v>2</v>
      </c>
      <c r="H24" s="459">
        <v>17</v>
      </c>
      <c r="I24" s="444">
        <f t="shared" ca="1" si="5"/>
        <v>2988510.3324713139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12321.045413445479</v>
      </c>
      <c r="L24" s="444">
        <f t="shared" ca="1" si="3"/>
        <v>2969371.9446403608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1906325.8335580581</v>
      </c>
      <c r="C25" s="447">
        <f t="shared" si="0"/>
        <v>94754.855757842233</v>
      </c>
      <c r="D25" s="447">
        <f ca="1">SUMIF(G:G,18,K:K)</f>
        <v>94925.351780854922</v>
      </c>
      <c r="E25" s="447">
        <f t="shared" ca="1" si="1"/>
        <v>1906496.3295810707</v>
      </c>
      <c r="F25" s="431"/>
      <c r="G25" s="459">
        <v>2</v>
      </c>
      <c r="H25" s="459">
        <v>18</v>
      </c>
      <c r="I25" s="444">
        <f t="shared" ca="1" si="5"/>
        <v>2969371.9446403608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12241.302130816508</v>
      </c>
      <c r="L25" s="444">
        <f t="shared" ca="1" si="3"/>
        <v>2950153.8135267785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1906496.3295810707</v>
      </c>
      <c r="C26" s="447">
        <f t="shared" si="0"/>
        <v>94754.855757842233</v>
      </c>
      <c r="D26" s="447">
        <f ca="1">SUMIF(G:G,19,K:K)</f>
        <v>94934.074680973499</v>
      </c>
      <c r="E26" s="447">
        <f t="shared" ca="1" si="1"/>
        <v>1906675.5485042019</v>
      </c>
      <c r="F26" s="431"/>
      <c r="G26" s="459">
        <v>2</v>
      </c>
      <c r="H26" s="459">
        <v>19</v>
      </c>
      <c r="I26" s="444">
        <f t="shared" ca="1" si="5"/>
        <v>2950153.8135267785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12161.226584509915</v>
      </c>
      <c r="L26" s="444">
        <f t="shared" ca="1" si="3"/>
        <v>2930855.6068668896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1906675.5485042019</v>
      </c>
      <c r="C27" s="447">
        <f t="shared" si="0"/>
        <v>94754.855757842233</v>
      </c>
      <c r="D27" s="447">
        <f ca="1">SUMIF(G:G,20,K:K)</f>
        <v>94943.243861217197</v>
      </c>
      <c r="E27" s="447">
        <f t="shared" ca="1" si="1"/>
        <v>1906863.9366075769</v>
      </c>
      <c r="F27" s="431"/>
      <c r="G27" s="459">
        <v>2</v>
      </c>
      <c r="H27" s="459">
        <v>20</v>
      </c>
      <c r="I27" s="444">
        <f t="shared" ca="1" si="5"/>
        <v>2930855.6068668896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12080.817390093711</v>
      </c>
      <c r="L27" s="444">
        <f t="shared" ca="1" si="3"/>
        <v>2911476.9910125844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1906863.9366075769</v>
      </c>
      <c r="C28" s="447">
        <f t="shared" si="0"/>
        <v>94754.855757842233</v>
      </c>
      <c r="D28" s="447">
        <f ca="1">SUMIF(G:G,21,K:K)</f>
        <v>94952.882154124163</v>
      </c>
      <c r="E28" s="447">
        <f t="shared" ca="1" si="1"/>
        <v>1907061.9630038587</v>
      </c>
      <c r="F28" s="431"/>
      <c r="G28" s="459">
        <v>2</v>
      </c>
      <c r="H28" s="459">
        <v>21</v>
      </c>
      <c r="I28" s="444">
        <f t="shared" ca="1" si="5"/>
        <v>2911476.9910125844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12000.07315736744</v>
      </c>
      <c r="L28" s="444">
        <f t="shared" ca="1" si="3"/>
        <v>2892017.6309255529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1907061.9630038587</v>
      </c>
      <c r="C29" s="447">
        <f t="shared" si="0"/>
        <v>94754.855757842233</v>
      </c>
      <c r="D29" s="447">
        <f ca="1">SUMIF(G:G,22,K:K)</f>
        <v>94963.013560388616</v>
      </c>
      <c r="E29" s="447">
        <f t="shared" ca="1" si="1"/>
        <v>1907270.1208064051</v>
      </c>
      <c r="F29" s="431"/>
      <c r="G29" s="459">
        <v>2</v>
      </c>
      <c r="H29" s="459">
        <v>22</v>
      </c>
      <c r="I29" s="444">
        <f t="shared" ca="1" si="5"/>
        <v>2892017.6309255529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11918.992490338142</v>
      </c>
      <c r="L29" s="444">
        <f t="shared" ca="1" si="3"/>
        <v>2872477.1901714923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1907270.1208064051</v>
      </c>
      <c r="C30" s="447">
        <f t="shared" si="0"/>
        <v>94754.855757842233</v>
      </c>
      <c r="D30" s="447">
        <f ca="1">SUMIF(G:G,23,K:K)</f>
        <v>94973.663308625735</v>
      </c>
      <c r="E30" s="447">
        <f t="shared" ca="1" si="1"/>
        <v>1907488.9283571886</v>
      </c>
      <c r="F30" s="431"/>
      <c r="G30" s="459">
        <v>2</v>
      </c>
      <c r="H30" s="459">
        <v>23</v>
      </c>
      <c r="I30" s="444">
        <f t="shared" ca="1" si="5"/>
        <v>2872477.1901714923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11837.573987196223</v>
      </c>
      <c r="L30" s="444">
        <f t="shared" ca="1" si="3"/>
        <v>2852855.3309142897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1907488.9283571886</v>
      </c>
      <c r="C31" s="447">
        <f t="shared" si="0"/>
        <v>94754.855757842233</v>
      </c>
      <c r="D31" s="447">
        <f ca="1">SUMIF(G:G,24,K:K)</f>
        <v>94984.857918194641</v>
      </c>
      <c r="E31" s="447">
        <f t="shared" ca="1" si="1"/>
        <v>1907718.930517541</v>
      </c>
      <c r="F31" s="431"/>
      <c r="G31" s="459">
        <v>2</v>
      </c>
      <c r="H31" s="459">
        <v>24</v>
      </c>
      <c r="I31" s="444">
        <f t="shared" ca="1" si="5"/>
        <v>2852855.3309142897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11755.816240291211</v>
      </c>
      <c r="L31" s="444">
        <f t="shared" ca="1" si="3"/>
        <v>2833151.713910182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1907718.930517541</v>
      </c>
      <c r="C32" s="447">
        <f t="shared" si="0"/>
        <v>94754.855757842233</v>
      </c>
      <c r="D32" s="447">
        <f ca="1">SUMIF(G:G,25,K:K)</f>
        <v>94996.62526523514</v>
      </c>
      <c r="E32" s="447">
        <f t="shared" ca="1" si="1"/>
        <v>1907960.7000249338</v>
      </c>
      <c r="F32" s="431"/>
      <c r="G32" s="459">
        <v>3</v>
      </c>
      <c r="H32" s="459">
        <v>25</v>
      </c>
      <c r="I32" s="444">
        <f t="shared" ca="1" si="5"/>
        <v>2833151.713910182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11673.717836107429</v>
      </c>
      <c r="L32" s="444">
        <f t="shared" ca="1" si="3"/>
        <v>2813365.9985018908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1907960.7000249338</v>
      </c>
      <c r="C33" s="447">
        <f t="shared" si="0"/>
        <v>94754.855757842233</v>
      </c>
      <c r="D33" s="447">
        <f ca="1">SUMIF(G:G,26,K:K)</f>
        <v>95008.99465208326</v>
      </c>
      <c r="E33" s="447">
        <f t="shared" ca="1" si="1"/>
        <v>1908214.8389191749</v>
      </c>
      <c r="F33" s="431"/>
      <c r="G33" s="459">
        <v>3</v>
      </c>
      <c r="H33" s="459">
        <v>26</v>
      </c>
      <c r="I33" s="444">
        <f t="shared" ca="1" si="5"/>
        <v>2813365.9985018908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11591.27735523955</v>
      </c>
      <c r="L33" s="444">
        <f t="shared" ca="1" si="3"/>
        <v>2793497.8426127317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1908214.8389191749</v>
      </c>
      <c r="C34" s="447">
        <f t="shared" si="0"/>
        <v>94754.855757842233</v>
      </c>
      <c r="D34" s="447">
        <f ca="1">SUMIF(G:G,27,K:K)</f>
        <v>95021.996880238192</v>
      </c>
      <c r="E34" s="447">
        <f t="shared" ca="1" si="1"/>
        <v>1908481.9800415707</v>
      </c>
      <c r="F34" s="431"/>
      <c r="G34" s="459">
        <v>3</v>
      </c>
      <c r="H34" s="459">
        <v>27</v>
      </c>
      <c r="I34" s="444">
        <f t="shared" ca="1" si="5"/>
        <v>2793497.8426127317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11508.493372368053</v>
      </c>
      <c r="L34" s="444">
        <f t="shared" ca="1" si="3"/>
        <v>2773546.9027407011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1908481.9800415707</v>
      </c>
      <c r="C35" s="447">
        <f t="shared" si="0"/>
        <v>94754.855757842233</v>
      </c>
      <c r="D35" s="447">
        <f ca="1">SUMIF(G:G,28,K:K)</f>
        <v>95035.664327062201</v>
      </c>
      <c r="E35" s="447">
        <f t="shared" ca="1" si="1"/>
        <v>1908762.7886107906</v>
      </c>
      <c r="F35" s="431"/>
      <c r="G35" s="459">
        <v>3</v>
      </c>
      <c r="H35" s="459">
        <v>28</v>
      </c>
      <c r="I35" s="444">
        <f t="shared" ca="1" si="5"/>
        <v>2773546.9027407011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11425.364456234593</v>
      </c>
      <c r="L35" s="444">
        <f t="shared" ca="1" si="3"/>
        <v>2753512.8339525368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1908762.7886107906</v>
      </c>
      <c r="C36" s="447">
        <f t="shared" si="0"/>
        <v>94754.855757842233</v>
      </c>
      <c r="D36" s="447">
        <f ca="1">SUMIF(G:G,29,K:K)</f>
        <v>95050.031026404919</v>
      </c>
      <c r="E36" s="447">
        <f t="shared" ca="1" si="1"/>
        <v>1909057.9638793531</v>
      </c>
      <c r="F36" s="431"/>
      <c r="G36" s="459">
        <v>3</v>
      </c>
      <c r="H36" s="459">
        <v>29</v>
      </c>
      <c r="I36" s="444">
        <f t="shared" ca="1" si="5"/>
        <v>2753512.8339525368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11341.889169617241</v>
      </c>
      <c r="L36" s="444">
        <f t="shared" ca="1" si="3"/>
        <v>2733395.2898777551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1909057.9638793531</v>
      </c>
      <c r="C37" s="447">
        <f t="shared" si="0"/>
        <v>94754.855757842233</v>
      </c>
      <c r="D37" s="447">
        <f ca="1">SUMIF(G:G,30,K:K)</f>
        <v>95065.132753352344</v>
      </c>
      <c r="E37" s="447">
        <f t="shared" ca="1" si="1"/>
        <v>1909368.2408748632</v>
      </c>
      <c r="F37" s="431"/>
      <c r="G37" s="459">
        <v>3</v>
      </c>
      <c r="H37" s="459">
        <v>30</v>
      </c>
      <c r="I37" s="444">
        <f t="shared" ca="1" si="5"/>
        <v>2733395.2898777551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11258.066069305651</v>
      </c>
      <c r="L37" s="444">
        <f t="shared" ca="1" si="3"/>
        <v>2713193.9227026622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1909368.2408748632</v>
      </c>
      <c r="C38" s="447">
        <f t="shared" si="0"/>
        <v>94754.855757842233</v>
      </c>
      <c r="D38" s="447">
        <f ca="1">SUMIF(G:G,31,K:K)</f>
        <v>95081.007113311658</v>
      </c>
      <c r="E38" s="447">
        <f t="shared" ca="1" si="1"/>
        <v>1909694.3922303326</v>
      </c>
      <c r="F38" s="431"/>
      <c r="G38" s="459">
        <v>3</v>
      </c>
      <c r="H38" s="459">
        <v>31</v>
      </c>
      <c r="I38" s="444">
        <f t="shared" ca="1" si="5"/>
        <v>2713193.9227026622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11173.893706076098</v>
      </c>
      <c r="L38" s="444">
        <f t="shared" ca="1" si="3"/>
        <v>2692908.3831643397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1909694.3922303326</v>
      </c>
      <c r="C39" s="447">
        <f t="shared" si="0"/>
        <v>94754.855757842233</v>
      </c>
      <c r="D39" s="447">
        <f ca="1">SUMIF(G:G,32,K:K)</f>
        <v>95097.693635654156</v>
      </c>
      <c r="E39" s="447">
        <f t="shared" ca="1" si="1"/>
        <v>1910037.2301081445</v>
      </c>
      <c r="F39" s="431"/>
      <c r="G39" s="459">
        <v>3</v>
      </c>
      <c r="H39" s="459">
        <v>32</v>
      </c>
      <c r="I39" s="444">
        <f t="shared" ca="1" si="5"/>
        <v>2692908.3831643397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11089.370624666421</v>
      </c>
      <c r="L39" s="444">
        <f t="shared" ca="1" si="3"/>
        <v>2672538.3205446075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1910037.2301081445</v>
      </c>
      <c r="C40" s="447">
        <f t="shared" si="0"/>
        <v>94754.855757842233</v>
      </c>
      <c r="D40" s="447">
        <f ca="1">SUMIF(G:G,33,K:K)</f>
        <v>95115.233872148732</v>
      </c>
      <c r="E40" s="447">
        <f t="shared" ca="1" si="1"/>
        <v>1910397.6082224508</v>
      </c>
      <c r="F40" s="431"/>
      <c r="G40" s="459">
        <v>3</v>
      </c>
      <c r="H40" s="459">
        <v>33</v>
      </c>
      <c r="I40" s="444">
        <f t="shared" ca="1" si="5"/>
        <v>2672538.3205446075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11004.49536375087</v>
      </c>
      <c r="L40" s="444">
        <f t="shared" ca="1" si="3"/>
        <v>2652083.3826639596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1910397.6082224508</v>
      </c>
      <c r="C41" s="447">
        <f t="shared" si="0"/>
        <v>94754.855757842233</v>
      </c>
      <c r="D41" s="447">
        <f ca="1">SUMIF(G:G,34,K:K)</f>
        <v>95133.671500431665</v>
      </c>
      <c r="E41" s="447">
        <f t="shared" ca="1" si="1"/>
        <v>1910776.4239650401</v>
      </c>
      <c r="F41" s="431"/>
      <c r="G41" s="459">
        <v>3</v>
      </c>
      <c r="H41" s="459">
        <v>34</v>
      </c>
      <c r="I41" s="444">
        <f t="shared" ca="1" si="5"/>
        <v>2652083.3826639596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10919.266455914836</v>
      </c>
      <c r="L41" s="444">
        <f t="shared" ca="1" si="3"/>
        <v>2631543.2158754757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1910776.4239650401</v>
      </c>
      <c r="C42" s="447">
        <f t="shared" si="0"/>
        <v>94754.855757842233</v>
      </c>
      <c r="D42" s="447">
        <f ca="1">SUMIF(G:G,35,K:K)</f>
        <v>95153.052432769968</v>
      </c>
      <c r="E42" s="447">
        <f t="shared" ca="1" si="1"/>
        <v>1911174.6206399677</v>
      </c>
      <c r="F42" s="431"/>
      <c r="G42" s="459">
        <v>3</v>
      </c>
      <c r="H42" s="459">
        <v>35</v>
      </c>
      <c r="I42" s="444">
        <f t="shared" ca="1" si="5"/>
        <v>2631543.2158754757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10833.682427629486</v>
      </c>
      <c r="L42" s="444">
        <f t="shared" ca="1" si="3"/>
        <v>2610917.4650587062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1911174.6206399677</v>
      </c>
      <c r="C43" s="447">
        <f t="shared" si="0"/>
        <v>94754.855757842233</v>
      </c>
      <c r="D43" s="447">
        <f ca="1">SUMIF(G:G,36,K:K)</f>
        <v>95173.424930389447</v>
      </c>
      <c r="E43" s="447">
        <f t="shared" ca="1" si="1"/>
        <v>1911593.1898125149</v>
      </c>
      <c r="F43" s="431"/>
      <c r="G43" s="459">
        <v>3</v>
      </c>
      <c r="H43" s="459">
        <v>36</v>
      </c>
      <c r="I43" s="444">
        <f t="shared" ca="1" si="5"/>
        <v>2610917.4650587062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10747.741799226282</v>
      </c>
      <c r="L43" s="444">
        <f t="shared" ca="1" si="3"/>
        <v>2590205.7736135339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1911593.1898125149</v>
      </c>
      <c r="C44" s="447">
        <f t="shared" si="0"/>
        <v>94754.855757842233</v>
      </c>
      <c r="D44" s="447">
        <f ca="1">SUMIF(G:G,37,K:K)</f>
        <v>95194.839723651719</v>
      </c>
      <c r="E44" s="447">
        <f t="shared" ca="1" si="1"/>
        <v>1912033.1737783244</v>
      </c>
      <c r="F44" s="431"/>
      <c r="G44" s="459">
        <v>4</v>
      </c>
      <c r="H44" s="459">
        <v>37</v>
      </c>
      <c r="I44" s="444">
        <f t="shared" ca="1" si="5"/>
        <v>2590205.7736135339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10661.443084871396</v>
      </c>
      <c r="L44" s="444">
        <f t="shared" ca="1" si="3"/>
        <v>2569407.7834540065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1912033.1737783244</v>
      </c>
      <c r="C45" s="447">
        <f t="shared" si="0"/>
        <v>94754.855757842233</v>
      </c>
      <c r="D45" s="447">
        <f ca="1">SUMIF(G:G,38,K:K)</f>
        <v>95217.350138380032</v>
      </c>
      <c r="E45" s="447">
        <f t="shared" ca="1" si="1"/>
        <v>1912495.668158862</v>
      </c>
      <c r="F45" s="431"/>
      <c r="G45" s="459">
        <v>4</v>
      </c>
      <c r="H45" s="459">
        <v>38</v>
      </c>
      <c r="I45" s="444">
        <f t="shared" ca="1" si="5"/>
        <v>2569407.7834540065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10574.784792540033</v>
      </c>
      <c r="L45" s="444">
        <f t="shared" ca="1" si="3"/>
        <v>2548523.1350021479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1912495.668158862</v>
      </c>
      <c r="C46" s="447">
        <f t="shared" si="0"/>
        <v>94754.855757842233</v>
      </c>
      <c r="D46" s="447">
        <f ca="1">SUMIF(G:G,39,K:K)</f>
        <v>95241.01222864796</v>
      </c>
      <c r="E46" s="447">
        <f t="shared" ca="1" si="1"/>
        <v>1912981.8246296677</v>
      </c>
      <c r="F46" s="431"/>
      <c r="G46" s="459">
        <v>4</v>
      </c>
      <c r="H46" s="459">
        <v>39</v>
      </c>
      <c r="I46" s="444">
        <f t="shared" ca="1" si="5"/>
        <v>2548523.1350021479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10487.765423990621</v>
      </c>
      <c r="L46" s="444">
        <f t="shared" ca="1" si="3"/>
        <v>2527551.4671817399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1912981.8246296677</v>
      </c>
      <c r="C47" s="447">
        <f t="shared" si="0"/>
        <v>94754.855757842233</v>
      </c>
      <c r="D47" s="447">
        <f ca="1">SUMIF(G:G,40,K:K)</f>
        <v>95265.884916361843</v>
      </c>
      <c r="E47" s="447">
        <f t="shared" ca="1" si="1"/>
        <v>1913492.8537881873</v>
      </c>
      <c r="F47" s="431"/>
      <c r="G47" s="459">
        <v>4</v>
      </c>
      <c r="H47" s="459">
        <v>40</v>
      </c>
      <c r="I47" s="444">
        <f t="shared" ca="1" si="5"/>
        <v>2527551.4671817399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10400.383474738921</v>
      </c>
      <c r="L47" s="444">
        <f t="shared" ca="1" si="3"/>
        <v>2506492.4174120799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1913492.8537881873</v>
      </c>
      <c r="C48" s="447">
        <f t="shared" si="0"/>
        <v>94754.855757842233</v>
      </c>
      <c r="D48" s="447">
        <f ca="1">SUMIF(G:G,41,K:K)</f>
        <v>95292.030137984548</v>
      </c>
      <c r="E48" s="447">
        <f t="shared" ca="1" si="1"/>
        <v>1914030.0281683295</v>
      </c>
      <c r="F48" s="431"/>
      <c r="G48" s="459">
        <v>4</v>
      </c>
      <c r="H48" s="459">
        <v>41</v>
      </c>
      <c r="I48" s="444">
        <f t="shared" ca="1" si="5"/>
        <v>2506492.4174120799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10312.637434032004</v>
      </c>
      <c r="L48" s="444">
        <f t="shared" ca="1" si="3"/>
        <v>2485345.6216017129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1914030.0281683295</v>
      </c>
      <c r="C49" s="447">
        <f t="shared" si="0"/>
        <v>94754.855757842233</v>
      </c>
      <c r="D49" s="447">
        <f ca="1">SUMIF(G:G,42,K:K)</f>
        <v>95319.512998766062</v>
      </c>
      <c r="E49" s="447">
        <f t="shared" ca="1" si="1"/>
        <v>1914594.6854092532</v>
      </c>
      <c r="F49" s="431"/>
      <c r="G49" s="459">
        <v>4</v>
      </c>
      <c r="H49" s="459">
        <v>42</v>
      </c>
      <c r="I49" s="444">
        <f t="shared" ca="1" si="5"/>
        <v>2485345.6216017129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10224.525784822143</v>
      </c>
      <c r="L49" s="444">
        <f t="shared" ca="1" si="3"/>
        <v>2464110.7141421363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1914594.6854092532</v>
      </c>
      <c r="C50" s="447">
        <f t="shared" si="0"/>
        <v>94754.855757842233</v>
      </c>
      <c r="D50" s="447">
        <f ca="1">SUMIF(G:G,43,K:K)</f>
        <v>95348.401934864363</v>
      </c>
      <c r="E50" s="447">
        <f t="shared" ca="1" si="1"/>
        <v>1915188.2315862754</v>
      </c>
      <c r="F50" s="431"/>
      <c r="G50" s="459">
        <v>4</v>
      </c>
      <c r="H50" s="459">
        <v>43</v>
      </c>
      <c r="I50" s="444">
        <f t="shared" ca="1" si="5"/>
        <v>2464110.7141421363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10139.280337073906</v>
      </c>
      <c r="L50" s="444">
        <f t="shared" ca="1" si="3"/>
        <v>2443566.5612348113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1915188.2315862754</v>
      </c>
      <c r="C51" s="447">
        <f t="shared" si="0"/>
        <v>94754.855757842233</v>
      </c>
      <c r="D51" s="447">
        <f ca="1">SUMIF(G:G,44,K:K)</f>
        <v>95378.768883761237</v>
      </c>
      <c r="E51" s="447">
        <f t="shared" ca="1" si="1"/>
        <v>1915812.1447121943</v>
      </c>
      <c r="F51" s="431"/>
      <c r="G51" s="459">
        <v>4</v>
      </c>
      <c r="H51" s="459">
        <v>44</v>
      </c>
      <c r="I51" s="444">
        <f t="shared" ca="1" si="5"/>
        <v>2443566.5612348113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10053.679699960052</v>
      </c>
      <c r="L51" s="444">
        <f t="shared" ca="1" si="3"/>
        <v>2422936.8076903727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1915812.1447121943</v>
      </c>
      <c r="C52" s="447">
        <f t="shared" si="0"/>
        <v>94754.855757842233</v>
      </c>
      <c r="D52" s="447">
        <f ca="1">SUMIF(G:G,45,K:K)</f>
        <v>95410.689463396571</v>
      </c>
      <c r="E52" s="447">
        <f t="shared" ca="1" si="1"/>
        <v>1916467.9784177486</v>
      </c>
      <c r="F52" s="431"/>
      <c r="G52" s="459">
        <v>4</v>
      </c>
      <c r="H52" s="459">
        <v>45</v>
      </c>
      <c r="I52" s="444">
        <f t="shared" ca="1" si="5"/>
        <v>2422936.8076903727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9967.7223935248912</v>
      </c>
      <c r="L52" s="444">
        <f t="shared" ca="1" si="3"/>
        <v>2402221.0968394987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1916467.9784177486</v>
      </c>
      <c r="C53" s="447">
        <f t="shared" si="0"/>
        <v>94754.855757842233</v>
      </c>
      <c r="D53" s="447">
        <f ca="1">SUMIF(G:G,46,K:K)</f>
        <v>95444.243160467522</v>
      </c>
      <c r="E53" s="447">
        <f t="shared" ca="1" si="1"/>
        <v>1917157.3658203739</v>
      </c>
      <c r="F53" s="431"/>
      <c r="G53" s="459">
        <v>4</v>
      </c>
      <c r="H53" s="459">
        <v>46</v>
      </c>
      <c r="I53" s="444">
        <f t="shared" ca="1" si="5"/>
        <v>2402221.0968394987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9881.4069316462501</v>
      </c>
      <c r="L53" s="444">
        <f t="shared" ca="1" si="3"/>
        <v>2381419.0705267461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1917157.3658203739</v>
      </c>
      <c r="C54" s="447">
        <f t="shared" si="0"/>
        <v>94754.855757842233</v>
      </c>
      <c r="D54" s="447">
        <f ca="1">SUMIF(G:G,47,K:K)</f>
        <v>95479.513528361538</v>
      </c>
      <c r="E54" s="447">
        <f t="shared" ca="1" si="1"/>
        <v>1917882.023590893</v>
      </c>
      <c r="F54" s="431"/>
      <c r="G54" s="459">
        <v>4</v>
      </c>
      <c r="H54" s="459">
        <v>47</v>
      </c>
      <c r="I54" s="444">
        <f t="shared" ca="1" si="5"/>
        <v>2381419.0705267461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9794.7318220097804</v>
      </c>
      <c r="L54" s="444">
        <f t="shared" ca="1" si="3"/>
        <v>2360530.369104357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1917882.023590893</v>
      </c>
      <c r="C55" s="447">
        <f t="shared" si="0"/>
        <v>94754.855757842233</v>
      </c>
      <c r="D55" s="447">
        <f ca="1">SUMIF(G:G,48,K:K)</f>
        <v>95516.588395216007</v>
      </c>
      <c r="E55" s="447">
        <f t="shared" ca="1" si="1"/>
        <v>1918643.7562282667</v>
      </c>
      <c r="F55" s="431"/>
      <c r="G55" s="459">
        <v>4</v>
      </c>
      <c r="H55" s="459">
        <v>48</v>
      </c>
      <c r="I55" s="444">
        <f t="shared" ca="1" si="5"/>
        <v>2360530.369104357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9707.6955660831591</v>
      </c>
      <c r="L55" s="444">
        <f t="shared" ca="1" si="3"/>
        <v>2339554.6314260415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1918643.7562282667</v>
      </c>
      <c r="C56" s="447">
        <f t="shared" si="0"/>
        <v>94754.855757842233</v>
      </c>
      <c r="D56" s="447">
        <f ca="1">SUMIF(G:G,49,K:K)</f>
        <v>95555.560082622513</v>
      </c>
      <c r="E56" s="447">
        <f t="shared" ca="1" si="1"/>
        <v>1919444.460553047</v>
      </c>
      <c r="F56" s="431"/>
      <c r="G56" s="459">
        <f>G55+1</f>
        <v>5</v>
      </c>
      <c r="H56" s="459">
        <v>49</v>
      </c>
      <c r="I56" s="444">
        <f t="shared" ca="1" si="5"/>
        <v>2339554.6314260415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9620.2966590901779</v>
      </c>
      <c r="L56" s="444">
        <f t="shared" ca="1" si="3"/>
        <v>2318491.4948407328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1919444.460553047</v>
      </c>
      <c r="C57" s="447">
        <f t="shared" si="0"/>
        <v>94754.855757842233</v>
      </c>
      <c r="D57" s="447">
        <f ca="1">SUMIF(G:G,50,K:K)</f>
        <v>95596.525635520331</v>
      </c>
      <c r="E57" s="447">
        <f t="shared" ca="1" si="1"/>
        <v>1920286.1304307249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2318491.4948407328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9532.533589984725</v>
      </c>
      <c r="L57" s="444">
        <f t="shared" ca="1" si="3"/>
        <v>2297340.5951863187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1920286.1304307249</v>
      </c>
      <c r="C58" s="447">
        <f t="shared" si="0"/>
        <v>94754.855757842233</v>
      </c>
      <c r="D58" s="447">
        <f ca="1">SUMIF(G:G,51,K:K)</f>
        <v>95639.587063852217</v>
      </c>
      <c r="E58" s="447">
        <f t="shared" ca="1" si="1"/>
        <v>1921170.8617367349</v>
      </c>
      <c r="F58" s="431"/>
      <c r="G58" s="459">
        <f t="shared" si="8"/>
        <v>5</v>
      </c>
      <c r="H58" s="459">
        <v>51</v>
      </c>
      <c r="I58" s="444">
        <f t="shared" ca="1" si="5"/>
        <v>2297340.5951863187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9444.4048414246663</v>
      </c>
      <c r="L58" s="444">
        <f t="shared" ca="1" si="3"/>
        <v>2276101.5667833448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1921170.8617367349</v>
      </c>
      <c r="C59" s="447">
        <f t="shared" si="0"/>
        <v>94754.855757842233</v>
      </c>
      <c r="D59" s="447">
        <f ca="1">SUMIF(G:G,52,K:K)</f>
        <v>95684.85159658303</v>
      </c>
      <c r="E59" s="447">
        <f t="shared" ca="1" si="1"/>
        <v>1922100.8575754757</v>
      </c>
      <c r="F59" s="431"/>
      <c r="G59" s="459">
        <f t="shared" si="8"/>
        <v>5</v>
      </c>
      <c r="H59" s="459">
        <v>52</v>
      </c>
      <c r="I59" s="444">
        <f t="shared" ca="1" si="5"/>
        <v>2276101.5667833448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9355.9088897456077</v>
      </c>
      <c r="L59" s="444">
        <f t="shared" ca="1" si="3"/>
        <v>2254774.0424286919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1922100.8575754757</v>
      </c>
      <c r="C60" s="447">
        <f t="shared" si="0"/>
        <v>94754.855757842233</v>
      </c>
      <c r="D60" s="447">
        <f ca="1">SUMIF(G:G,53,K:K)</f>
        <v>95732.431948715079</v>
      </c>
      <c r="E60" s="447">
        <f t="shared" ca="1" si="1"/>
        <v>1923078.4337663485</v>
      </c>
      <c r="F60" s="431"/>
      <c r="G60" s="459">
        <f t="shared" si="8"/>
        <v>5</v>
      </c>
      <c r="H60" s="459">
        <v>53</v>
      </c>
      <c r="I60" s="444">
        <f t="shared" ca="1" si="5"/>
        <v>2254774.0424286919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9267.0442049345547</v>
      </c>
      <c r="L60" s="444">
        <f t="shared" ca="1" si="3"/>
        <v>2233357.6533892276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1923078.4337663485</v>
      </c>
      <c r="C61" s="447">
        <f t="shared" si="0"/>
        <v>94754.855757842233</v>
      </c>
      <c r="D61" s="447">
        <f ca="1">SUMIF(G:G,54,K:K)</f>
        <v>95782.446601964097</v>
      </c>
      <c r="E61" s="447">
        <f t="shared" ca="1" si="1"/>
        <v>1924106.0246104703</v>
      </c>
      <c r="F61" s="431"/>
      <c r="G61" s="459">
        <f t="shared" si="8"/>
        <v>5</v>
      </c>
      <c r="H61" s="459">
        <v>54</v>
      </c>
      <c r="I61" s="444">
        <f t="shared" ca="1" si="5"/>
        <v>2233357.6533892276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9177.8092506034536</v>
      </c>
      <c r="L61" s="444">
        <f t="shared" ca="1" si="3"/>
        <v>2211852.0293954322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1924106.0246104703</v>
      </c>
      <c r="C62" s="447">
        <f t="shared" si="0"/>
        <v>94754.855757842233</v>
      </c>
      <c r="D62" s="447">
        <f ca="1">SUMIF(G:G,55,K:K)</f>
        <v>95835.020099795234</v>
      </c>
      <c r="E62" s="447">
        <f t="shared" ca="1" si="1"/>
        <v>1925186.1889524232</v>
      </c>
      <c r="F62" s="431"/>
      <c r="G62" s="459">
        <f t="shared" si="8"/>
        <v>5</v>
      </c>
      <c r="H62" s="459">
        <v>55</v>
      </c>
      <c r="I62" s="444">
        <f t="shared" ca="1" si="5"/>
        <v>2211852.0293954322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9088.2024839626392</v>
      </c>
      <c r="L62" s="444">
        <f t="shared" ca="1" si="3"/>
        <v>2190256.7986349962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1925186.1889524232</v>
      </c>
      <c r="C63" s="447">
        <f t="shared" si="0"/>
        <v>94754.855757842233</v>
      </c>
      <c r="D63" s="447">
        <f ca="1">SUMIF(G:G,56,K:K)</f>
        <v>95890.283357553693</v>
      </c>
      <c r="E63" s="447">
        <f t="shared" ca="1" si="1"/>
        <v>1926321.6165521345</v>
      </c>
      <c r="F63" s="431"/>
      <c r="G63" s="459">
        <f t="shared" si="8"/>
        <v>5</v>
      </c>
      <c r="H63" s="459">
        <v>56</v>
      </c>
      <c r="I63" s="444">
        <f t="shared" ca="1" si="5"/>
        <v>2190256.7986349962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8998.2223557941561</v>
      </c>
      <c r="L63" s="444">
        <f t="shared" ca="1" si="3"/>
        <v>2168571.5877463915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1926321.6165521345</v>
      </c>
      <c r="C64" s="447">
        <f t="shared" si="0"/>
        <v>94754.855757842233</v>
      </c>
      <c r="D64" s="447">
        <f ca="1">SUMIF(G:G,57,K:K)</f>
        <v>95948.373988462219</v>
      </c>
      <c r="E64" s="447">
        <f t="shared" ca="1" si="1"/>
        <v>1927515.1347827544</v>
      </c>
      <c r="F64" s="431"/>
      <c r="G64" s="459">
        <f t="shared" si="8"/>
        <v>5</v>
      </c>
      <c r="H64" s="459">
        <v>57</v>
      </c>
      <c r="I64" s="444">
        <f t="shared" ca="1" si="5"/>
        <v>2168571.5877463915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8907.8673104249701</v>
      </c>
      <c r="L64" s="444">
        <f t="shared" ca="1" si="3"/>
        <v>2146796.0218124175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1927515.1347827544</v>
      </c>
      <c r="C65" s="447">
        <f t="shared" si="0"/>
        <v>94754.855757842233</v>
      </c>
      <c r="D65" s="447">
        <f ca="1">SUMIF(G:G,58,K:K)</f>
        <v>96009.436646297167</v>
      </c>
      <c r="E65" s="447">
        <f t="shared" ca="1" si="1"/>
        <v>1928769.7156712092</v>
      </c>
      <c r="F65" s="431"/>
      <c r="G65" s="459">
        <f t="shared" si="8"/>
        <v>5</v>
      </c>
      <c r="H65" s="459">
        <v>58</v>
      </c>
      <c r="I65" s="444">
        <f t="shared" ca="1" si="5"/>
        <v>2146796.0218124175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8817.1357857000785</v>
      </c>
      <c r="L65" s="444">
        <f t="shared" ca="1" si="3"/>
        <v>2124929.724353719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1928769.7156712092</v>
      </c>
      <c r="C66" s="447">
        <f t="shared" si="0"/>
        <v>94754.855757842233</v>
      </c>
      <c r="D66" s="447">
        <f ca="1">SUMIF(G:G,59,K:K)</f>
        <v>96073.623385596613</v>
      </c>
      <c r="E66" s="447">
        <f t="shared" ca="1" si="1"/>
        <v>1930088.4832989634</v>
      </c>
      <c r="F66" s="431"/>
      <c r="G66" s="459">
        <f t="shared" si="8"/>
        <v>5</v>
      </c>
      <c r="H66" s="459">
        <v>59</v>
      </c>
      <c r="I66" s="444">
        <f t="shared" ca="1" si="5"/>
        <v>2124929.724353719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8726.0262129554994</v>
      </c>
      <c r="L66" s="444">
        <f t="shared" ca="1" si="3"/>
        <v>2102972.3173222756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1930088.4832989634</v>
      </c>
      <c r="C67" s="447">
        <f t="shared" si="0"/>
        <v>94754.855757842233</v>
      </c>
      <c r="D67" s="447">
        <f t="shared" ref="D67:D136" ca="1" si="9">SUMIF(G:G,60,K:K)</f>
        <v>96141.094040297481</v>
      </c>
      <c r="E67" s="447">
        <f t="shared" ca="1" si="1"/>
        <v>1931474.7215814185</v>
      </c>
      <c r="F67" s="431"/>
      <c r="G67" s="459">
        <f t="shared" si="8"/>
        <v>5</v>
      </c>
      <c r="H67" s="459">
        <v>60</v>
      </c>
      <c r="I67" s="444">
        <f t="shared" ca="1" si="5"/>
        <v>2102972.3173222756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8634.537016991153</v>
      </c>
      <c r="L67" s="444">
        <f t="shared" ca="1" si="3"/>
        <v>2080923.4210948676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1931474.7215814185</v>
      </c>
      <c r="C68" s="447">
        <f t="shared" si="0"/>
        <v>94754.855757842233</v>
      </c>
      <c r="D68" s="447">
        <f t="shared" ca="1" si="9"/>
        <v>96141.094040297481</v>
      </c>
      <c r="E68" s="447">
        <f t="shared" ca="1" si="1"/>
        <v>1932860.9598638737</v>
      </c>
      <c r="F68" s="431"/>
      <c r="G68" s="459">
        <f>G67+1</f>
        <v>6</v>
      </c>
      <c r="H68" s="459">
        <v>61</v>
      </c>
      <c r="I68" s="444">
        <f t="shared" ca="1" si="5"/>
        <v>2080923.4210948676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8542.666616043618</v>
      </c>
      <c r="L68" s="444">
        <f t="shared" ca="1" si="3"/>
        <v>2058782.6544665121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1932860.9598638737</v>
      </c>
      <c r="C69" s="447">
        <f t="shared" si="0"/>
        <v>94754.855757842233</v>
      </c>
      <c r="D69" s="447">
        <f t="shared" ca="1" si="9"/>
        <v>96141.094040297481</v>
      </c>
      <c r="E69" s="447">
        <f t="shared" ca="1" si="1"/>
        <v>1934247.1981463288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2058782.6544665121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8450.4134217588053</v>
      </c>
      <c r="L69" s="444">
        <f t="shared" ca="1" si="3"/>
        <v>2036549.634643872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1934247.1981463288</v>
      </c>
      <c r="C70" s="447">
        <f t="shared" si="0"/>
        <v>94754.855757842233</v>
      </c>
      <c r="D70" s="447">
        <f t="shared" ca="1" si="9"/>
        <v>96141.094040297481</v>
      </c>
      <c r="E70" s="447">
        <f t="shared" ca="1" si="1"/>
        <v>1935633.4364287839</v>
      </c>
      <c r="F70" s="431"/>
      <c r="G70" s="459">
        <f t="shared" si="10"/>
        <v>6</v>
      </c>
      <c r="H70" s="459">
        <v>63</v>
      </c>
      <c r="I70" s="444">
        <f t="shared" ca="1" si="5"/>
        <v>2036549.634643872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8357.7758391644711</v>
      </c>
      <c r="L70" s="444">
        <f t="shared" ca="1" si="3"/>
        <v>2014223.9772386374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1935633.4364287839</v>
      </c>
      <c r="C71" s="447">
        <f t="shared" si="0"/>
        <v>94754.855757842233</v>
      </c>
      <c r="D71" s="447">
        <f t="shared" ca="1" si="9"/>
        <v>96141.094040297481</v>
      </c>
      <c r="E71" s="447">
        <f t="shared" ca="1" si="1"/>
        <v>1937019.6747112391</v>
      </c>
      <c r="F71" s="431"/>
      <c r="G71" s="459">
        <f t="shared" si="10"/>
        <v>6</v>
      </c>
      <c r="H71" s="459">
        <v>64</v>
      </c>
      <c r="I71" s="444">
        <f t="shared" ca="1" si="5"/>
        <v>2014223.9772386374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8264.7522666426594</v>
      </c>
      <c r="L71" s="444">
        <f t="shared" ca="1" si="3"/>
        <v>1991805.296260881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1937019.6747112391</v>
      </c>
      <c r="C72" s="447">
        <f t="shared" si="0"/>
        <v>94754.855757842233</v>
      </c>
      <c r="D72" s="447">
        <f t="shared" ca="1" si="9"/>
        <v>96141.094040297481</v>
      </c>
      <c r="E72" s="447">
        <f t="shared" ca="1" si="1"/>
        <v>1938405.9129936942</v>
      </c>
      <c r="F72" s="431"/>
      <c r="G72" s="459">
        <f t="shared" si="10"/>
        <v>6</v>
      </c>
      <c r="H72" s="459">
        <v>65</v>
      </c>
      <c r="I72" s="444">
        <f t="shared" ca="1" si="5"/>
        <v>1991805.296260881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8171.3410959020084</v>
      </c>
      <c r="L72" s="444">
        <f t="shared" ca="1" si="3"/>
        <v>1969293.204112384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1938405.9129936942</v>
      </c>
      <c r="C73" s="447">
        <f t="shared" si="0"/>
        <v>94754.855757842233</v>
      </c>
      <c r="D73" s="447">
        <f t="shared" ca="1" si="9"/>
        <v>96141.094040297481</v>
      </c>
      <c r="E73" s="447">
        <f t="shared" ca="1" si="1"/>
        <v>1939792.1512761493</v>
      </c>
      <c r="F73" s="431"/>
      <c r="G73" s="459">
        <f t="shared" si="10"/>
        <v>6</v>
      </c>
      <c r="H73" s="459">
        <v>66</v>
      </c>
      <c r="I73" s="444">
        <f t="shared" ca="1" si="5"/>
        <v>1969293.204112384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8077.5407119499368</v>
      </c>
      <c r="L73" s="444">
        <f t="shared" ca="1" si="3"/>
        <v>1946687.311579935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1939792.1512761493</v>
      </c>
      <c r="C74" s="447">
        <f t="shared" si="0"/>
        <v>94754.855757842233</v>
      </c>
      <c r="D74" s="447">
        <f t="shared" ca="1" si="9"/>
        <v>96141.094040297481</v>
      </c>
      <c r="E74" s="447">
        <f t="shared" ca="1" si="1"/>
        <v>1941178.3895586045</v>
      </c>
      <c r="F74" s="431"/>
      <c r="G74" s="459">
        <f t="shared" si="10"/>
        <v>6</v>
      </c>
      <c r="H74" s="459">
        <v>67</v>
      </c>
      <c r="I74" s="444">
        <f t="shared" ca="1" si="5"/>
        <v>1946687.311579935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7983.3494930647339</v>
      </c>
      <c r="L74" s="444">
        <f t="shared" ca="1" si="3"/>
        <v>1923987.2278286007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1941178.3895586045</v>
      </c>
      <c r="C75" s="447">
        <f t="shared" si="0"/>
        <v>94754.855757842233</v>
      </c>
      <c r="D75" s="447">
        <f t="shared" ca="1" si="9"/>
        <v>96141.094040297481</v>
      </c>
      <c r="E75" s="447">
        <f t="shared" ca="1" si="1"/>
        <v>1942564.6278410596</v>
      </c>
      <c r="F75" s="431"/>
      <c r="G75" s="459">
        <f t="shared" si="10"/>
        <v>6</v>
      </c>
      <c r="H75" s="459">
        <v>68</v>
      </c>
      <c r="I75" s="444">
        <f t="shared" ca="1" si="5"/>
        <v>1923987.2278286007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7980.8953760365857</v>
      </c>
      <c r="L75" s="444">
        <f t="shared" ca="1" si="3"/>
        <v>1923395.7856248172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1942564.6278410596</v>
      </c>
      <c r="C76" s="447">
        <f t="shared" si="0"/>
        <v>94754.855757842233</v>
      </c>
      <c r="D76" s="447">
        <f t="shared" ca="1" si="9"/>
        <v>96141.094040297481</v>
      </c>
      <c r="E76" s="447">
        <f t="shared" ca="1" si="1"/>
        <v>1943950.8661235147</v>
      </c>
      <c r="F76" s="431"/>
      <c r="G76" s="459">
        <f t="shared" si="10"/>
        <v>6</v>
      </c>
      <c r="H76" s="459">
        <v>69</v>
      </c>
      <c r="I76" s="444">
        <f t="shared" ca="1" si="5"/>
        <v>1923395.7856248172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7978.431033520822</v>
      </c>
      <c r="L76" s="444">
        <f t="shared" ca="1" si="3"/>
        <v>1922801.8790785179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1943950.8661235147</v>
      </c>
      <c r="C77" s="447">
        <f t="shared" si="0"/>
        <v>94754.855757842233</v>
      </c>
      <c r="D77" s="447">
        <f t="shared" ca="1" si="9"/>
        <v>96141.094040297481</v>
      </c>
      <c r="E77" s="447">
        <f t="shared" ca="1" si="1"/>
        <v>1945337.1044059698</v>
      </c>
      <c r="F77" s="431"/>
      <c r="G77" s="459">
        <f t="shared" si="10"/>
        <v>6</v>
      </c>
      <c r="H77" s="459">
        <v>70</v>
      </c>
      <c r="I77" s="444">
        <f t="shared" ca="1" si="5"/>
        <v>1922801.8790785179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7975.9564229112411</v>
      </c>
      <c r="L77" s="444">
        <f t="shared" ca="1" si="3"/>
        <v>1922205.4979216091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1945337.1044059698</v>
      </c>
      <c r="C78" s="447">
        <f t="shared" si="0"/>
        <v>94754.855757842233</v>
      </c>
      <c r="D78" s="447">
        <f t="shared" ca="1" si="9"/>
        <v>96141.094040297481</v>
      </c>
      <c r="E78" s="447">
        <f t="shared" ca="1" si="1"/>
        <v>1946723.342688425</v>
      </c>
      <c r="F78" s="431"/>
      <c r="G78" s="459">
        <f t="shared" si="10"/>
        <v>6</v>
      </c>
      <c r="H78" s="459">
        <v>71</v>
      </c>
      <c r="I78" s="444">
        <f t="shared" ca="1" si="5"/>
        <v>1922205.4979216091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7973.4715014241219</v>
      </c>
      <c r="L78" s="444">
        <f t="shared" ca="1" si="3"/>
        <v>1921606.6318432132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1946723.342688425</v>
      </c>
      <c r="C79" s="447">
        <f t="shared" si="0"/>
        <v>94754.855757842233</v>
      </c>
      <c r="D79" s="447">
        <f t="shared" ca="1" si="9"/>
        <v>96141.094040297481</v>
      </c>
      <c r="E79" s="447">
        <f t="shared" ca="1" si="1"/>
        <v>1948109.5809708801</v>
      </c>
      <c r="F79" s="431"/>
      <c r="G79" s="459">
        <f t="shared" si="10"/>
        <v>6</v>
      </c>
      <c r="H79" s="459">
        <v>72</v>
      </c>
      <c r="I79" s="444">
        <f t="shared" ca="1" si="5"/>
        <v>1921606.6318432132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7970.9762260974712</v>
      </c>
      <c r="L79" s="444">
        <f t="shared" ca="1" si="3"/>
        <v>1921005.2704894906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1948109.5809708801</v>
      </c>
      <c r="C80" s="447">
        <f t="shared" si="0"/>
        <v>94754.855757842233</v>
      </c>
      <c r="D80" s="447">
        <f t="shared" ca="1" si="9"/>
        <v>96141.094040297481</v>
      </c>
      <c r="E80" s="447">
        <f t="shared" ca="1" si="1"/>
        <v>1949495.8192533352</v>
      </c>
      <c r="F80" s="431"/>
      <c r="G80" s="459">
        <f>G79+1</f>
        <v>7</v>
      </c>
      <c r="H80" s="459">
        <v>73</v>
      </c>
      <c r="I80" s="444">
        <f t="shared" ca="1" si="5"/>
        <v>1921005.2704894906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7968.4705537902937</v>
      </c>
      <c r="L80" s="444">
        <f t="shared" ca="1" si="3"/>
        <v>1920401.4034634607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1949495.8192533352</v>
      </c>
      <c r="C81" s="447">
        <f t="shared" si="0"/>
        <v>94754.855757842233</v>
      </c>
      <c r="D81" s="447">
        <f t="shared" ca="1" si="9"/>
        <v>96141.094040297481</v>
      </c>
      <c r="E81" s="447">
        <f t="shared" ca="1" si="1"/>
        <v>1950882.0575357904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1920401.4034634607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7965.954441181836</v>
      </c>
      <c r="L81" s="444">
        <f t="shared" ca="1" si="3"/>
        <v>1919795.0203248225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1950882.0575357904</v>
      </c>
      <c r="C82" s="447">
        <f t="shared" si="0"/>
        <v>94754.855757842233</v>
      </c>
      <c r="D82" s="447">
        <f t="shared" ca="1" si="9"/>
        <v>96141.094040297481</v>
      </c>
      <c r="E82" s="447">
        <f t="shared" ca="1" si="1"/>
        <v>1952268.2958182455</v>
      </c>
      <c r="F82" s="431"/>
      <c r="G82" s="459">
        <f t="shared" si="11"/>
        <v>7</v>
      </c>
      <c r="H82" s="459">
        <v>75</v>
      </c>
      <c r="I82" s="444">
        <f t="shared" ca="1" si="5"/>
        <v>1919795.0203248225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7963.4278447708448</v>
      </c>
      <c r="L82" s="444">
        <f t="shared" ca="1" si="3"/>
        <v>1919186.1105897734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1952268.2958182455</v>
      </c>
      <c r="C83" s="447">
        <f t="shared" si="0"/>
        <v>94754.855757842233</v>
      </c>
      <c r="D83" s="447">
        <f t="shared" ca="1" si="9"/>
        <v>96141.094040297481</v>
      </c>
      <c r="E83" s="447">
        <f t="shared" ca="1" si="1"/>
        <v>1953654.5341007006</v>
      </c>
      <c r="F83" s="431"/>
      <c r="G83" s="459">
        <f t="shared" si="11"/>
        <v>7</v>
      </c>
      <c r="H83" s="459">
        <v>76</v>
      </c>
      <c r="I83" s="444">
        <f t="shared" ca="1" si="5"/>
        <v>1919186.1105897734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7960.8907208748051</v>
      </c>
      <c r="L83" s="444">
        <f t="shared" ca="1" si="3"/>
        <v>1918574.6637308281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1953654.5341007006</v>
      </c>
      <c r="C84" s="447">
        <f t="shared" si="0"/>
        <v>94754.855757842233</v>
      </c>
      <c r="D84" s="447">
        <f t="shared" ca="1" si="9"/>
        <v>96141.094040297481</v>
      </c>
      <c r="E84" s="447">
        <f t="shared" ca="1" si="1"/>
        <v>1955040.7723831558</v>
      </c>
      <c r="F84" s="431"/>
      <c r="G84" s="459">
        <f t="shared" si="11"/>
        <v>7</v>
      </c>
      <c r="H84" s="459">
        <v>77</v>
      </c>
      <c r="I84" s="444">
        <f t="shared" ca="1" si="5"/>
        <v>1918574.6637308281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7958.3430256292004</v>
      </c>
      <c r="L84" s="444">
        <f t="shared" ca="1" si="3"/>
        <v>1917960.6691766372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1955040.7723831558</v>
      </c>
      <c r="C85" s="447">
        <f t="shared" si="0"/>
        <v>94754.855757842233</v>
      </c>
      <c r="D85" s="447">
        <f t="shared" ca="1" si="9"/>
        <v>96141.094040297481</v>
      </c>
      <c r="E85" s="447">
        <f t="shared" ca="1" si="1"/>
        <v>1956427.0106656109</v>
      </c>
      <c r="F85" s="431"/>
      <c r="G85" s="459">
        <f t="shared" si="11"/>
        <v>7</v>
      </c>
      <c r="H85" s="459">
        <v>78</v>
      </c>
      <c r="I85" s="444">
        <f t="shared" ca="1" si="5"/>
        <v>1917960.6691766372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7955.7847149867366</v>
      </c>
      <c r="L85" s="444">
        <f t="shared" ca="1" si="3"/>
        <v>1917344.1163118039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1956427.0106656109</v>
      </c>
      <c r="C86" s="447">
        <f t="shared" si="0"/>
        <v>94754.855757842233</v>
      </c>
      <c r="D86" s="447">
        <f t="shared" ca="1" si="9"/>
        <v>96141.094040297481</v>
      </c>
      <c r="E86" s="447">
        <f t="shared" ca="1" si="1"/>
        <v>1957813.248948066</v>
      </c>
      <c r="F86" s="431"/>
      <c r="G86" s="459">
        <f t="shared" si="11"/>
        <v>7</v>
      </c>
      <c r="H86" s="459">
        <v>79</v>
      </c>
      <c r="I86" s="444">
        <f t="shared" ca="1" si="5"/>
        <v>1917344.1163118039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7953.2157447165991</v>
      </c>
      <c r="L86" s="444">
        <f t="shared" ca="1" si="3"/>
        <v>1916724.9944767004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1957813.248948066</v>
      </c>
      <c r="C87" s="447">
        <f t="shared" si="0"/>
        <v>94754.855757842233</v>
      </c>
      <c r="D87" s="447">
        <f t="shared" ca="1" si="9"/>
        <v>96141.094040297481</v>
      </c>
      <c r="E87" s="447">
        <f t="shared" ca="1" si="1"/>
        <v>1959199.4872305212</v>
      </c>
      <c r="F87" s="431"/>
      <c r="G87" s="459">
        <f t="shared" si="11"/>
        <v>7</v>
      </c>
      <c r="H87" s="459">
        <v>80</v>
      </c>
      <c r="I87" s="444">
        <f t="shared" ca="1" si="5"/>
        <v>1916724.9944767004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7950.6360704036679</v>
      </c>
      <c r="L87" s="444">
        <f t="shared" ca="1" si="3"/>
        <v>1916103.2929672841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1959199.4872305212</v>
      </c>
      <c r="C88" s="447">
        <f t="shared" si="0"/>
        <v>94754.855757842233</v>
      </c>
      <c r="D88" s="447">
        <f t="shared" ca="1" si="9"/>
        <v>96141.094040297481</v>
      </c>
      <c r="E88" s="447">
        <f t="shared" ca="1" si="1"/>
        <v>1960585.7255129763</v>
      </c>
      <c r="F88" s="431"/>
      <c r="G88" s="459">
        <f t="shared" si="11"/>
        <v>7</v>
      </c>
      <c r="H88" s="459">
        <v>81</v>
      </c>
      <c r="I88" s="444">
        <f t="shared" ca="1" si="5"/>
        <v>1916103.2929672841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7948.0456474477669</v>
      </c>
      <c r="L88" s="444">
        <f t="shared" ca="1" si="3"/>
        <v>1915479.0010349117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1960585.7255129763</v>
      </c>
      <c r="C89" s="447">
        <f t="shared" si="0"/>
        <v>94754.855757842233</v>
      </c>
      <c r="D89" s="447">
        <f t="shared" ca="1" si="9"/>
        <v>96141.094040297481</v>
      </c>
      <c r="E89" s="447">
        <f t="shared" ca="1" si="1"/>
        <v>1961971.9637954314</v>
      </c>
      <c r="F89" s="431"/>
      <c r="G89" s="459">
        <f t="shared" si="11"/>
        <v>7</v>
      </c>
      <c r="H89" s="459">
        <v>82</v>
      </c>
      <c r="I89" s="444">
        <f t="shared" ca="1" si="5"/>
        <v>1915479.0010349117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7945.4444310628814</v>
      </c>
      <c r="L89" s="444">
        <f t="shared" ca="1" si="3"/>
        <v>1914852.1078861544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1961971.9637954314</v>
      </c>
      <c r="C90" s="447">
        <f t="shared" si="0"/>
        <v>94754.855757842233</v>
      </c>
      <c r="D90" s="447">
        <f t="shared" ca="1" si="9"/>
        <v>96141.094040297481</v>
      </c>
      <c r="E90" s="447">
        <f t="shared" ca="1" si="1"/>
        <v>1963358.2020778866</v>
      </c>
      <c r="F90" s="431"/>
      <c r="G90" s="459">
        <f t="shared" si="11"/>
        <v>7</v>
      </c>
      <c r="H90" s="459">
        <v>83</v>
      </c>
      <c r="I90" s="444">
        <f t="shared" ca="1" si="5"/>
        <v>1914852.1078861544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7942.832376276393</v>
      </c>
      <c r="L90" s="444">
        <f t="shared" ca="1" si="3"/>
        <v>1914222.6026826107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1963358.2020778866</v>
      </c>
      <c r="C91" s="447">
        <f t="shared" si="0"/>
        <v>94754.855757842233</v>
      </c>
      <c r="D91" s="447">
        <f t="shared" ca="1" si="9"/>
        <v>96141.094040297481</v>
      </c>
      <c r="E91" s="447">
        <f t="shared" ca="1" si="1"/>
        <v>1964744.4403603417</v>
      </c>
      <c r="F91" s="431"/>
      <c r="G91" s="459">
        <f t="shared" si="11"/>
        <v>7</v>
      </c>
      <c r="H91" s="459">
        <v>84</v>
      </c>
      <c r="I91" s="444">
        <f t="shared" ca="1" si="5"/>
        <v>1914222.6026826107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7940.2094379282944</v>
      </c>
      <c r="L91" s="444">
        <f t="shared" ca="1" si="3"/>
        <v>1913590.4745407191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1964744.4403603417</v>
      </c>
      <c r="C92" s="447">
        <f t="shared" si="0"/>
        <v>94754.855757842233</v>
      </c>
      <c r="D92" s="447">
        <f t="shared" ca="1" si="9"/>
        <v>96141.094040297481</v>
      </c>
      <c r="E92" s="447">
        <f t="shared" ca="1" si="1"/>
        <v>1966130.6786427968</v>
      </c>
      <c r="F92" s="431"/>
      <c r="G92" s="459">
        <f>G91+1</f>
        <v>8</v>
      </c>
      <c r="H92" s="459">
        <v>85</v>
      </c>
      <c r="I92" s="444">
        <f t="shared" ca="1" si="5"/>
        <v>1913590.4745407191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7937.5755706704122</v>
      </c>
      <c r="L92" s="444">
        <f t="shared" ca="1" si="3"/>
        <v>1912955.7125315694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1966130.6786427968</v>
      </c>
      <c r="C93" s="447">
        <f t="shared" si="0"/>
        <v>94754.855757842233</v>
      </c>
      <c r="D93" s="447">
        <f t="shared" ca="1" si="9"/>
        <v>96141.094040297481</v>
      </c>
      <c r="E93" s="447">
        <f t="shared" ca="1" si="1"/>
        <v>1967516.9169252519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1912955.7125315694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7934.9307289656235</v>
      </c>
      <c r="L93" s="444">
        <f t="shared" ca="1" si="3"/>
        <v>1912318.305680715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1967516.9169252519</v>
      </c>
      <c r="C94" s="447">
        <f t="shared" si="0"/>
        <v>94754.855757842233</v>
      </c>
      <c r="D94" s="447">
        <f t="shared" ca="1" si="9"/>
        <v>96141.094040297481</v>
      </c>
      <c r="E94" s="447">
        <f t="shared" ca="1" si="1"/>
        <v>1968903.1552077071</v>
      </c>
      <c r="F94" s="431"/>
      <c r="G94" s="459">
        <f t="shared" si="12"/>
        <v>8</v>
      </c>
      <c r="H94" s="459">
        <v>87</v>
      </c>
      <c r="I94" s="444">
        <f t="shared" ca="1" si="5"/>
        <v>1912318.305680715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7932.2748670870624</v>
      </c>
      <c r="L94" s="444">
        <f t="shared" ca="1" si="3"/>
        <v>1911678.2429679821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1968903.1552077071</v>
      </c>
      <c r="C95" s="447">
        <f t="shared" si="0"/>
        <v>94754.855757842233</v>
      </c>
      <c r="D95" s="447">
        <f t="shared" ca="1" si="9"/>
        <v>96141.094040297481</v>
      </c>
      <c r="E95" s="447">
        <f t="shared" ca="1" si="1"/>
        <v>1970289.3934901622</v>
      </c>
      <c r="F95" s="431"/>
      <c r="G95" s="459">
        <f t="shared" si="12"/>
        <v>8</v>
      </c>
      <c r="H95" s="459">
        <v>88</v>
      </c>
      <c r="I95" s="444">
        <f t="shared" ca="1" si="5"/>
        <v>1911678.2429679821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7929.6079391173416</v>
      </c>
      <c r="L95" s="444">
        <f t="shared" ca="1" si="3"/>
        <v>1911035.5133272794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1970289.3934901622</v>
      </c>
      <c r="C96" s="447">
        <f t="shared" si="0"/>
        <v>94754.855757842233</v>
      </c>
      <c r="D96" s="447">
        <f t="shared" ca="1" si="9"/>
        <v>96141.094040297481</v>
      </c>
      <c r="E96" s="447">
        <f t="shared" ca="1" si="1"/>
        <v>1971675.6317726173</v>
      </c>
      <c r="F96" s="431"/>
      <c r="G96" s="459">
        <f t="shared" si="12"/>
        <v>8</v>
      </c>
      <c r="H96" s="459">
        <v>89</v>
      </c>
      <c r="I96" s="444">
        <f t="shared" ca="1" si="5"/>
        <v>1911035.5133272794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7926.9298989477456</v>
      </c>
      <c r="L96" s="444">
        <f t="shared" ca="1" si="3"/>
        <v>1910390.105646407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1971675.6317726173</v>
      </c>
      <c r="C97" s="447">
        <f t="shared" si="0"/>
        <v>94754.855757842233</v>
      </c>
      <c r="D97" s="447">
        <f t="shared" ca="1" si="9"/>
        <v>96141.094040297481</v>
      </c>
      <c r="E97" s="447">
        <f t="shared" ca="1" si="1"/>
        <v>1973061.8700550725</v>
      </c>
      <c r="F97" s="431"/>
      <c r="G97" s="459">
        <f t="shared" si="12"/>
        <v>8</v>
      </c>
      <c r="H97" s="459">
        <v>90</v>
      </c>
      <c r="I97" s="444">
        <f t="shared" ca="1" si="5"/>
        <v>1910390.105646407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7924.2407002774462</v>
      </c>
      <c r="L97" s="444">
        <f t="shared" ca="1" si="3"/>
        <v>1909742.0087668644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1973061.8700550725</v>
      </c>
      <c r="C98" s="447">
        <f t="shared" si="0"/>
        <v>94754.855757842233</v>
      </c>
      <c r="D98" s="447">
        <f t="shared" ca="1" si="9"/>
        <v>96141.094040297481</v>
      </c>
      <c r="E98" s="447">
        <f t="shared" ca="1" si="1"/>
        <v>1974448.1083375276</v>
      </c>
      <c r="F98" s="431"/>
      <c r="G98" s="459">
        <f t="shared" si="12"/>
        <v>8</v>
      </c>
      <c r="H98" s="459">
        <v>91</v>
      </c>
      <c r="I98" s="444">
        <f t="shared" ca="1" si="5"/>
        <v>1909742.0087668644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7921.5402966126849</v>
      </c>
      <c r="L98" s="444">
        <f t="shared" ca="1" si="3"/>
        <v>1909091.2114836571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1974448.1083375276</v>
      </c>
      <c r="C99" s="447">
        <f t="shared" si="0"/>
        <v>94754.855757842233</v>
      </c>
      <c r="D99" s="447">
        <f t="shared" ca="1" si="9"/>
        <v>96141.094040297481</v>
      </c>
      <c r="E99" s="447">
        <f t="shared" ca="1" si="1"/>
        <v>1975834.3466199827</v>
      </c>
      <c r="F99" s="431"/>
      <c r="G99" s="459">
        <f t="shared" si="12"/>
        <v>8</v>
      </c>
      <c r="H99" s="459">
        <v>92</v>
      </c>
      <c r="I99" s="444">
        <f t="shared" ca="1" si="5"/>
        <v>1909091.2114836571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7918.8286412659872</v>
      </c>
      <c r="L99" s="444">
        <f t="shared" ca="1" si="3"/>
        <v>1908437.7025451032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1975834.3466199827</v>
      </c>
      <c r="C100" s="447">
        <f t="shared" si="0"/>
        <v>94754.855757842233</v>
      </c>
      <c r="D100" s="447">
        <f t="shared" ca="1" si="9"/>
        <v>96141.094040297481</v>
      </c>
      <c r="E100" s="447">
        <f t="shared" ca="1" si="1"/>
        <v>1977220.5849024379</v>
      </c>
      <c r="F100" s="431"/>
      <c r="G100" s="459">
        <f t="shared" si="12"/>
        <v>8</v>
      </c>
      <c r="H100" s="459">
        <v>93</v>
      </c>
      <c r="I100" s="444">
        <f t="shared" ca="1" si="5"/>
        <v>1908437.7025451032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7916.1056873553453</v>
      </c>
      <c r="L100" s="444">
        <f t="shared" ca="1" si="3"/>
        <v>1907781.4706526385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1977220.5849024379</v>
      </c>
      <c r="C101" s="447">
        <f t="shared" si="0"/>
        <v>94754.855757842233</v>
      </c>
      <c r="D101" s="447">
        <f t="shared" ca="1" si="9"/>
        <v>96141.094040297481</v>
      </c>
      <c r="E101" s="447">
        <f t="shared" ca="1" si="1"/>
        <v>1978606.823184893</v>
      </c>
      <c r="F101" s="431"/>
      <c r="G101" s="459">
        <f t="shared" si="12"/>
        <v>8</v>
      </c>
      <c r="H101" s="459">
        <v>94</v>
      </c>
      <c r="I101" s="444">
        <f t="shared" ca="1" si="5"/>
        <v>1907781.4706526385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7913.3713878034096</v>
      </c>
      <c r="L101" s="444">
        <f t="shared" ca="1" si="3"/>
        <v>1907122.5044606219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1978606.823184893</v>
      </c>
      <c r="C102" s="447">
        <f t="shared" si="0"/>
        <v>94754.855757842233</v>
      </c>
      <c r="D102" s="447">
        <f t="shared" ca="1" si="9"/>
        <v>96141.094040297481</v>
      </c>
      <c r="E102" s="447">
        <f t="shared" ca="1" si="1"/>
        <v>1979993.0614673481</v>
      </c>
      <c r="F102" s="431"/>
      <c r="G102" s="459">
        <f t="shared" si="12"/>
        <v>8</v>
      </c>
      <c r="H102" s="459">
        <v>95</v>
      </c>
      <c r="I102" s="444">
        <f t="shared" ca="1" si="5"/>
        <v>1907122.5044606219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7910.6256953366737</v>
      </c>
      <c r="L102" s="444">
        <f t="shared" ca="1" si="3"/>
        <v>1906460.7925761384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1979993.0614673481</v>
      </c>
      <c r="C103" s="447">
        <f t="shared" si="0"/>
        <v>94754.855757842233</v>
      </c>
      <c r="D103" s="447">
        <f t="shared" ca="1" si="9"/>
        <v>96141.094040297481</v>
      </c>
      <c r="E103" s="447">
        <f t="shared" ca="1" si="1"/>
        <v>1981379.2997498033</v>
      </c>
      <c r="F103" s="431"/>
      <c r="G103" s="459">
        <f t="shared" si="12"/>
        <v>8</v>
      </c>
      <c r="H103" s="459">
        <v>96</v>
      </c>
      <c r="I103" s="444">
        <f t="shared" ca="1" si="5"/>
        <v>1906460.7925761384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7907.8685624846603</v>
      </c>
      <c r="L103" s="444">
        <f t="shared" ca="1" si="3"/>
        <v>1905796.3235588029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1981379.2997498033</v>
      </c>
      <c r="C104" s="447">
        <f t="shared" si="0"/>
        <v>71066.141818381671</v>
      </c>
      <c r="D104" s="447">
        <f t="shared" ca="1" si="9"/>
        <v>96141.094040297481</v>
      </c>
      <c r="E104" s="447">
        <f t="shared" ca="1" si="1"/>
        <v>2006454.2519717191</v>
      </c>
      <c r="F104" s="431"/>
      <c r="G104" s="459">
        <f>G103+1</f>
        <v>9</v>
      </c>
      <c r="H104" s="459">
        <v>97</v>
      </c>
      <c r="I104" s="444">
        <f t="shared" ca="1" si="5"/>
        <v>1905796.3235588029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7905.0999415790939</v>
      </c>
      <c r="L104" s="444">
        <f t="shared" ca="1" si="3"/>
        <v>1905129.085920562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2006454.2519717191</v>
      </c>
      <c r="C105" s="447">
        <f t="shared" si="0"/>
        <v>0</v>
      </c>
      <c r="D105" s="447">
        <f t="shared" ca="1" si="9"/>
        <v>96141.094040297481</v>
      </c>
      <c r="E105" s="447">
        <f t="shared" ca="1" si="1"/>
        <v>2102595.3460120168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1905129.085920562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7905.1368664197571</v>
      </c>
      <c r="L105" s="444">
        <f t="shared" ca="1" si="3"/>
        <v>1905137.9848071616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2102595.3460120168</v>
      </c>
      <c r="C106" s="447">
        <f t="shared" si="0"/>
        <v>0</v>
      </c>
      <c r="D106" s="447">
        <f t="shared" ca="1" si="9"/>
        <v>96141.094040297481</v>
      </c>
      <c r="E106" s="447">
        <f t="shared" ca="1" si="1"/>
        <v>2198736.4400523142</v>
      </c>
      <c r="F106" s="431"/>
      <c r="G106" s="459">
        <f t="shared" si="13"/>
        <v>9</v>
      </c>
      <c r="H106" s="459">
        <v>99</v>
      </c>
      <c r="I106" s="444">
        <f t="shared" ca="1" si="5"/>
        <v>1905137.9848071616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7905.1739451139229</v>
      </c>
      <c r="L106" s="444">
        <f t="shared" ca="1" si="3"/>
        <v>1905146.9207724554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2198736.4400523142</v>
      </c>
      <c r="C107" s="447">
        <f t="shared" si="0"/>
        <v>0</v>
      </c>
      <c r="D107" s="447">
        <f t="shared" ca="1" si="9"/>
        <v>96141.094040297481</v>
      </c>
      <c r="E107" s="447">
        <f t="shared" ca="1" si="1"/>
        <v>2294877.5340926116</v>
      </c>
      <c r="F107" s="431"/>
      <c r="G107" s="459">
        <f t="shared" si="13"/>
        <v>9</v>
      </c>
      <c r="H107" s="459">
        <v>100</v>
      </c>
      <c r="I107" s="444">
        <f t="shared" ca="1" si="5"/>
        <v>1905146.9207724554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7905.2111783026476</v>
      </c>
      <c r="L107" s="444">
        <f t="shared" ca="1" si="3"/>
        <v>1905155.8939709377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2294877.5340926116</v>
      </c>
      <c r="C108" s="447">
        <f t="shared" si="0"/>
        <v>0</v>
      </c>
      <c r="D108" s="447">
        <f t="shared" ca="1" si="9"/>
        <v>96141.094040297481</v>
      </c>
      <c r="E108" s="447">
        <f t="shared" ca="1" si="1"/>
        <v>2391018.6281329091</v>
      </c>
      <c r="F108" s="431"/>
      <c r="G108" s="459">
        <f t="shared" si="13"/>
        <v>9</v>
      </c>
      <c r="H108" s="459">
        <v>101</v>
      </c>
      <c r="I108" s="444">
        <f t="shared" ca="1" si="5"/>
        <v>1905155.8939709377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7905.2485666296561</v>
      </c>
      <c r="L108" s="444">
        <f t="shared" ca="1" si="3"/>
        <v>1905164.9045577471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2391018.6281329091</v>
      </c>
      <c r="C109" s="447">
        <f t="shared" si="0"/>
        <v>0</v>
      </c>
      <c r="D109" s="447">
        <f t="shared" ca="1" si="9"/>
        <v>96141.094040297481</v>
      </c>
      <c r="E109" s="447">
        <f t="shared" ca="1" si="1"/>
        <v>2487159.7221732065</v>
      </c>
      <c r="F109" s="431"/>
      <c r="G109" s="459">
        <f t="shared" si="13"/>
        <v>9</v>
      </c>
      <c r="H109" s="459">
        <v>102</v>
      </c>
      <c r="I109" s="444">
        <f t="shared" ca="1" si="5"/>
        <v>1905164.9045577471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7905.2861107413619</v>
      </c>
      <c r="L109" s="444">
        <f t="shared" ca="1" si="3"/>
        <v>1905173.9526886682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2487159.7221732065</v>
      </c>
      <c r="C110" s="447">
        <f t="shared" si="0"/>
        <v>0</v>
      </c>
      <c r="D110" s="447">
        <f t="shared" ca="1" si="9"/>
        <v>96141.094040297481</v>
      </c>
      <c r="E110" s="447">
        <f t="shared" ca="1" si="1"/>
        <v>2583300.8162135039</v>
      </c>
      <c r="F110" s="431"/>
      <c r="G110" s="459">
        <f t="shared" si="13"/>
        <v>9</v>
      </c>
      <c r="H110" s="459">
        <v>103</v>
      </c>
      <c r="I110" s="444">
        <f t="shared" ca="1" si="5"/>
        <v>1905173.9526886682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7905.3238112868667</v>
      </c>
      <c r="L110" s="444">
        <f t="shared" ca="1" si="3"/>
        <v>1905183.0385201348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2583300.8162135039</v>
      </c>
      <c r="C111" s="447">
        <f t="shared" si="0"/>
        <v>0</v>
      </c>
      <c r="D111" s="447">
        <f t="shared" ca="1" si="9"/>
        <v>96141.094040297481</v>
      </c>
      <c r="E111" s="447">
        <f t="shared" ca="1" si="1"/>
        <v>2679441.9102538014</v>
      </c>
      <c r="F111" s="431"/>
      <c r="G111" s="459">
        <f t="shared" si="13"/>
        <v>9</v>
      </c>
      <c r="H111" s="459">
        <v>104</v>
      </c>
      <c r="I111" s="444">
        <f t="shared" ca="1" si="5"/>
        <v>1905183.0385201348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7905.3616689179771</v>
      </c>
      <c r="L111" s="444">
        <f t="shared" ca="1" si="3"/>
        <v>1905192.1622092326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2679441.9102538014</v>
      </c>
      <c r="C112" s="447">
        <f t="shared" si="0"/>
        <v>0</v>
      </c>
      <c r="D112" s="447">
        <f t="shared" ca="1" si="9"/>
        <v>96141.094040297481</v>
      </c>
      <c r="E112" s="447">
        <f t="shared" ca="1" si="1"/>
        <v>2775583.0042940988</v>
      </c>
      <c r="F112" s="431"/>
      <c r="G112" s="459">
        <f t="shared" si="13"/>
        <v>9</v>
      </c>
      <c r="H112" s="459">
        <v>105</v>
      </c>
      <c r="I112" s="444">
        <f t="shared" ca="1" si="5"/>
        <v>1905192.1622092326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7905.3996842892184</v>
      </c>
      <c r="L112" s="444">
        <f t="shared" ca="1" si="3"/>
        <v>1905201.3239137016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2775583.0042940988</v>
      </c>
      <c r="C113" s="447">
        <f t="shared" si="0"/>
        <v>0</v>
      </c>
      <c r="D113" s="447">
        <f t="shared" ca="1" si="9"/>
        <v>96141.094040297481</v>
      </c>
      <c r="E113" s="447">
        <f t="shared" ca="1" si="1"/>
        <v>2871724.0983343963</v>
      </c>
      <c r="F113" s="431"/>
      <c r="G113" s="459">
        <f t="shared" si="13"/>
        <v>9</v>
      </c>
      <c r="H113" s="459">
        <v>106</v>
      </c>
      <c r="I113" s="444">
        <f t="shared" ca="1" si="5"/>
        <v>1905201.3239137016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7905.4378580578386</v>
      </c>
      <c r="L113" s="444">
        <f t="shared" ca="1" si="3"/>
        <v>1905210.5237919393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2871724.0983343963</v>
      </c>
      <c r="C114" s="447">
        <f t="shared" si="0"/>
        <v>0</v>
      </c>
      <c r="D114" s="447">
        <f t="shared" ca="1" si="9"/>
        <v>96141.094040297481</v>
      </c>
      <c r="E114" s="447">
        <f t="shared" ca="1" si="1"/>
        <v>2967865.1923746937</v>
      </c>
      <c r="F114" s="431"/>
      <c r="G114" s="459">
        <f t="shared" si="13"/>
        <v>9</v>
      </c>
      <c r="H114" s="459">
        <v>107</v>
      </c>
      <c r="I114" s="444">
        <f t="shared" ca="1" si="5"/>
        <v>1905210.5237919393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7905.47619088383</v>
      </c>
      <c r="L114" s="444">
        <f t="shared" ca="1" si="3"/>
        <v>1905219.7620030029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2967865.1923746937</v>
      </c>
      <c r="C115" s="447">
        <f t="shared" si="0"/>
        <v>0</v>
      </c>
      <c r="D115" s="447">
        <f t="shared" ca="1" si="9"/>
        <v>96141.094040297481</v>
      </c>
      <c r="E115" s="447">
        <f t="shared" ca="1" si="1"/>
        <v>3064006.2864149911</v>
      </c>
      <c r="F115" s="431"/>
      <c r="G115" s="459">
        <f t="shared" si="13"/>
        <v>9</v>
      </c>
      <c r="H115" s="459">
        <v>108</v>
      </c>
      <c r="I115" s="444">
        <f t="shared" ca="1" si="5"/>
        <v>1905219.7620030029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7905.5146834299276</v>
      </c>
      <c r="L115" s="444">
        <f t="shared" ca="1" si="3"/>
        <v>1905229.0387066125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3064006.2864149911</v>
      </c>
      <c r="C116" s="447">
        <f t="shared" si="0"/>
        <v>0</v>
      </c>
      <c r="D116" s="447">
        <f t="shared" ca="1" si="9"/>
        <v>96141.094040297481</v>
      </c>
      <c r="E116" s="447">
        <f t="shared" ca="1" si="1"/>
        <v>3160147.3804552886</v>
      </c>
      <c r="F116" s="431"/>
      <c r="G116" s="459">
        <f>G115+1</f>
        <v>10</v>
      </c>
      <c r="H116" s="459">
        <v>109</v>
      </c>
      <c r="I116" s="444">
        <f t="shared" ca="1" si="5"/>
        <v>1905229.0387066125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7905.5533363616341</v>
      </c>
      <c r="L116" s="444">
        <f t="shared" ca="1" si="3"/>
        <v>1905238.354063154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3160147.3804552886</v>
      </c>
      <c r="C117" s="447">
        <f t="shared" si="0"/>
        <v>0</v>
      </c>
      <c r="D117" s="447">
        <f t="shared" ca="1" si="9"/>
        <v>96141.094040297481</v>
      </c>
      <c r="E117" s="447">
        <f t="shared" ca="1" si="1"/>
        <v>3256288.474495586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1905238.354063154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7905.5921503472237</v>
      </c>
      <c r="L117" s="444">
        <f t="shared" ca="1" si="3"/>
        <v>1905247.708233681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3256288.474495586</v>
      </c>
      <c r="C118" s="447">
        <f t="shared" si="0"/>
        <v>0</v>
      </c>
      <c r="D118" s="447">
        <f t="shared" ca="1" si="9"/>
        <v>96141.094040297481</v>
      </c>
      <c r="E118" s="447">
        <f t="shared" ca="1" si="1"/>
        <v>3352429.5685358834</v>
      </c>
      <c r="F118" s="431"/>
      <c r="G118" s="459">
        <f t="shared" si="14"/>
        <v>10</v>
      </c>
      <c r="H118" s="459">
        <v>111</v>
      </c>
      <c r="I118" s="444">
        <f t="shared" ca="1" si="5"/>
        <v>1905247.708233681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7905.6311260577531</v>
      </c>
      <c r="L118" s="444">
        <f t="shared" ca="1" si="3"/>
        <v>1905257.1013799186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3352429.5685358834</v>
      </c>
      <c r="C119" s="447">
        <f t="shared" si="0"/>
        <v>0</v>
      </c>
      <c r="D119" s="447">
        <f t="shared" ca="1" si="9"/>
        <v>96141.094040297481</v>
      </c>
      <c r="E119" s="447">
        <f t="shared" ca="1" si="1"/>
        <v>3448570.6625761809</v>
      </c>
      <c r="F119" s="431"/>
      <c r="G119" s="459">
        <f t="shared" si="14"/>
        <v>10</v>
      </c>
      <c r="H119" s="459">
        <v>112</v>
      </c>
      <c r="I119" s="444">
        <f t="shared" ca="1" si="5"/>
        <v>1905257.1013799186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7905.6702641670763</v>
      </c>
      <c r="L119" s="444">
        <f t="shared" ca="1" si="3"/>
        <v>1905266.5336642654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3448570.6625761809</v>
      </c>
      <c r="C120" s="447">
        <f t="shared" si="0"/>
        <v>0</v>
      </c>
      <c r="D120" s="447">
        <f t="shared" ca="1" si="9"/>
        <v>96141.094040297481</v>
      </c>
      <c r="E120" s="447">
        <f t="shared" ca="1" si="1"/>
        <v>3544711.7566164783</v>
      </c>
      <c r="F120" s="431"/>
      <c r="G120" s="459">
        <f t="shared" si="14"/>
        <v>10</v>
      </c>
      <c r="H120" s="459">
        <v>113</v>
      </c>
      <c r="I120" s="444">
        <f t="shared" ca="1" si="5"/>
        <v>1905266.5336642654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7905.7095653518545</v>
      </c>
      <c r="L120" s="444">
        <f t="shared" ca="1" si="3"/>
        <v>1905276.0052497971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3544711.7566164783</v>
      </c>
      <c r="C121" s="447">
        <f t="shared" si="0"/>
        <v>0</v>
      </c>
      <c r="D121" s="447">
        <f t="shared" ca="1" si="9"/>
        <v>96141.094040297481</v>
      </c>
      <c r="E121" s="447">
        <f t="shared" ca="1" si="1"/>
        <v>3640852.8506567758</v>
      </c>
      <c r="F121" s="431"/>
      <c r="G121" s="459">
        <f t="shared" si="14"/>
        <v>10</v>
      </c>
      <c r="H121" s="459">
        <v>114</v>
      </c>
      <c r="I121" s="444">
        <f t="shared" ca="1" si="5"/>
        <v>1905276.0052497971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7905.7490302915694</v>
      </c>
      <c r="L121" s="444">
        <f t="shared" ca="1" si="3"/>
        <v>1905285.5163002685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3640852.8506567758</v>
      </c>
      <c r="C122" s="447">
        <f t="shared" si="0"/>
        <v>0</v>
      </c>
      <c r="D122" s="447">
        <f t="shared" ca="1" si="9"/>
        <v>96141.094040297481</v>
      </c>
      <c r="E122" s="447">
        <f t="shared" ca="1" si="1"/>
        <v>3736993.9446970732</v>
      </c>
      <c r="F122" s="431"/>
      <c r="G122" s="459">
        <f t="shared" si="14"/>
        <v>10</v>
      </c>
      <c r="H122" s="459">
        <v>115</v>
      </c>
      <c r="I122" s="444">
        <f t="shared" ca="1" si="5"/>
        <v>1905285.5163002685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7905.7886596685339</v>
      </c>
      <c r="L122" s="444">
        <f t="shared" ca="1" si="3"/>
        <v>1905295.0669801168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3736993.9446970732</v>
      </c>
      <c r="C123" s="447">
        <f t="shared" si="0"/>
        <v>0</v>
      </c>
      <c r="D123" s="447">
        <f t="shared" ca="1" si="9"/>
        <v>96141.094040297481</v>
      </c>
      <c r="E123" s="447">
        <f t="shared" ca="1" si="1"/>
        <v>3833135.0387373706</v>
      </c>
      <c r="F123" s="431"/>
      <c r="G123" s="459">
        <f t="shared" si="14"/>
        <v>10</v>
      </c>
      <c r="H123" s="459">
        <v>116</v>
      </c>
      <c r="I123" s="444">
        <f t="shared" ca="1" si="5"/>
        <v>1905295.0669801168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7905.8284541679031</v>
      </c>
      <c r="L123" s="444">
        <f t="shared" ca="1" si="3"/>
        <v>1905304.6574544644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3833135.0387373706</v>
      </c>
      <c r="C124" s="447">
        <f t="shared" si="0"/>
        <v>0</v>
      </c>
      <c r="D124" s="447">
        <f t="shared" ca="1" si="9"/>
        <v>96141.094040297481</v>
      </c>
      <c r="E124" s="447">
        <f t="shared" ca="1" si="1"/>
        <v>3929276.1327776681</v>
      </c>
      <c r="F124" s="431"/>
      <c r="G124" s="459">
        <f t="shared" si="14"/>
        <v>10</v>
      </c>
      <c r="H124" s="459">
        <v>117</v>
      </c>
      <c r="I124" s="444">
        <f t="shared" ca="1" si="5"/>
        <v>1905304.6574544644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7905.8684144776844</v>
      </c>
      <c r="L124" s="444">
        <f t="shared" ca="1" si="3"/>
        <v>1905314.2878891218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3929276.1327776681</v>
      </c>
      <c r="C125" s="447">
        <f t="shared" si="0"/>
        <v>0</v>
      </c>
      <c r="D125" s="447">
        <f t="shared" ca="1" si="9"/>
        <v>96141.094040297481</v>
      </c>
      <c r="E125" s="447">
        <f t="shared" ca="1" si="1"/>
        <v>4025417.2268179655</v>
      </c>
      <c r="F125" s="431"/>
      <c r="G125" s="459">
        <f t="shared" si="14"/>
        <v>10</v>
      </c>
      <c r="H125" s="459">
        <v>118</v>
      </c>
      <c r="I125" s="444">
        <f t="shared" ca="1" si="5"/>
        <v>1905314.2878891218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7905.9085412887562</v>
      </c>
      <c r="L125" s="444">
        <f t="shared" ca="1" si="3"/>
        <v>1905323.9584505903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4025417.2268179655</v>
      </c>
      <c r="C126" s="447">
        <f t="shared" si="0"/>
        <v>0</v>
      </c>
      <c r="D126" s="447">
        <f t="shared" ca="1" si="9"/>
        <v>96141.094040297481</v>
      </c>
      <c r="E126" s="447">
        <f t="shared" ca="1" si="1"/>
        <v>4121558.3208582629</v>
      </c>
      <c r="F126" s="431"/>
      <c r="G126" s="459">
        <f t="shared" si="14"/>
        <v>10</v>
      </c>
      <c r="H126" s="459">
        <v>119</v>
      </c>
      <c r="I126" s="444">
        <f t="shared" ca="1" si="5"/>
        <v>1905323.9584505903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7905.9488352948747</v>
      </c>
      <c r="L126" s="444">
        <f t="shared" ca="1" si="3"/>
        <v>1905333.669306065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4121558.3208582629</v>
      </c>
      <c r="C127" s="447">
        <f t="shared" si="0"/>
        <v>0</v>
      </c>
      <c r="D127" s="447">
        <f t="shared" ca="1" si="9"/>
        <v>96141.094040297481</v>
      </c>
      <c r="E127" s="447">
        <f t="shared" ca="1" si="1"/>
        <v>4217699.4148985604</v>
      </c>
      <c r="F127" s="431"/>
      <c r="G127" s="459">
        <f t="shared" si="14"/>
        <v>10</v>
      </c>
      <c r="H127" s="459">
        <v>120</v>
      </c>
      <c r="I127" s="444">
        <f t="shared" ca="1" si="5"/>
        <v>1905333.669306065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7905.9892971926865</v>
      </c>
      <c r="L127" s="444">
        <f t="shared" ca="1" si="3"/>
        <v>1905343.4206234375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4217699.4148985604</v>
      </c>
      <c r="C128" s="447">
        <f t="shared" si="0"/>
        <v>0</v>
      </c>
      <c r="D128" s="447">
        <f t="shared" ca="1" si="9"/>
        <v>96141.094040297481</v>
      </c>
      <c r="E128" s="447">
        <f t="shared" ca="1" si="1"/>
        <v>4313840.5089388583</v>
      </c>
      <c r="F128" s="431"/>
      <c r="G128" s="459">
        <f>G127+1</f>
        <v>11</v>
      </c>
      <c r="H128" s="459">
        <v>121</v>
      </c>
      <c r="I128" s="444">
        <f t="shared" ca="1" si="5"/>
        <v>1905343.4206234375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7906.0299276817377</v>
      </c>
      <c r="L128" s="444">
        <f t="shared" ca="1" si="3"/>
        <v>1905353.2125712989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4313840.5089388583</v>
      </c>
      <c r="C129" s="447">
        <f t="shared" si="0"/>
        <v>0</v>
      </c>
      <c r="D129" s="447">
        <f t="shared" ca="1" si="9"/>
        <v>96141.094040297481</v>
      </c>
      <c r="E129" s="447">
        <f t="shared" ca="1" si="1"/>
        <v>4409981.6029791562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1905353.2125712989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7906.0707274644947</v>
      </c>
      <c r="L129" s="444">
        <f t="shared" ca="1" si="3"/>
        <v>1905363.0453189432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4409981.6029791562</v>
      </c>
      <c r="C130" s="447">
        <f t="shared" si="0"/>
        <v>0</v>
      </c>
      <c r="D130" s="447">
        <f t="shared" ca="1" si="9"/>
        <v>96141.094040297481</v>
      </c>
      <c r="E130" s="447">
        <f t="shared" ca="1" si="1"/>
        <v>4506122.6970194541</v>
      </c>
      <c r="F130" s="431"/>
      <c r="G130" s="459">
        <f t="shared" si="15"/>
        <v>11</v>
      </c>
      <c r="H130" s="459">
        <v>123</v>
      </c>
      <c r="I130" s="444">
        <f t="shared" ca="1" si="5"/>
        <v>1905363.0453189432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7906.1116972463469</v>
      </c>
      <c r="L130" s="444">
        <f t="shared" ca="1" si="3"/>
        <v>1905372.9190363693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4506122.6970194541</v>
      </c>
      <c r="C131" s="447">
        <f t="shared" si="0"/>
        <v>0</v>
      </c>
      <c r="D131" s="447">
        <f t="shared" ca="1" si="9"/>
        <v>96141.094040297481</v>
      </c>
      <c r="E131" s="447">
        <f t="shared" ca="1" si="1"/>
        <v>4602263.791059752</v>
      </c>
      <c r="F131" s="431"/>
      <c r="G131" s="459">
        <f t="shared" si="15"/>
        <v>11</v>
      </c>
      <c r="H131" s="459">
        <v>124</v>
      </c>
      <c r="I131" s="444">
        <f t="shared" ca="1" si="5"/>
        <v>1905372.9190363693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7906.1528377356208</v>
      </c>
      <c r="L131" s="444">
        <f t="shared" ca="1" si="3"/>
        <v>1905382.8338942847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4602263.791059752</v>
      </c>
      <c r="C132" s="447">
        <f t="shared" si="0"/>
        <v>0</v>
      </c>
      <c r="D132" s="447">
        <f t="shared" ca="1" si="9"/>
        <v>96141.094040297481</v>
      </c>
      <c r="E132" s="447">
        <f t="shared" ca="1" si="1"/>
        <v>4698404.8851000499</v>
      </c>
      <c r="F132" s="431"/>
      <c r="G132" s="459">
        <f t="shared" si="15"/>
        <v>11</v>
      </c>
      <c r="H132" s="459">
        <v>125</v>
      </c>
      <c r="I132" s="444">
        <f t="shared" ca="1" si="5"/>
        <v>1905382.8338942847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7906.194149643602</v>
      </c>
      <c r="L132" s="444">
        <f t="shared" ca="1" si="3"/>
        <v>1905392.7900641081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4698404.8851000499</v>
      </c>
      <c r="C133" s="447">
        <f t="shared" si="0"/>
        <v>0</v>
      </c>
      <c r="D133" s="447">
        <f t="shared" ca="1" si="9"/>
        <v>96141.094040297481</v>
      </c>
      <c r="E133" s="447">
        <f t="shared" ca="1" si="1"/>
        <v>4794545.9791403478</v>
      </c>
      <c r="F133" s="431"/>
      <c r="G133" s="459">
        <f t="shared" si="15"/>
        <v>11</v>
      </c>
      <c r="H133" s="459">
        <v>126</v>
      </c>
      <c r="I133" s="444">
        <f t="shared" ca="1" si="5"/>
        <v>1905392.7900641081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7906.2356336845332</v>
      </c>
      <c r="L133" s="444">
        <f t="shared" ca="1" si="3"/>
        <v>1905402.7877179724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4794545.9791403478</v>
      </c>
      <c r="C134" s="447">
        <f t="shared" si="0"/>
        <v>0</v>
      </c>
      <c r="D134" s="447">
        <f t="shared" ca="1" si="9"/>
        <v>96141.094040297481</v>
      </c>
      <c r="E134" s="447">
        <f t="shared" ca="1" si="1"/>
        <v>4890687.0731806457</v>
      </c>
      <c r="F134" s="431"/>
      <c r="G134" s="459">
        <f t="shared" si="15"/>
        <v>11</v>
      </c>
      <c r="H134" s="459">
        <v>127</v>
      </c>
      <c r="I134" s="444">
        <f t="shared" ca="1" si="5"/>
        <v>1905402.7877179724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7906.2772905756328</v>
      </c>
      <c r="L134" s="444">
        <f t="shared" ca="1" si="3"/>
        <v>1905412.8270287279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4890687.0731806457</v>
      </c>
      <c r="C135" s="447">
        <f t="shared" si="0"/>
        <v>0</v>
      </c>
      <c r="D135" s="447">
        <f t="shared" ca="1" si="9"/>
        <v>96141.094040297481</v>
      </c>
      <c r="E135" s="447">
        <f t="shared" ca="1" si="1"/>
        <v>4986828.1672209436</v>
      </c>
      <c r="F135" s="431"/>
      <c r="G135" s="459">
        <f t="shared" si="15"/>
        <v>11</v>
      </c>
      <c r="H135" s="459">
        <v>128</v>
      </c>
      <c r="I135" s="444">
        <f t="shared" ca="1" si="5"/>
        <v>1905412.8270287279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7906.3191210371151</v>
      </c>
      <c r="L135" s="444">
        <f t="shared" ca="1" si="3"/>
        <v>1905422.9081699448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4986828.1672209436</v>
      </c>
      <c r="C136" s="447">
        <f t="shared" si="0"/>
        <v>0</v>
      </c>
      <c r="D136" s="447">
        <f t="shared" ca="1" si="9"/>
        <v>96141.094040297481</v>
      </c>
      <c r="E136" s="447">
        <f t="shared" ca="1" si="1"/>
        <v>5082969.2612612415</v>
      </c>
      <c r="F136" s="431"/>
      <c r="G136" s="459">
        <f t="shared" si="15"/>
        <v>11</v>
      </c>
      <c r="H136" s="459">
        <v>129</v>
      </c>
      <c r="I136" s="444">
        <f t="shared" ca="1" si="5"/>
        <v>1905422.9081699448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7906.3611257921857</v>
      </c>
      <c r="L136" s="444">
        <f t="shared" ca="1" si="3"/>
        <v>1905433.0313159167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1905433.0313159167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7906.4033055670689</v>
      </c>
      <c r="L137" s="444">
        <f t="shared" ca="1" si="3"/>
        <v>1905443.1966416636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1905443.1966416636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7906.4456610910129</v>
      </c>
      <c r="L138" s="444">
        <f t="shared" ca="1" si="3"/>
        <v>1905453.4043229343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1905453.4043229343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7906.4881930963093</v>
      </c>
      <c r="L139" s="444">
        <f t="shared" ca="1" si="3"/>
        <v>1905463.6545362105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1905463.6545362105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7906.5309023182917</v>
      </c>
      <c r="L140" s="444">
        <f t="shared" ca="1" si="3"/>
        <v>1905473.9474587084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1905473.9474587084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7906.5737894953672</v>
      </c>
      <c r="L141" s="444">
        <f t="shared" ca="1" si="3"/>
        <v>1905484.2832683835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1905484.2832683835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7906.6168553690131</v>
      </c>
      <c r="L142" s="444">
        <f t="shared" ca="1" si="3"/>
        <v>1905494.6621439322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1905494.6621439322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7906.6601006837991</v>
      </c>
      <c r="L143" s="444">
        <f t="shared" ca="1" si="3"/>
        <v>1905505.0842647958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1905505.0842647958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7906.703526187398</v>
      </c>
      <c r="L144" s="444">
        <f t="shared" ca="1" si="3"/>
        <v>1905515.549811163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1905515.549811163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7906.7471326305949</v>
      </c>
      <c r="L145" s="444">
        <f t="shared" ca="1" si="3"/>
        <v>1905526.0589639733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1905526.0589639733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7906.7909207673047</v>
      </c>
      <c r="L146" s="444">
        <f t="shared" ca="1" si="3"/>
        <v>1905536.6119049203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1905536.6119049203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7906.8348913545824</v>
      </c>
      <c r="L147" s="444">
        <f t="shared" ca="1" si="3"/>
        <v>1905547.2088164547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1905547.2088164547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7906.8790451526429</v>
      </c>
      <c r="L148" s="444">
        <f t="shared" ca="1" si="3"/>
        <v>1905557.8498817871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1905557.8498817871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7906.9233829248624</v>
      </c>
      <c r="L149" s="444">
        <f t="shared" ca="1" si="3"/>
        <v>1905568.5352848917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1905568.5352848917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7906.9679054377966</v>
      </c>
      <c r="L150" s="444">
        <f t="shared" ca="1" si="3"/>
        <v>1905579.2652105093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1905579.2652105093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7907.0126134612055</v>
      </c>
      <c r="L151" s="444">
        <f t="shared" ca="1" si="3"/>
        <v>1905590.0398441502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1905590.0398441502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7907.0575077680405</v>
      </c>
      <c r="L152" s="444">
        <f t="shared" ca="1" si="3"/>
        <v>1905600.859372098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1905600.859372098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7907.1025891344907</v>
      </c>
      <c r="L153" s="444">
        <f t="shared" ca="1" si="3"/>
        <v>1905611.7239814124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1905611.7239814124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7907.1478583399667</v>
      </c>
      <c r="L154" s="444">
        <f t="shared" ca="1" si="3"/>
        <v>1905622.6338599322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1905622.6338599322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7907.1933161671323</v>
      </c>
      <c r="L155" s="444">
        <f t="shared" ca="1" si="3"/>
        <v>1905633.5891962792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1905633.5891962792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7907.2389634019119</v>
      </c>
      <c r="L156" s="444">
        <f t="shared" ca="1" si="3"/>
        <v>1905644.5901798608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1905644.5901798608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7907.2848008335022</v>
      </c>
      <c r="L157" s="444">
        <f t="shared" ca="1" si="3"/>
        <v>1905655.6370008742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1905655.6370008742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7907.3308292543925</v>
      </c>
      <c r="L158" s="444">
        <f t="shared" ca="1" si="3"/>
        <v>1905666.7298503083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1905666.7298503083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7907.3770494603668</v>
      </c>
      <c r="L159" s="444">
        <f t="shared" ca="1" si="3"/>
        <v>1905677.8689199483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1905677.8689199483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7907.4234622505346</v>
      </c>
      <c r="L160" s="444">
        <f t="shared" ca="1" si="3"/>
        <v>1905689.0544023786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1905689.0544023786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7907.4700684273266</v>
      </c>
      <c r="L161" s="444">
        <f t="shared" ca="1" si="3"/>
        <v>1905700.2864909857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1905700.2864909857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7907.5168687965233</v>
      </c>
      <c r="L162" s="444">
        <f t="shared" ca="1" si="3"/>
        <v>1905711.5653799619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1905711.5653799619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7907.5638641672567</v>
      </c>
      <c r="L163" s="444">
        <f t="shared" ca="1" si="3"/>
        <v>1905722.8912643089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1905722.8912643089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7907.6110553520366</v>
      </c>
      <c r="L164" s="444">
        <f t="shared" ca="1" si="3"/>
        <v>1905734.2643398407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1905734.2643398407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7907.6584431667516</v>
      </c>
      <c r="L165" s="444">
        <f t="shared" ca="1" si="3"/>
        <v>1905745.6848031871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1905745.6848031871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7907.7060284306954</v>
      </c>
      <c r="L166" s="444">
        <f t="shared" ca="1" si="3"/>
        <v>1905757.1528517976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1905757.1528517976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7907.7538119665733</v>
      </c>
      <c r="L167" s="444">
        <f t="shared" ca="1" si="3"/>
        <v>1905768.668683944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1905768.668683944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7907.8017946005157</v>
      </c>
      <c r="L168" s="444">
        <f t="shared" ca="1" si="3"/>
        <v>1905780.2324987242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1905780.2324987242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7907.8499771621009</v>
      </c>
      <c r="L169" s="444">
        <f t="shared" ca="1" si="3"/>
        <v>1905791.8444960662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1905791.8444960662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7907.8983604843579</v>
      </c>
      <c r="L170" s="444">
        <f t="shared" ca="1" si="3"/>
        <v>1905803.5048767303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1905803.5048767303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7907.9469454037908</v>
      </c>
      <c r="L171" s="444">
        <f t="shared" ca="1" si="3"/>
        <v>1905815.2138423137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1905815.2138423137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7907.9957327603897</v>
      </c>
      <c r="L172" s="444">
        <f t="shared" ca="1" si="3"/>
        <v>1905826.9715952538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1905826.9715952538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7908.0447233976411</v>
      </c>
      <c r="L173" s="444">
        <f t="shared" ca="1" si="3"/>
        <v>1905838.7783388312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1905838.7783388312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7908.0939181625454</v>
      </c>
      <c r="L174" s="444">
        <f t="shared" ca="1" si="3"/>
        <v>1905850.6342771736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1905850.6342771736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7908.1433179056394</v>
      </c>
      <c r="L175" s="444">
        <f t="shared" ca="1" si="3"/>
        <v>1905862.539615259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1905862.539615259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7908.192923480995</v>
      </c>
      <c r="L176" s="444">
        <f t="shared" ca="1" si="3"/>
        <v>1905874.4945589199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1905874.4945589199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7908.2427357462484</v>
      </c>
      <c r="L177" s="444">
        <f t="shared" ca="1" si="3"/>
        <v>1905886.499314846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1905886.499314846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7908.2927555626075</v>
      </c>
      <c r="L178" s="444">
        <f t="shared" ca="1" si="3"/>
        <v>1905898.5540905884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1905898.5540905884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7908.3429837948661</v>
      </c>
      <c r="L179" s="444">
        <f t="shared" ca="1" si="3"/>
        <v>1905910.659094563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1905910.659094563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7908.3934213114289</v>
      </c>
      <c r="L180" s="444">
        <f t="shared" ca="1" si="3"/>
        <v>1905922.8145360542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1905922.8145360542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7908.4440689843077</v>
      </c>
      <c r="L181" s="444">
        <f t="shared" ca="1" si="3"/>
        <v>1905935.0206252183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1905935.0206252183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7908.4949276891593</v>
      </c>
      <c r="L182" s="444">
        <f t="shared" ca="1" si="3"/>
        <v>1905947.2775730873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1905947.2775730873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7908.5459983052797</v>
      </c>
      <c r="L183" s="444">
        <f t="shared" ca="1" si="3"/>
        <v>1905959.5855915723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1905959.5855915723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7908.5972817156335</v>
      </c>
      <c r="L184" s="444">
        <f t="shared" ca="1" si="3"/>
        <v>1905971.9448934677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1905971.9448934677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7908.6487788068653</v>
      </c>
      <c r="L185" s="444">
        <f t="shared" ca="1" si="3"/>
        <v>1905984.3556924544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1905984.3556924544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7908.7004904693085</v>
      </c>
      <c r="L186" s="444">
        <f t="shared" ca="1" si="3"/>
        <v>1905996.8182031035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1905996.8182031035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7908.7524175970138</v>
      </c>
      <c r="L187" s="444">
        <f t="shared" ca="1" si="3"/>
        <v>1906009.3326408803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1906009.3326408803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7908.8045610877498</v>
      </c>
      <c r="L188" s="444">
        <f t="shared" ca="1" si="3"/>
        <v>1906021.8992221479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1906021.8992221479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7908.8569218430321</v>
      </c>
      <c r="L189" s="444">
        <f t="shared" ca="1" si="3"/>
        <v>1906034.5181641707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1906034.5181641707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7908.9095007681271</v>
      </c>
      <c r="L190" s="444">
        <f t="shared" ca="1" si="3"/>
        <v>1906047.1896851186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1906047.1896851186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7908.9622987720759</v>
      </c>
      <c r="L191" s="444">
        <f t="shared" ca="1" si="3"/>
        <v>1906059.9140040705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1906059.9140040705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7909.0153167677099</v>
      </c>
      <c r="L192" s="444">
        <f t="shared" ca="1" si="3"/>
        <v>1906072.6913410178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1906072.6913410178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7909.0685556716562</v>
      </c>
      <c r="L193" s="444">
        <f t="shared" ca="1" si="3"/>
        <v>1906085.5219168693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1906085.5219168693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7909.1220164043707</v>
      </c>
      <c r="L194" s="444">
        <f t="shared" ca="1" si="3"/>
        <v>1906098.4059534534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1906098.4059534534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7909.1756998901383</v>
      </c>
      <c r="L195" s="444">
        <f t="shared" ca="1" si="3"/>
        <v>1906111.3436735233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1906111.3436735233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7909.2296070570956</v>
      </c>
      <c r="L196" s="444">
        <f t="shared" ca="1" si="3"/>
        <v>1906124.3353007601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1906124.3353007601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7909.28373883725</v>
      </c>
      <c r="L197" s="444">
        <f t="shared" ca="1" si="3"/>
        <v>1906137.3810597772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1906137.3810597772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7909.338096166487</v>
      </c>
      <c r="L198" s="444">
        <f t="shared" ca="1" si="3"/>
        <v>1906150.4811761235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1906150.4811761235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7909.3926799845967</v>
      </c>
      <c r="L199" s="444">
        <f t="shared" ca="1" si="3"/>
        <v>1906163.6358762879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1906163.6358762879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7909.4474912352816</v>
      </c>
      <c r="L200" s="444">
        <f t="shared" ca="1" si="3"/>
        <v>1906176.845387703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1906176.845387703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7909.5025308661779</v>
      </c>
      <c r="L201" s="444">
        <f t="shared" ca="1" si="3"/>
        <v>1906190.1099387489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1906190.1099387489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7909.5577998288691</v>
      </c>
      <c r="L202" s="444">
        <f t="shared" ca="1" si="3"/>
        <v>1906203.4297587576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1906203.4297587576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7909.6132990789056</v>
      </c>
      <c r="L203" s="444">
        <f t="shared" ca="1" si="3"/>
        <v>1906216.8050780164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1906216.8050780164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7909.6690295758171</v>
      </c>
      <c r="L204" s="444">
        <f t="shared" ca="1" si="3"/>
        <v>1906230.2361277719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1906230.2361277719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7909.7249922831315</v>
      </c>
      <c r="L205" s="444">
        <f t="shared" ca="1" si="3"/>
        <v>1906243.7231402348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1906243.7231402348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7909.7811881683938</v>
      </c>
      <c r="L206" s="444">
        <f t="shared" ca="1" si="3"/>
        <v>1906257.2663485829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1906257.2663485829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7909.8376182031789</v>
      </c>
      <c r="L207" s="444">
        <f t="shared" ca="1" si="3"/>
        <v>1906270.8659869658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1906270.8659869658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7909.8942833631063</v>
      </c>
      <c r="L208" s="444">
        <f t="shared" ca="1" si="3"/>
        <v>1906284.5222905087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1906284.5222905087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7909.9511846278683</v>
      </c>
      <c r="L209" s="444">
        <f t="shared" ca="1" si="3"/>
        <v>1906298.2354953163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1906298.2354953163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7910.0083229812326</v>
      </c>
      <c r="L210" s="444">
        <f t="shared" ca="1" si="3"/>
        <v>1906312.0058384773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1906312.0058384773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7910.0656994110714</v>
      </c>
      <c r="L211" s="444">
        <f t="shared" ca="1" si="3"/>
        <v>1906325.8335580681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1906325.8335580681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7910.123314909365</v>
      </c>
      <c r="L212" s="444">
        <f t="shared" ca="1" si="3"/>
        <v>1906339.7188931573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1906339.7188931573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7910.1811704722377</v>
      </c>
      <c r="L213" s="444">
        <f t="shared" ca="1" si="3"/>
        <v>1906353.6620838093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1906353.6620838093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7910.2392670999534</v>
      </c>
      <c r="L214" s="444">
        <f t="shared" ca="1" si="3"/>
        <v>1906367.6633710889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1906367.6633710889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7910.2976057969527</v>
      </c>
      <c r="L215" s="444">
        <f t="shared" ca="1" si="3"/>
        <v>1906381.7229970656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1906381.7229970656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7910.3561875718551</v>
      </c>
      <c r="L216" s="444">
        <f t="shared" ca="1" si="3"/>
        <v>1906395.8412048172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1906395.8412048172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7910.4150134374877</v>
      </c>
      <c r="L217" s="444">
        <f t="shared" ca="1" si="3"/>
        <v>1906410.0182384343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1906410.0182384343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7910.4740844108928</v>
      </c>
      <c r="L218" s="444">
        <f t="shared" ca="1" si="3"/>
        <v>1906424.2543430249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1906424.2543430249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7910.5334015133531</v>
      </c>
      <c r="L219" s="444">
        <f t="shared" ca="1" si="3"/>
        <v>1906438.5497647179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1906438.5497647179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7910.5929657704073</v>
      </c>
      <c r="L220" s="444">
        <f t="shared" ca="1" si="3"/>
        <v>1906452.9047506682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1906452.9047506682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7910.6527782118665</v>
      </c>
      <c r="L221" s="444">
        <f t="shared" ca="1" si="3"/>
        <v>1906467.31954906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1906467.31954906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7910.7128398718323</v>
      </c>
      <c r="L222" s="444">
        <f t="shared" ca="1" si="3"/>
        <v>1906481.7944091116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1906481.7944091116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7910.7731517887141</v>
      </c>
      <c r="L223" s="444">
        <f t="shared" ca="1" si="3"/>
        <v>1906496.32958108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1906496.32958108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7910.8337150052494</v>
      </c>
      <c r="L224" s="444">
        <f t="shared" ca="1" si="3"/>
        <v>1906510.9253162651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1906510.9253162651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7910.8945305685211</v>
      </c>
      <c r="L225" s="444">
        <f t="shared" ca="1" si="3"/>
        <v>1906525.5818670134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1906525.5818670134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7910.9555995299716</v>
      </c>
      <c r="L226" s="444">
        <f t="shared" ca="1" si="3"/>
        <v>1906540.299486723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1906540.299486723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7911.0169229454295</v>
      </c>
      <c r="L227" s="444">
        <f t="shared" ca="1" si="3"/>
        <v>1906555.0784298482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1906555.0784298482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7911.0785018751158</v>
      </c>
      <c r="L228" s="444">
        <f t="shared" ca="1" si="3"/>
        <v>1906569.918951903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1906569.918951903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7911.1403373836783</v>
      </c>
      <c r="L229" s="444">
        <f t="shared" ca="1" si="3"/>
        <v>1906584.8213094664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1906584.8213094664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7911.2024305401919</v>
      </c>
      <c r="L230" s="444">
        <f t="shared" ca="1" si="3"/>
        <v>1906599.7857601864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1906599.7857601864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7911.2647824181931</v>
      </c>
      <c r="L231" s="444">
        <f t="shared" ca="1" si="3"/>
        <v>1906614.8125627844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1906614.8125627844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7911.3273940956842</v>
      </c>
      <c r="L232" s="444">
        <f t="shared" ca="1" si="3"/>
        <v>1906629.9019770599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1906629.9019770599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7911.3902666551639</v>
      </c>
      <c r="L233" s="444">
        <f t="shared" ca="1" si="3"/>
        <v>1906645.0542638949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1906645.0542638949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7911.4534011836449</v>
      </c>
      <c r="L234" s="444">
        <f t="shared" ca="1" si="3"/>
        <v>1906660.2696852584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1906660.2696852584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7911.5167987726581</v>
      </c>
      <c r="L235" s="444">
        <f t="shared" ca="1" si="3"/>
        <v>1906675.5485042108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1906675.5485042108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7911.5804605182939</v>
      </c>
      <c r="L236" s="444">
        <f t="shared" ca="1" si="3"/>
        <v>1906690.8909849089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1906690.8909849089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7911.6443875212035</v>
      </c>
      <c r="L237" s="444">
        <f t="shared" ca="1" si="3"/>
        <v>1906706.29739261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1906706.29739261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7911.708580886625</v>
      </c>
      <c r="L238" s="444">
        <f t="shared" ca="1" si="3"/>
        <v>1906721.7679936765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1906721.7679936765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7911.773041724402</v>
      </c>
      <c r="L239" s="444">
        <f t="shared" ca="1" si="3"/>
        <v>1906737.3030555807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1906737.3030555807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7911.837771149002</v>
      </c>
      <c r="L240" s="444">
        <f t="shared" ca="1" si="3"/>
        <v>1906752.9028469094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1906752.9028469094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7911.9027702795383</v>
      </c>
      <c r="L241" s="444">
        <f t="shared" ca="1" si="3"/>
        <v>1906768.5676373686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1906768.5676373686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7911.9680402397844</v>
      </c>
      <c r="L242" s="444">
        <f t="shared" ca="1" si="3"/>
        <v>1906784.2976977881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1906784.2976977881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7912.0335821581994</v>
      </c>
      <c r="L243" s="444">
        <f t="shared" ca="1" si="3"/>
        <v>1906800.093300126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1906800.093300126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7912.0993971679409</v>
      </c>
      <c r="L244" s="444">
        <f t="shared" ca="1" si="3"/>
        <v>1906815.9547174738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1906815.9547174738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7912.1654864068896</v>
      </c>
      <c r="L245" s="444">
        <f t="shared" ca="1" si="3"/>
        <v>1906831.8822240606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1906831.8822240606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7912.2318510176683</v>
      </c>
      <c r="L246" s="444">
        <f t="shared" ca="1" si="3"/>
        <v>1906847.8760952579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1906847.8760952579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7912.2984921476564</v>
      </c>
      <c r="L247" s="444">
        <f t="shared" ca="1" si="3"/>
        <v>1906863.9366075853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1906863.9366075853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7912.3654109490208</v>
      </c>
      <c r="L248" s="444">
        <f t="shared" ca="1" si="3"/>
        <v>1906880.0640387142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1906880.0640387142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7912.4326085787243</v>
      </c>
      <c r="L249" s="444">
        <f t="shared" ca="1" si="3"/>
        <v>1906896.2586674727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1906896.2586674727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7912.5000861985518</v>
      </c>
      <c r="L250" s="444">
        <f t="shared" ca="1" si="3"/>
        <v>1906912.5207738511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1906912.5207738511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7912.5678449751276</v>
      </c>
      <c r="L251" s="444">
        <f t="shared" ca="1" si="3"/>
        <v>1906928.8506390059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1906928.8506390059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7912.6358860799401</v>
      </c>
      <c r="L252" s="444">
        <f t="shared" ca="1" si="3"/>
        <v>1906945.2485452655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1906945.2485452655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7912.704210689355</v>
      </c>
      <c r="L253" s="444">
        <f t="shared" ca="1" si="3"/>
        <v>1906961.7147761346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1906961.7147761346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7912.7728199846433</v>
      </c>
      <c r="L254" s="444">
        <f t="shared" ca="1" si="3"/>
        <v>1906978.2496162991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1906978.2496162991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7912.8417151519952</v>
      </c>
      <c r="L255" s="444">
        <f t="shared" ca="1" si="3"/>
        <v>1906994.8533516307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1906994.8533516307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7912.910897382545</v>
      </c>
      <c r="L256" s="444">
        <f t="shared" ca="1" si="3"/>
        <v>1907011.526269193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1907011.526269193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7912.9803678723865</v>
      </c>
      <c r="L257" s="444">
        <f t="shared" ca="1" si="3"/>
        <v>1907028.2686572452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1907028.2686572452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7913.0501278226038</v>
      </c>
      <c r="L258" s="444">
        <f t="shared" ca="1" si="3"/>
        <v>1907045.0808052476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1907045.0808052476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7913.1201784392815</v>
      </c>
      <c r="L259" s="444">
        <f t="shared" ca="1" si="3"/>
        <v>1907061.9630038666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1907061.9630038666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7913.1905209335255</v>
      </c>
      <c r="L260" s="444">
        <f t="shared" ca="1" si="3"/>
        <v>1907078.91554498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1907078.91554498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7913.2611565214984</v>
      </c>
      <c r="L261" s="444">
        <f t="shared" ca="1" si="3"/>
        <v>1907095.9387216812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1907095.9387216812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7913.3320864244215</v>
      </c>
      <c r="L262" s="444">
        <f t="shared" ca="1" si="3"/>
        <v>1907113.0328282854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1907113.0328282854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7913.4033118686048</v>
      </c>
      <c r="L263" s="444">
        <f t="shared" ref="L263:L517" ca="1" si="28">I263-J263+K263</f>
        <v>1907130.1981603338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1907130.1981603338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7913.474834085473</v>
      </c>
      <c r="L264" s="444">
        <f t="shared" ca="1" si="28"/>
        <v>1907147.435014599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1907147.435014599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7913.5466543115781</v>
      </c>
      <c r="L265" s="444">
        <f t="shared" ca="1" si="28"/>
        <v>1907164.7436890902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1907164.7436890902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7913.6187737886257</v>
      </c>
      <c r="L266" s="444">
        <f t="shared" ca="1" si="28"/>
        <v>1907182.1244830587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1907182.1244830587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7913.6911937634932</v>
      </c>
      <c r="L267" s="444">
        <f t="shared" ca="1" si="28"/>
        <v>1907199.5776970019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1907199.5776970019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7913.7639154882563</v>
      </c>
      <c r="L268" s="444">
        <f t="shared" ca="1" si="28"/>
        <v>1907217.1036326699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1907217.1036326699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7913.836940220207</v>
      </c>
      <c r="L269" s="444">
        <f t="shared" ca="1" si="28"/>
        <v>1907234.7025930698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1907234.7025930698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7913.910269221873</v>
      </c>
      <c r="L270" s="444">
        <f t="shared" ca="1" si="28"/>
        <v>1907252.3748824713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1907252.3748824713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7913.9839037610463</v>
      </c>
      <c r="L271" s="444">
        <f t="shared" ca="1" si="28"/>
        <v>1907270.1208064121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1907270.1208064121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7914.0578451107986</v>
      </c>
      <c r="L272" s="444">
        <f t="shared" ca="1" si="28"/>
        <v>1907287.9406717026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1907287.9406717026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7914.1320945495099</v>
      </c>
      <c r="L273" s="444">
        <f t="shared" ca="1" si="28"/>
        <v>1907305.8347864319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1907305.8347864319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7914.2066533608813</v>
      </c>
      <c r="L274" s="444">
        <f t="shared" ca="1" si="28"/>
        <v>1907323.8034599726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1907323.8034599726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7914.2815228339678</v>
      </c>
      <c r="L275" s="444">
        <f t="shared" ca="1" si="28"/>
        <v>1907341.8470029864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1907341.8470029864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7914.3567042631921</v>
      </c>
      <c r="L276" s="444">
        <f t="shared" ca="1" si="28"/>
        <v>1907359.9657274294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1907359.9657274294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7914.4321989483715</v>
      </c>
      <c r="L277" s="444">
        <f t="shared" ca="1" si="28"/>
        <v>1907378.1599465576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1907378.1599465576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7914.5080081947399</v>
      </c>
      <c r="L278" s="444">
        <f t="shared" ca="1" si="28"/>
        <v>1907396.4299749322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1907396.4299749322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7914.5841333129665</v>
      </c>
      <c r="L279" s="444">
        <f t="shared" ca="1" si="28"/>
        <v>1907414.776128425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1907414.776128425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7914.6605756191866</v>
      </c>
      <c r="L280" s="444">
        <f t="shared" ca="1" si="28"/>
        <v>1907433.198724224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1907433.198724224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7914.7373364350169</v>
      </c>
      <c r="L281" s="444">
        <f t="shared" ca="1" si="28"/>
        <v>1907451.6980808389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1907451.6980808389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7914.8144170875785</v>
      </c>
      <c r="L282" s="444">
        <f t="shared" ca="1" si="28"/>
        <v>1907470.2745181061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1907470.2745181061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7914.8918189095248</v>
      </c>
      <c r="L283" s="444">
        <f t="shared" ca="1" si="28"/>
        <v>1907488.9283571953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1907488.9283571953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7914.9695432390617</v>
      </c>
      <c r="L284" s="444">
        <f t="shared" ca="1" si="28"/>
        <v>1907507.6599206142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1907507.6599206142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7915.0475914199751</v>
      </c>
      <c r="L285" s="444">
        <f t="shared" ca="1" si="28"/>
        <v>1907526.4695322139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1907526.4695322139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7915.1259648016403</v>
      </c>
      <c r="L286" s="444">
        <f t="shared" ca="1" si="28"/>
        <v>1907545.3575171952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1907545.3575171952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7915.2046647390625</v>
      </c>
      <c r="L287" s="444">
        <f t="shared" ca="1" si="28"/>
        <v>1907564.324202114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1907564.324202114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7915.2836925928896</v>
      </c>
      <c r="L288" s="444">
        <f t="shared" ca="1" si="28"/>
        <v>1907583.3699148868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1907583.3699148868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7915.3630497294434</v>
      </c>
      <c r="L289" s="444">
        <f t="shared" ca="1" si="28"/>
        <v>1907602.494984796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1907602.494984796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7915.4427375207315</v>
      </c>
      <c r="L290" s="444">
        <f t="shared" ca="1" si="28"/>
        <v>1907621.6997424965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1907621.6997424965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7915.5227573444854</v>
      </c>
      <c r="L291" s="444">
        <f t="shared" ca="1" si="28"/>
        <v>1907640.9845200207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1907640.9845200207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7915.6031105841676</v>
      </c>
      <c r="L292" s="444">
        <f t="shared" ca="1" si="28"/>
        <v>1907660.3496507846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1907660.3496507846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7915.6837986290184</v>
      </c>
      <c r="L293" s="444">
        <f t="shared" ca="1" si="28"/>
        <v>1907679.7954695935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1907679.7954695935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7915.7648228740554</v>
      </c>
      <c r="L294" s="444">
        <f t="shared" ca="1" si="28"/>
        <v>1907699.3223126472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1907699.3223126472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7915.8461847201115</v>
      </c>
      <c r="L295" s="444">
        <f t="shared" ca="1" si="28"/>
        <v>1907718.9305175471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1907718.9305175471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7915.9278855738621</v>
      </c>
      <c r="L296" s="444">
        <f t="shared" ca="1" si="28"/>
        <v>1907738.6204233007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1907738.6204233007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7916.0099268478352</v>
      </c>
      <c r="L297" s="444">
        <f t="shared" ca="1" si="28"/>
        <v>1907758.3923703283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1907758.3923703283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7916.0923099604506</v>
      </c>
      <c r="L298" s="444">
        <f t="shared" ca="1" si="28"/>
        <v>1907778.2467004685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1907778.2467004685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7916.1750363360343</v>
      </c>
      <c r="L299" s="444">
        <f t="shared" ca="1" si="28"/>
        <v>1907798.1837569843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1907798.1837569843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7916.2581074048503</v>
      </c>
      <c r="L300" s="444">
        <f t="shared" ca="1" si="28"/>
        <v>1907818.203884569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1907818.203884569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7916.34152460312</v>
      </c>
      <c r="L301" s="444">
        <f t="shared" ca="1" si="28"/>
        <v>1907838.3074293518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1907838.3074293518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7916.4252893730481</v>
      </c>
      <c r="L302" s="444">
        <f t="shared" ca="1" si="28"/>
        <v>1907858.4947389048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1907858.4947389048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7916.5094031628523</v>
      </c>
      <c r="L303" s="444">
        <f t="shared" ca="1" si="28"/>
        <v>1907878.7661622474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1907878.7661622474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7916.5938674267809</v>
      </c>
      <c r="L304" s="444">
        <f t="shared" ca="1" si="28"/>
        <v>1907899.1220498539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1907899.1220498539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7916.6786836251413</v>
      </c>
      <c r="L305" s="444">
        <f t="shared" ca="1" si="28"/>
        <v>1907919.5627536587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1907919.5627536587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7916.7638532243272</v>
      </c>
      <c r="L306" s="444">
        <f t="shared" ca="1" si="28"/>
        <v>1907940.0886270627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1907940.0886270627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7916.8493776968435</v>
      </c>
      <c r="L307" s="444">
        <f t="shared" ca="1" si="28"/>
        <v>1907960.7000249394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1907960.7000249394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7916.9352585213301</v>
      </c>
      <c r="L308" s="444">
        <f t="shared" ca="1" si="28"/>
        <v>1907981.3973036404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1907981.3973036404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7917.0214971825844</v>
      </c>
      <c r="L309" s="444">
        <f t="shared" ca="1" si="28"/>
        <v>1908002.1808210027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1908002.1808210027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7917.1080951715949</v>
      </c>
      <c r="L310" s="444">
        <f t="shared" ca="1" si="28"/>
        <v>1908023.0509363541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1908023.0509363541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7917.1950539855579</v>
      </c>
      <c r="L311" s="444">
        <f t="shared" ca="1" si="28"/>
        <v>1908044.0080105194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1908044.0080105194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7917.2823751279129</v>
      </c>
      <c r="L312" s="444">
        <f t="shared" ca="1" si="28"/>
        <v>1908065.0524058272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1908065.0524058272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7917.3700601083628</v>
      </c>
      <c r="L313" s="444">
        <f t="shared" ca="1" si="28"/>
        <v>1908086.1844861154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1908086.1844861154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7917.4581104428962</v>
      </c>
      <c r="L314" s="444">
        <f t="shared" ca="1" si="28"/>
        <v>1908107.404616738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1908107.404616738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7917.5465276538225</v>
      </c>
      <c r="L315" s="444">
        <f t="shared" ca="1" si="28"/>
        <v>1908128.7131645717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1908128.7131645717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7917.6353132697986</v>
      </c>
      <c r="L316" s="444">
        <f t="shared" ca="1" si="28"/>
        <v>1908150.1104980214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1908150.1104980214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7917.7244688258379</v>
      </c>
      <c r="L317" s="444">
        <f t="shared" ca="1" si="28"/>
        <v>1908171.596987027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1908171.596987027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7917.8139958633619</v>
      </c>
      <c r="L318" s="444">
        <f t="shared" ca="1" si="28"/>
        <v>1908193.1730030701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1908193.1730030701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7917.9038959302079</v>
      </c>
      <c r="L319" s="444">
        <f t="shared" ca="1" si="28"/>
        <v>1908214.83891918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1908214.83891918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7917.9941705806668</v>
      </c>
      <c r="L320" s="444">
        <f t="shared" ca="1" si="28"/>
        <v>1908236.5951099405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1908236.5951099405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7918.0848213755007</v>
      </c>
      <c r="L321" s="444">
        <f t="shared" ca="1" si="28"/>
        <v>1908258.4419514958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1908258.4419514958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7918.1758498819818</v>
      </c>
      <c r="L322" s="444">
        <f t="shared" ca="1" si="28"/>
        <v>1908280.3798215576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1908280.3798215576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7918.2672576739051</v>
      </c>
      <c r="L323" s="444">
        <f t="shared" ca="1" si="28"/>
        <v>1908302.4090994112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1908302.4090994112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7918.3590463316286</v>
      </c>
      <c r="L324" s="444">
        <f t="shared" ca="1" si="28"/>
        <v>1908324.5301659226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1908324.5301659226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7918.4512174420925</v>
      </c>
      <c r="L325" s="444">
        <f t="shared" ca="1" si="28"/>
        <v>1908346.7434035444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1908346.7434035444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7918.5437725988513</v>
      </c>
      <c r="L326" s="444">
        <f t="shared" ca="1" si="28"/>
        <v>1908369.0491963231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1908369.0491963231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7918.6367134020957</v>
      </c>
      <c r="L327" s="444">
        <f t="shared" ca="1" si="28"/>
        <v>1908391.447929905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1908391.447929905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7918.7300414586862</v>
      </c>
      <c r="L328" s="444">
        <f t="shared" ca="1" si="28"/>
        <v>1908413.9399915435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1908413.9399915435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7918.8237583821801</v>
      </c>
      <c r="L329" s="444">
        <f t="shared" ca="1" si="28"/>
        <v>1908436.5257701054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1908436.5257701054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7918.9178657928542</v>
      </c>
      <c r="L330" s="444">
        <f t="shared" ca="1" si="28"/>
        <v>1908459.2056560779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1908459.2056560779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7919.0123653177407</v>
      </c>
      <c r="L331" s="444">
        <f t="shared" ca="1" si="28"/>
        <v>1908481.9800415754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1908481.9800415754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7919.1072585906468</v>
      </c>
      <c r="L332" s="444">
        <f t="shared" ca="1" si="28"/>
        <v>1908504.8493203458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1908504.8493203458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7919.20254725219</v>
      </c>
      <c r="L333" s="444">
        <f t="shared" ca="1" si="28"/>
        <v>1908527.8138877777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1908527.8138877777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7919.2982329498236</v>
      </c>
      <c r="L334" s="444">
        <f t="shared" ca="1" si="28"/>
        <v>1908550.8741409073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1908550.8741409073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7919.394317337863</v>
      </c>
      <c r="L335" s="444">
        <f t="shared" ca="1" si="28"/>
        <v>1908574.0304784249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1908574.0304784249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7919.4908020775192</v>
      </c>
      <c r="L336" s="444">
        <f t="shared" ca="1" si="28"/>
        <v>1908597.2833006822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1908597.2833006822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7919.5876888369257</v>
      </c>
      <c r="L337" s="444">
        <f t="shared" ca="1" si="28"/>
        <v>1908620.6330096989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1908620.6330096989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7919.6849792911626</v>
      </c>
      <c r="L338" s="444">
        <f t="shared" ca="1" si="28"/>
        <v>1908644.0800091699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1908644.0800091699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7919.7826751222901</v>
      </c>
      <c r="L339" s="444">
        <f t="shared" ca="1" si="28"/>
        <v>1908667.624704472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1908667.624704472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7919.880778019382</v>
      </c>
      <c r="L340" s="444">
        <f t="shared" ca="1" si="28"/>
        <v>1908691.2675026711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1908691.2675026711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7919.9792896785448</v>
      </c>
      <c r="L341" s="444">
        <f t="shared" ca="1" si="28"/>
        <v>1908715.0088125295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1908715.0088125295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7920.0782118029565</v>
      </c>
      <c r="L342" s="444">
        <f t="shared" ca="1" si="28"/>
        <v>1908738.8490445123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1908738.8490445123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7920.1775461028847</v>
      </c>
      <c r="L343" s="444">
        <f t="shared" ca="1" si="28"/>
        <v>1908762.7886107948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1908762.7886107948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7920.2772942957272</v>
      </c>
      <c r="L344" s="444">
        <f t="shared" ca="1" si="28"/>
        <v>1908786.8279252704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1908786.8279252704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7920.3774581060434</v>
      </c>
      <c r="L345" s="444">
        <f t="shared" ca="1" si="28"/>
        <v>1908810.9674035562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1908810.9674035562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7920.4780392655666</v>
      </c>
      <c r="L346" s="444">
        <f t="shared" ca="1" si="28"/>
        <v>1908835.2074630016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1908835.2074630016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7920.5790395132553</v>
      </c>
      <c r="L347" s="444">
        <f t="shared" ca="1" si="28"/>
        <v>1908859.5485226947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1908859.5485226947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7920.6804605953103</v>
      </c>
      <c r="L348" s="444">
        <f t="shared" ca="1" si="28"/>
        <v>1908883.9910034698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1908883.9910034698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7920.7823042652053</v>
      </c>
      <c r="L349" s="444">
        <f t="shared" ca="1" si="28"/>
        <v>1908908.5353279149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1908908.5353279149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7920.8845722837277</v>
      </c>
      <c r="L350" s="444">
        <f t="shared" ca="1" si="28"/>
        <v>1908933.1819203785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1908933.1819203785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7920.9872664189925</v>
      </c>
      <c r="L351" s="444">
        <f t="shared" ca="1" si="28"/>
        <v>1908957.9312069772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1908957.9312069772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7921.0903884464869</v>
      </c>
      <c r="L352" s="444">
        <f t="shared" ca="1" si="28"/>
        <v>1908982.7836156036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1908982.7836156036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7921.1939401490972</v>
      </c>
      <c r="L353" s="444">
        <f t="shared" ca="1" si="28"/>
        <v>1909007.7395759325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1909007.7395759325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7921.2979233171345</v>
      </c>
      <c r="L354" s="444">
        <f t="shared" ca="1" si="28"/>
        <v>1909032.7995194294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1909032.7995194294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7921.4023397483716</v>
      </c>
      <c r="L355" s="444">
        <f t="shared" ca="1" si="28"/>
        <v>1909057.9638793576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1909057.9638793576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7921.5071912480735</v>
      </c>
      <c r="L356" s="444">
        <f t="shared" ca="1" si="28"/>
        <v>1909083.2330907853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1909083.2330907853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7921.6124796290214</v>
      </c>
      <c r="L357" s="444">
        <f t="shared" ca="1" si="28"/>
        <v>1909108.6075905941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1909108.6075905941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7921.7182067115573</v>
      </c>
      <c r="L358" s="444">
        <f t="shared" ca="1" si="28"/>
        <v>1909134.0878174854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1909134.0878174854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7921.8243743236053</v>
      </c>
      <c r="L359" s="444">
        <f t="shared" ca="1" si="28"/>
        <v>1909159.6742119889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1909159.6742119889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7921.9309843007031</v>
      </c>
      <c r="L360" s="444">
        <f t="shared" ca="1" si="28"/>
        <v>1909185.3672164695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1909185.3672164695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7922.0380384860391</v>
      </c>
      <c r="L361" s="444">
        <f t="shared" ca="1" si="28"/>
        <v>1909211.1672751354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1909211.1672751354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7922.1455387304786</v>
      </c>
      <c r="L362" s="444">
        <f t="shared" ca="1" si="28"/>
        <v>1909237.0748340457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1909237.0748340457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7922.2534868926059</v>
      </c>
      <c r="L363" s="444">
        <f t="shared" ca="1" si="28"/>
        <v>1909263.0903411182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1909263.0903411182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7922.3618848387423</v>
      </c>
      <c r="L364" s="444">
        <f t="shared" ca="1" si="28"/>
        <v>1909289.2142461366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1909289.2142461366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7922.4707344429853</v>
      </c>
      <c r="L365" s="444">
        <f t="shared" ca="1" si="28"/>
        <v>1909315.4470007594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1909315.4470007594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7922.5800375872468</v>
      </c>
      <c r="L366" s="444">
        <f t="shared" ca="1" si="28"/>
        <v>1909341.7890585265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1909341.7890585265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7922.6897961612749</v>
      </c>
      <c r="L367" s="444">
        <f t="shared" ca="1" si="28"/>
        <v>1909368.2408748677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1909368.2408748677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7922.8000120626975</v>
      </c>
      <c r="L368" s="444">
        <f t="shared" ca="1" si="28"/>
        <v>1909394.8029071102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1909394.8029071102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7922.9106871970416</v>
      </c>
      <c r="L369" s="444">
        <f t="shared" ca="1" si="28"/>
        <v>1909421.475614487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1909421.475614487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7923.0218234777776</v>
      </c>
      <c r="L370" s="444">
        <f t="shared" ca="1" si="28"/>
        <v>1909448.2594581444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1909448.2594581444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7923.1334228263504</v>
      </c>
      <c r="L371" s="444">
        <f t="shared" ca="1" si="28"/>
        <v>1909475.1549011506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1909475.1549011506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7923.2454871722084</v>
      </c>
      <c r="L372" s="444">
        <f t="shared" ca="1" si="28"/>
        <v>1909502.1624085025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1909502.1624085025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7923.3580184528437</v>
      </c>
      <c r="L373" s="444">
        <f t="shared" ca="1" si="28"/>
        <v>1909529.2824471351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1909529.2824471351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7923.4710186138109</v>
      </c>
      <c r="L374" s="444">
        <f t="shared" ca="1" si="28"/>
        <v>1909556.5154859286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1909556.5154859286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7923.5844896087838</v>
      </c>
      <c r="L375" s="444">
        <f t="shared" ca="1" si="28"/>
        <v>1909583.8619957173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1909583.8619957173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7923.6984333995706</v>
      </c>
      <c r="L376" s="444">
        <f t="shared" ca="1" si="28"/>
        <v>1909611.3224492967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1909611.3224492967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7923.8128519561515</v>
      </c>
      <c r="L377" s="444">
        <f t="shared" ca="1" si="28"/>
        <v>1909638.8973214326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1909638.8973214326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7923.9277472567173</v>
      </c>
      <c r="L378" s="444">
        <f t="shared" ca="1" si="28"/>
        <v>1909666.5870888692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1909666.5870888692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7924.0431212877038</v>
      </c>
      <c r="L379" s="444">
        <f t="shared" ca="1" si="28"/>
        <v>1909694.3922303366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1909694.3922303366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7924.1589760438192</v>
      </c>
      <c r="L380" s="444">
        <f t="shared" ca="1" si="28"/>
        <v>1909722.3132265601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1909722.3132265601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7924.2753135280836</v>
      </c>
      <c r="L381" s="444">
        <f t="shared" ca="1" si="28"/>
        <v>1909750.3505602679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1909750.3505602679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7924.3921357518639</v>
      </c>
      <c r="L382" s="444">
        <f t="shared" ca="1" si="28"/>
        <v>1909778.5047161996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1909778.5047161996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7924.5094447349138</v>
      </c>
      <c r="L383" s="444">
        <f t="shared" ca="1" si="28"/>
        <v>1909806.7761811144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1909806.7761811144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7924.6272425053921</v>
      </c>
      <c r="L384" s="444">
        <f t="shared" ca="1" si="28"/>
        <v>1909835.1654437995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1909835.1654437995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7924.745531099913</v>
      </c>
      <c r="L385" s="444">
        <f t="shared" ca="1" si="28"/>
        <v>1909863.6729950791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1909863.6729950791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7924.8643125635781</v>
      </c>
      <c r="L386" s="444">
        <f t="shared" ca="1" si="28"/>
        <v>1909892.2993278224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1909892.2993278224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7924.98358895001</v>
      </c>
      <c r="L387" s="444">
        <f t="shared" ca="1" si="28"/>
        <v>1909921.0449369522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1909921.0449369522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7925.1033623213816</v>
      </c>
      <c r="L388" s="444">
        <f t="shared" ca="1" si="28"/>
        <v>1909949.9103194533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1909949.9103194533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7925.2236347484713</v>
      </c>
      <c r="L389" s="444">
        <f t="shared" ca="1" si="28"/>
        <v>1909978.8959743816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1909978.8959743816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7925.3444083106724</v>
      </c>
      <c r="L390" s="444">
        <f t="shared" ca="1" si="28"/>
        <v>1910008.0024028721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1910008.0024028721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7925.4656850960491</v>
      </c>
      <c r="L391" s="444">
        <f t="shared" ca="1" si="28"/>
        <v>1910037.230108148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1910037.230108148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7925.5874672013651</v>
      </c>
      <c r="L392" s="444">
        <f t="shared" ca="1" si="28"/>
        <v>1910066.579595529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1910066.579595529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7925.7097567321198</v>
      </c>
      <c r="L393" s="444">
        <f t="shared" ca="1" si="28"/>
        <v>1910096.051372441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1910096.051372441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7925.8325558025863</v>
      </c>
      <c r="L394" s="444">
        <f t="shared" ca="1" si="28"/>
        <v>1910125.6459484233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1910125.6459484233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7925.9558665358463</v>
      </c>
      <c r="L395" s="444">
        <f t="shared" ca="1" si="28"/>
        <v>1910155.363835139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1910155.363835139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7926.0796910638273</v>
      </c>
      <c r="L396" s="444">
        <f t="shared" ca="1" si="28"/>
        <v>1910185.2055463826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1910185.2055463826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7926.2040315273443</v>
      </c>
      <c r="L397" s="444">
        <f t="shared" ca="1" si="28"/>
        <v>1910215.1715980896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1910215.1715980896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7926.3288900761218</v>
      </c>
      <c r="L398" s="444">
        <f t="shared" ca="1" si="28"/>
        <v>1910245.2625083455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1910245.2625083455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7926.4542688688553</v>
      </c>
      <c r="L399" s="444">
        <f t="shared" ca="1" si="28"/>
        <v>1910275.4787973941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1910275.4787973941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7926.5801700732245</v>
      </c>
      <c r="L400" s="444">
        <f t="shared" ca="1" si="28"/>
        <v>1910305.8209876472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1910305.8209876472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7926.706595865945</v>
      </c>
      <c r="L401" s="444">
        <f t="shared" ca="1" si="28"/>
        <v>1910336.2896036929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1910336.2896036929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7926.8335484328036</v>
      </c>
      <c r="L402" s="444">
        <f t="shared" ca="1" si="28"/>
        <v>1910366.8851723056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1910366.8851723056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7926.9610299686883</v>
      </c>
      <c r="L403" s="444">
        <f t="shared" ca="1" si="28"/>
        <v>1910397.6082224541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1910397.6082224541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7927.0890426776414</v>
      </c>
      <c r="L404" s="444">
        <f t="shared" ca="1" si="28"/>
        <v>1910428.4592853114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1910428.4592853114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7927.2175887728799</v>
      </c>
      <c r="L405" s="444">
        <f t="shared" ca="1" si="28"/>
        <v>1910459.4388942639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1910459.4388942639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7927.3466704768489</v>
      </c>
      <c r="L406" s="444">
        <f t="shared" ca="1" si="28"/>
        <v>1910490.5475849207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1910490.5475849207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7927.4762900212518</v>
      </c>
      <c r="L407" s="444">
        <f t="shared" ca="1" si="28"/>
        <v>1910521.7858951217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1910521.7858951217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7927.6064496470899</v>
      </c>
      <c r="L408" s="444">
        <f t="shared" ca="1" si="28"/>
        <v>1910553.1543649486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1910553.1543649486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7927.7371516047006</v>
      </c>
      <c r="L409" s="444">
        <f t="shared" ca="1" si="28"/>
        <v>1910584.653536733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1910584.653536733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7927.8683981538034</v>
      </c>
      <c r="L410" s="444">
        <f t="shared" ca="1" si="28"/>
        <v>1910616.2839550665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1910616.2839550665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7928.0001915635257</v>
      </c>
      <c r="L411" s="444">
        <f t="shared" ca="1" si="28"/>
        <v>1910648.0461668097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1910648.0461668097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7928.1325341124566</v>
      </c>
      <c r="L412" s="444">
        <f t="shared" ca="1" si="28"/>
        <v>1910679.9407211021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1910679.9407211021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7928.2654280886745</v>
      </c>
      <c r="L413" s="444">
        <f t="shared" ca="1" si="28"/>
        <v>1910711.9681693704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1910711.9681693704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7928.3988757897923</v>
      </c>
      <c r="L414" s="444">
        <f t="shared" ca="1" si="28"/>
        <v>1910744.1290653399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1910744.1290653399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7928.5328795229989</v>
      </c>
      <c r="L415" s="444">
        <f t="shared" ca="1" si="28"/>
        <v>1910776.4239650427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1910776.4239650427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7928.6674416050937</v>
      </c>
      <c r="L416" s="444">
        <f t="shared" ca="1" si="28"/>
        <v>1910808.8534268276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1910808.8534268276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7928.8025643625297</v>
      </c>
      <c r="L417" s="444">
        <f t="shared" ca="1" si="28"/>
        <v>1910841.4180113699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1910841.4180113699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7928.9382501314567</v>
      </c>
      <c r="L418" s="444">
        <f t="shared" ca="1" si="28"/>
        <v>1910874.1182816811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1910874.1182816811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7929.0745012577527</v>
      </c>
      <c r="L419" s="444">
        <f t="shared" ca="1" si="28"/>
        <v>1910906.9548031187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1910906.9548031187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7929.2113200970771</v>
      </c>
      <c r="L420" s="444">
        <f t="shared" ca="1" si="28"/>
        <v>1910939.9281433956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1910939.9281433956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7929.3487090148965</v>
      </c>
      <c r="L421" s="444">
        <f t="shared" ca="1" si="28"/>
        <v>1910973.0388725903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1910973.0388725903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7929.4866703865418</v>
      </c>
      <c r="L422" s="444">
        <f t="shared" ca="1" si="28"/>
        <v>1911006.2875631566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1911006.2875631566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7929.6252065972349</v>
      </c>
      <c r="L423" s="444">
        <f t="shared" ca="1" si="28"/>
        <v>1911039.6747899335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1911039.6747899335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7929.7643200421371</v>
      </c>
      <c r="L424" s="444">
        <f t="shared" ca="1" si="28"/>
        <v>1911073.2011301555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1911073.2011301555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7929.9040131263964</v>
      </c>
      <c r="L425" s="444">
        <f t="shared" ca="1" si="28"/>
        <v>1911106.8671634616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1911106.8671634616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7930.0442882651723</v>
      </c>
      <c r="L426" s="444">
        <f t="shared" ca="1" si="28"/>
        <v>1911140.6734719067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1911140.6734719067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7930.1851478836943</v>
      </c>
      <c r="L427" s="444">
        <f t="shared" ca="1" si="28"/>
        <v>1911174.6206399701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1911174.6206399701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7930.3265944172908</v>
      </c>
      <c r="L428" s="444">
        <f t="shared" ca="1" si="28"/>
        <v>1911208.709254567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1911208.709254567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7930.4686303114449</v>
      </c>
      <c r="L429" s="444">
        <f t="shared" ca="1" si="28"/>
        <v>1911242.9399050584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1911242.9399050584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7930.6112580218251</v>
      </c>
      <c r="L430" s="444">
        <f t="shared" ca="1" si="28"/>
        <v>1911277.3131832599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1911277.3131832599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7930.7544800143323</v>
      </c>
      <c r="L431" s="444">
        <f t="shared" ca="1" si="28"/>
        <v>1911311.829683454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1911311.829683454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7930.8982987651416</v>
      </c>
      <c r="L432" s="444">
        <f t="shared" ca="1" si="28"/>
        <v>1911346.4900023988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1911346.4900023988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7931.042716760744</v>
      </c>
      <c r="L433" s="444">
        <f t="shared" ca="1" si="28"/>
        <v>1911381.2947393393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1911381.2947393393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7931.1877364979955</v>
      </c>
      <c r="L434" s="444">
        <f t="shared" ca="1" si="28"/>
        <v>1911416.244496017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1911416.244496017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7931.3333604841519</v>
      </c>
      <c r="L435" s="444">
        <f t="shared" ca="1" si="28"/>
        <v>1911451.3398766809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1911451.3398766809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7931.4795912369182</v>
      </c>
      <c r="L436" s="444">
        <f t="shared" ca="1" si="28"/>
        <v>1911486.5814880976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1911486.5814880976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7931.6264312844887</v>
      </c>
      <c r="L437" s="444">
        <f t="shared" ca="1" si="28"/>
        <v>1911521.9699395618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1911521.9699395618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7931.7738831655897</v>
      </c>
      <c r="L438" s="444">
        <f t="shared" ca="1" si="28"/>
        <v>1911557.5058429071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1911557.5058429071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7931.9219494295285</v>
      </c>
      <c r="L439" s="444">
        <f t="shared" ca="1" si="28"/>
        <v>1911593.1898125163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1911593.1898125163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7932.0706326362333</v>
      </c>
      <c r="L440" s="444">
        <f t="shared" ca="1" si="28"/>
        <v>1911629.0224653324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1911629.0224653324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7932.219935356301</v>
      </c>
      <c r="L441" s="444">
        <f t="shared" ca="1" si="28"/>
        <v>1911665.0044208686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1911665.0044208686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7932.3698601710348</v>
      </c>
      <c r="L442" s="444">
        <f t="shared" ca="1" si="28"/>
        <v>1911701.1363012195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1911701.1363012195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7932.5204096724956</v>
      </c>
      <c r="L443" s="444">
        <f t="shared" ca="1" si="28"/>
        <v>1911737.4187310718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1911737.4187310718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7932.671586463548</v>
      </c>
      <c r="L444" s="444">
        <f t="shared" ca="1" si="28"/>
        <v>1911773.852337715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1911773.852337715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7932.8233931578943</v>
      </c>
      <c r="L445" s="444">
        <f t="shared" ca="1" si="28"/>
        <v>1911810.4377510527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1911810.4377510527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7932.9758323801343</v>
      </c>
      <c r="L446" s="444">
        <f t="shared" ca="1" si="28"/>
        <v>1911847.1756036126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1911847.1756036126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7933.1289067658008</v>
      </c>
      <c r="L447" s="444">
        <f t="shared" ca="1" si="28"/>
        <v>1911884.066530558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1911884.066530558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7933.2826189614088</v>
      </c>
      <c r="L448" s="444">
        <f t="shared" ca="1" si="28"/>
        <v>1911921.1111696991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1911921.1111696991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7933.4369716244955</v>
      </c>
      <c r="L449" s="444">
        <f t="shared" ca="1" si="28"/>
        <v>1911958.3101615033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1911958.3101615033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7933.5919674236784</v>
      </c>
      <c r="L450" s="444">
        <f t="shared" ca="1" si="28"/>
        <v>1911995.6641491067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1911995.6641491067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7933.7476090386936</v>
      </c>
      <c r="L451" s="444">
        <f t="shared" ca="1" si="28"/>
        <v>1912033.1737783251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1912033.1737783251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7933.9038991604366</v>
      </c>
      <c r="L452" s="444">
        <f t="shared" ca="1" si="28"/>
        <v>1912070.8396976653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1912070.8396976653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7934.0608404910217</v>
      </c>
      <c r="L453" s="444">
        <f t="shared" ca="1" si="28"/>
        <v>1912108.662558336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1912108.662558336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7934.2184357438155</v>
      </c>
      <c r="L454" s="444">
        <f t="shared" ca="1" si="28"/>
        <v>1912146.6430142596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1912146.6430142596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7934.3766876434975</v>
      </c>
      <c r="L455" s="444">
        <f t="shared" ca="1" si="28"/>
        <v>1912184.781722083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1912184.781722083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7934.5355989260961</v>
      </c>
      <c r="L456" s="444">
        <f t="shared" ca="1" si="28"/>
        <v>1912223.0793411888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1912223.0793411888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7934.6951723390348</v>
      </c>
      <c r="L457" s="444">
        <f t="shared" ca="1" si="28"/>
        <v>1912261.5365337075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1912261.5365337075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7934.8554106411966</v>
      </c>
      <c r="L458" s="444">
        <f t="shared" ca="1" si="28"/>
        <v>1912300.1539645286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1912300.1539645286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7935.0163166029515</v>
      </c>
      <c r="L459" s="444">
        <f t="shared" ca="1" si="28"/>
        <v>1912338.9323013113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1912338.9323013113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7935.1778930062128</v>
      </c>
      <c r="L460" s="444">
        <f t="shared" ca="1" si="28"/>
        <v>1912377.8722144973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1912377.8722144973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7935.3401426444889</v>
      </c>
      <c r="L461" s="444">
        <f t="shared" ca="1" si="28"/>
        <v>1912416.9743773215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1912416.9743773215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7935.5030683229224</v>
      </c>
      <c r="L462" s="444">
        <f t="shared" ca="1" si="28"/>
        <v>1912456.2394658243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1912456.2394658243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7935.6666728583505</v>
      </c>
      <c r="L463" s="444">
        <f t="shared" ca="1" si="28"/>
        <v>1912495.6681588625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1912495.6681588625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7935.8309590793424</v>
      </c>
      <c r="L464" s="444">
        <f t="shared" ca="1" si="28"/>
        <v>1912535.2611381216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1912535.2611381216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7935.9959298262556</v>
      </c>
      <c r="L465" s="444">
        <f t="shared" ca="1" si="28"/>
        <v>1912575.0190881277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1912575.0190881277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7936.161587951281</v>
      </c>
      <c r="L466" s="444">
        <f t="shared" ca="1" si="28"/>
        <v>1912614.9426962587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1912614.9426962587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7936.3279363184929</v>
      </c>
      <c r="L467" s="444">
        <f t="shared" ca="1" si="28"/>
        <v>1912655.0326527569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1912655.0326527569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7936.4949778039017</v>
      </c>
      <c r="L468" s="444">
        <f t="shared" ca="1" si="28"/>
        <v>1912695.2896507406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1912695.2896507406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7936.6627152955016</v>
      </c>
      <c r="L469" s="444">
        <f t="shared" ca="1" si="28"/>
        <v>1912735.7143862159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1912735.7143862159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7936.8311516933154</v>
      </c>
      <c r="L470" s="444">
        <f t="shared" ca="1" si="28"/>
        <v>1912776.307558089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1912776.307558089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7937.0002899094534</v>
      </c>
      <c r="L471" s="444">
        <f t="shared" ca="1" si="28"/>
        <v>1912817.0698681783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1912817.0698681783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7937.1701328681584</v>
      </c>
      <c r="L472" s="444">
        <f t="shared" ca="1" si="28"/>
        <v>1912858.0020212263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1912858.0020212263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7937.3406835058595</v>
      </c>
      <c r="L473" s="444">
        <f t="shared" ca="1" si="28"/>
        <v>1912899.104724912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1912899.104724912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7937.5119447712168</v>
      </c>
      <c r="L474" s="444">
        <f t="shared" ca="1" si="28"/>
        <v>1912940.378689863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1912940.378689863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7937.6839196251794</v>
      </c>
      <c r="L475" s="444">
        <f t="shared" ca="1" si="28"/>
        <v>1912981.8246296679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1912981.8246296679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7937.8566110410329</v>
      </c>
      <c r="L476" s="444">
        <f t="shared" ca="1" si="28"/>
        <v>1913023.4432608888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1913023.4432608888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7938.0300220044519</v>
      </c>
      <c r="L477" s="444">
        <f t="shared" ca="1" si="28"/>
        <v>1913065.235303073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1913065.235303073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7938.2041555135538</v>
      </c>
      <c r="L478" s="444">
        <f t="shared" ca="1" si="28"/>
        <v>1913107.2014787663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1913107.2014787663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7938.3790145789417</v>
      </c>
      <c r="L479" s="444">
        <f t="shared" ca="1" si="28"/>
        <v>1913149.3425135249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1913149.3425135249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7938.5546022237695</v>
      </c>
      <c r="L480" s="444">
        <f t="shared" ca="1" si="28"/>
        <v>1913191.6591359284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1913191.6591359284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7938.7309214837851</v>
      </c>
      <c r="L481" s="444">
        <f t="shared" ca="1" si="28"/>
        <v>1913234.152077592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1913234.152077592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7938.9079754073819</v>
      </c>
      <c r="L482" s="444">
        <f t="shared" ca="1" si="28"/>
        <v>1913276.8220731791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1913276.8220731791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7939.0857670556616</v>
      </c>
      <c r="L483" s="444">
        <f t="shared" ca="1" si="28"/>
        <v>1913319.6698604145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1913319.6698604145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7939.2642995024762</v>
      </c>
      <c r="L484" s="444">
        <f t="shared" ca="1" si="28"/>
        <v>1913362.6961800966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1913362.6961800966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7939.4435758344835</v>
      </c>
      <c r="L485" s="444">
        <f t="shared" ca="1" si="28"/>
        <v>1913405.9017761108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1913405.9017761108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7939.6235991512103</v>
      </c>
      <c r="L486" s="444">
        <f t="shared" ca="1" si="28"/>
        <v>1913449.2873954417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1913449.2873954417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7939.8043725650896</v>
      </c>
      <c r="L487" s="444">
        <f t="shared" ca="1" si="28"/>
        <v>1913492.8537881866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1913492.8537881866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7939.9858992015261</v>
      </c>
      <c r="L488" s="444">
        <f t="shared" ca="1" si="28"/>
        <v>1913536.6017075679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1913536.6017075679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7940.1681821989487</v>
      </c>
      <c r="L489" s="444">
        <f t="shared" ca="1" si="28"/>
        <v>1913580.5319099466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1913580.5319099466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7940.3512247088611</v>
      </c>
      <c r="L490" s="444">
        <f t="shared" ca="1" si="28"/>
        <v>1913624.6451548352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1913624.6451548352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7940.5350298958947</v>
      </c>
      <c r="L491" s="444">
        <f t="shared" ca="1" si="28"/>
        <v>1913668.9422049108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1913668.9422049108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7940.7196009378777</v>
      </c>
      <c r="L492" s="444">
        <f t="shared" ca="1" si="28"/>
        <v>1913713.4238260284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1913713.4238260284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7940.9049410258667</v>
      </c>
      <c r="L493" s="444">
        <f t="shared" ca="1" si="28"/>
        <v>1913758.090787234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1913758.090787234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7941.0910533642236</v>
      </c>
      <c r="L494" s="444">
        <f t="shared" ca="1" si="28"/>
        <v>1913802.9438607781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1913802.9438607781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7941.277941170657</v>
      </c>
      <c r="L495" s="444">
        <f t="shared" ca="1" si="28"/>
        <v>1913847.9838221285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1913847.9838221285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7941.465607676284</v>
      </c>
      <c r="L496" s="444">
        <f t="shared" ca="1" si="28"/>
        <v>1913893.2114499845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1913893.2114499845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7941.6540561256843</v>
      </c>
      <c r="L497" s="444">
        <f t="shared" ca="1" si="28"/>
        <v>1913938.62752629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1913938.62752629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7941.843289776958</v>
      </c>
      <c r="L498" s="444">
        <f t="shared" ca="1" si="28"/>
        <v>1913984.2328362467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1913984.2328362467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7942.0333119017769</v>
      </c>
      <c r="L499" s="444">
        <f t="shared" ca="1" si="28"/>
        <v>1914030.0281683283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1914030.0281683283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7942.2241257854512</v>
      </c>
      <c r="L500" s="444">
        <f t="shared" ca="1" si="28"/>
        <v>1914076.0143142936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1914076.0143142936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7942.415734726972</v>
      </c>
      <c r="L501" s="444">
        <f t="shared" ca="1" si="28"/>
        <v>1914122.1920692003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1914122.1920692003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7942.6081420390838</v>
      </c>
      <c r="L502" s="444">
        <f t="shared" ca="1" si="28"/>
        <v>1914168.5622314191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1914168.5622314191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7942.8013510483288</v>
      </c>
      <c r="L503" s="444">
        <f t="shared" ca="1" si="28"/>
        <v>1914215.1256026472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1914215.1256026472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7942.9953650951111</v>
      </c>
      <c r="L504" s="444">
        <f t="shared" ca="1" si="28"/>
        <v>1914261.8829879221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1914261.8829879221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7943.1901875337562</v>
      </c>
      <c r="L505" s="444">
        <f t="shared" ca="1" si="28"/>
        <v>1914308.8351956357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1914308.8351956357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7943.3858217325651</v>
      </c>
      <c r="L506" s="444">
        <f t="shared" ca="1" si="28"/>
        <v>1914355.9830375479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1914355.9830375479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7943.5822710738648</v>
      </c>
      <c r="L507" s="444">
        <f t="shared" ca="1" si="28"/>
        <v>1914403.3273288016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1914403.3273288016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7943.7795389540888</v>
      </c>
      <c r="L508" s="444">
        <f t="shared" ca="1" si="28"/>
        <v>1914450.8688879355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1914450.8688879355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7943.977628783814</v>
      </c>
      <c r="L509" s="444">
        <f t="shared" ca="1" si="28"/>
        <v>1914498.6085368991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1914498.6085368991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7944.1765439878272</v>
      </c>
      <c r="L510" s="444">
        <f t="shared" ca="1" si="28"/>
        <v>1914546.5471010667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1914546.5471010667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7944.3762880051936</v>
      </c>
      <c r="L511" s="444">
        <f t="shared" ca="1" si="28"/>
        <v>1914594.6854092516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1914594.6854092516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7944.5768642892972</v>
      </c>
      <c r="L512" s="444">
        <f t="shared" ca="1" si="28"/>
        <v>1914643.0242937207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1914643.0242937207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7944.7782763079194</v>
      </c>
      <c r="L513" s="444">
        <f t="shared" ca="1" si="28"/>
        <v>1914691.5645902085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1914691.5645902085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7944.9805275432846</v>
      </c>
      <c r="L514" s="444">
        <f t="shared" ca="1" si="28"/>
        <v>1914740.3071379315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1914740.3071379315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7945.1836214921304</v>
      </c>
      <c r="L515" s="444">
        <f t="shared" ca="1" si="28"/>
        <v>1914789.2527796035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1914789.2527796035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7945.3875616657633</v>
      </c>
      <c r="L516" s="444">
        <f t="shared" ca="1" si="28"/>
        <v>1914838.4023614491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1914838.4023614491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7945.5923515901213</v>
      </c>
      <c r="L517" s="444">
        <f t="shared" ca="1" si="28"/>
        <v>1914887.7567332189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1914887.7567332189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7945.7979948058273</v>
      </c>
      <c r="L518" s="444">
        <f t="shared" ref="L518:L772" ca="1" si="54">I518-J518+K518</f>
        <v>1914937.3167482044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1914937.3167482044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7946.004494868268</v>
      </c>
      <c r="L519" s="444">
        <f t="shared" ca="1" si="54"/>
        <v>1914987.0832632524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1914987.0832632524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7946.2118553476339</v>
      </c>
      <c r="L520" s="444">
        <f t="shared" ca="1" si="54"/>
        <v>1915037.0571387799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1915037.0571387799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7946.4200798289985</v>
      </c>
      <c r="L521" s="444">
        <f t="shared" ca="1" si="54"/>
        <v>1915087.2392387886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1915087.2392387886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7946.6291719123683</v>
      </c>
      <c r="L522" s="444">
        <f t="shared" ca="1" si="54"/>
        <v>1915137.6304308807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1915137.6304308807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7946.8391352127519</v>
      </c>
      <c r="L523" s="444">
        <f t="shared" ca="1" si="54"/>
        <v>1915188.2315862733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1915188.2315862733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7947.049973360221</v>
      </c>
      <c r="L524" s="444">
        <f t="shared" ca="1" si="54"/>
        <v>1915239.0435798133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1915239.0435798133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7947.2616899999712</v>
      </c>
      <c r="L525" s="444">
        <f t="shared" ca="1" si="54"/>
        <v>1915290.0672899932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1915290.0672899932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7947.4742887923867</v>
      </c>
      <c r="L526" s="444">
        <f t="shared" ca="1" si="54"/>
        <v>1915341.3035989653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1915341.3035989653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7947.6877734131031</v>
      </c>
      <c r="L527" s="444">
        <f t="shared" ca="1" si="54"/>
        <v>1915392.7533925581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1915392.7533925581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7947.9021475530744</v>
      </c>
      <c r="L528" s="444">
        <f t="shared" ca="1" si="54"/>
        <v>1915444.417560291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1915444.417560291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7948.1174149186281</v>
      </c>
      <c r="L529" s="444">
        <f t="shared" ca="1" si="54"/>
        <v>1915496.2969953895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1915496.2969953895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7948.3335792315393</v>
      </c>
      <c r="L530" s="444">
        <f t="shared" ca="1" si="54"/>
        <v>1915548.3925948008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1915548.3925948008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7948.5506442290853</v>
      </c>
      <c r="L531" s="444">
        <f t="shared" ca="1" si="54"/>
        <v>1915600.7052592097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1915600.7052592097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7948.7686136641241</v>
      </c>
      <c r="L532" s="444">
        <f t="shared" ca="1" si="54"/>
        <v>1915653.2358930537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1915653.2358930537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7948.987491305139</v>
      </c>
      <c r="L533" s="444">
        <f t="shared" ca="1" si="54"/>
        <v>1915705.9854045387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1915705.9854045387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7949.2072809363272</v>
      </c>
      <c r="L534" s="444">
        <f t="shared" ca="1" si="54"/>
        <v>1915758.9547056549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1915758.9547056549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7949.4279863576439</v>
      </c>
      <c r="L535" s="444">
        <f t="shared" ca="1" si="54"/>
        <v>1915812.1447121922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1915812.1447121922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7949.6496113848834</v>
      </c>
      <c r="L536" s="444">
        <f t="shared" ca="1" si="54"/>
        <v>1915865.5563437568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1915865.5563437568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7949.8721598497359</v>
      </c>
      <c r="L537" s="444">
        <f t="shared" ca="1" si="54"/>
        <v>1915919.1905237865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1915919.1905237865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7950.0956355998605</v>
      </c>
      <c r="L538" s="444">
        <f t="shared" ca="1" si="54"/>
        <v>1915973.0481795662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1915973.0481795662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7950.32004249894</v>
      </c>
      <c r="L539" s="444">
        <f t="shared" ca="1" si="54"/>
        <v>1916027.1302422448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1916027.1302422448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7950.5453844267686</v>
      </c>
      <c r="L540" s="444">
        <f t="shared" ca="1" si="54"/>
        <v>1916081.4376468514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1916081.4376468514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7950.771665279296</v>
      </c>
      <c r="L541" s="444">
        <f t="shared" ca="1" si="54"/>
        <v>1916135.9713323105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1916135.9713323105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7950.9988889687093</v>
      </c>
      <c r="L542" s="444">
        <f t="shared" ca="1" si="54"/>
        <v>1916190.732241459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1916190.732241459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7951.2270594234942</v>
      </c>
      <c r="L543" s="444">
        <f t="shared" ca="1" si="54"/>
        <v>1916245.7213210622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1916245.7213210622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7951.4561805885078</v>
      </c>
      <c r="L544" s="444">
        <f t="shared" ca="1" si="54"/>
        <v>1916300.9395218305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1916300.9395218305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7951.6862564250432</v>
      </c>
      <c r="L545" s="444">
        <f t="shared" ca="1" si="54"/>
        <v>1916356.3877984353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1916356.3877984353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7951.9172909108956</v>
      </c>
      <c r="L546" s="444">
        <f t="shared" ca="1" si="54"/>
        <v>1916412.0671095259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1916412.0671095259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7952.1492880404403</v>
      </c>
      <c r="L547" s="444">
        <f t="shared" ca="1" si="54"/>
        <v>1916467.978417746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1916467.978417746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7952.3822518246898</v>
      </c>
      <c r="L548" s="444">
        <f t="shared" ca="1" si="54"/>
        <v>1916524.1226897505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1916524.1226897505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7952.6161862913759</v>
      </c>
      <c r="L549" s="444">
        <f t="shared" ca="1" si="54"/>
        <v>1916580.5008962217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1916580.5008962217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7952.8510954850062</v>
      </c>
      <c r="L550" s="444">
        <f t="shared" ca="1" si="54"/>
        <v>1916637.1140118865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1916637.1140118865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7953.086983466942</v>
      </c>
      <c r="L551" s="444">
        <f t="shared" ca="1" si="54"/>
        <v>1916693.9630155333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1916693.9630155333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7953.3238543154712</v>
      </c>
      <c r="L552" s="444">
        <f t="shared" ca="1" si="54"/>
        <v>1916751.0488900286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1916751.0488900286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7953.5617121258674</v>
      </c>
      <c r="L553" s="444">
        <f t="shared" ca="1" si="54"/>
        <v>1916808.3726223342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1916808.3726223342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7953.8005610104747</v>
      </c>
      <c r="L554" s="444">
        <f t="shared" ca="1" si="54"/>
        <v>1916865.9352035243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1916865.9352035243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7954.0404050987681</v>
      </c>
      <c r="L555" s="444">
        <f t="shared" ca="1" si="54"/>
        <v>1916923.7376288029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1916923.7376288029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7954.2812485374279</v>
      </c>
      <c r="L556" s="444">
        <f t="shared" ca="1" si="54"/>
        <v>1916981.78089752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1916981.78089752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7954.5230954904146</v>
      </c>
      <c r="L557" s="444">
        <f t="shared" ca="1" si="54"/>
        <v>1917040.0660131902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1917040.0660131902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7954.7659501390417</v>
      </c>
      <c r="L558" s="444">
        <f t="shared" ca="1" si="54"/>
        <v>1917098.5939835091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1917098.5939835091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7955.0098166820371</v>
      </c>
      <c r="L559" s="444">
        <f t="shared" ca="1" si="54"/>
        <v>1917157.3658203708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1917157.3658203708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7955.2546993356264</v>
      </c>
      <c r="L560" s="444">
        <f t="shared" ca="1" si="54"/>
        <v>1917216.3825398863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1917216.3825398863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7955.5006023336091</v>
      </c>
      <c r="L561" s="444">
        <f t="shared" ca="1" si="54"/>
        <v>1917275.6451623996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1917275.6451623996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7955.7475299274138</v>
      </c>
      <c r="L562" s="444">
        <f t="shared" ca="1" si="54"/>
        <v>1917335.1547125068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1917335.1547125068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7955.995486386194</v>
      </c>
      <c r="L563" s="444">
        <f t="shared" ca="1" si="54"/>
        <v>1917394.9122190727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1917394.9122190727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7956.2444759968857</v>
      </c>
      <c r="L564" s="444">
        <f t="shared" ca="1" si="54"/>
        <v>1917454.9187152493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1917454.9187152493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7956.4945030642884</v>
      </c>
      <c r="L565" s="444">
        <f t="shared" ca="1" si="54"/>
        <v>1917515.1752384934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1917515.1752384934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7956.7455719111385</v>
      </c>
      <c r="L566" s="444">
        <f t="shared" ca="1" si="54"/>
        <v>1917575.6828305842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1917575.6828305842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7956.9976868781841</v>
      </c>
      <c r="L567" s="444">
        <f t="shared" ca="1" si="54"/>
        <v>1917636.4425376421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1917636.4425376421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7957.2508523242577</v>
      </c>
      <c r="L568" s="444">
        <f t="shared" ca="1" si="54"/>
        <v>1917697.4554101462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1917697.4554101462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7957.505072626358</v>
      </c>
      <c r="L569" s="444">
        <f t="shared" ca="1" si="54"/>
        <v>1917758.7225029522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1917758.7225029522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7957.7603521797164</v>
      </c>
      <c r="L570" s="444">
        <f t="shared" ca="1" si="54"/>
        <v>1917820.2448753116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1917820.2448753116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7958.0166953978814</v>
      </c>
      <c r="L571" s="444">
        <f t="shared" ca="1" si="54"/>
        <v>1917882.0235908893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1917882.0235908893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7958.2741067127872</v>
      </c>
      <c r="L572" s="444">
        <f t="shared" ca="1" si="54"/>
        <v>1917944.0597177818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1917944.0597177818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7958.5325905748396</v>
      </c>
      <c r="L573" s="444">
        <f t="shared" ca="1" si="54"/>
        <v>1918006.3543285364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1918006.3543285364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7958.7921514529844</v>
      </c>
      <c r="L574" s="444">
        <f t="shared" ca="1" si="54"/>
        <v>1918068.9085001692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1918068.9085001692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7959.0527938347877</v>
      </c>
      <c r="L575" s="444">
        <f t="shared" ca="1" si="54"/>
        <v>1918131.7233141838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1918131.7233141838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7959.3145222265148</v>
      </c>
      <c r="L576" s="444">
        <f t="shared" ca="1" si="54"/>
        <v>1918194.7998565901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1918194.7998565901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7959.5773411532073</v>
      </c>
      <c r="L577" s="444">
        <f t="shared" ca="1" si="54"/>
        <v>1918258.1392179232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1918258.1392179232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7959.8412551587608</v>
      </c>
      <c r="L578" s="444">
        <f t="shared" ca="1" si="54"/>
        <v>1918321.7424932616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1918321.7424932616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7960.1062688060047</v>
      </c>
      <c r="L579" s="444">
        <f t="shared" ca="1" si="54"/>
        <v>1918385.6107822473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1918385.6107822473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7960.3723866767796</v>
      </c>
      <c r="L580" s="444">
        <f t="shared" ca="1" si="54"/>
        <v>1918449.7451891038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1918449.7451891038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7960.6396133720145</v>
      </c>
      <c r="L581" s="444">
        <f t="shared" ca="1" si="54"/>
        <v>1918514.1468226556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1918514.1468226556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7960.9079535118126</v>
      </c>
      <c r="L582" s="444">
        <f t="shared" ca="1" si="54"/>
        <v>1918578.8167963473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1918578.8167963473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7961.177411735528</v>
      </c>
      <c r="L583" s="444">
        <f t="shared" ca="1" si="54"/>
        <v>1918643.7562282626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1918643.7562282626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7961.4479927018428</v>
      </c>
      <c r="L584" s="444">
        <f t="shared" ca="1" si="54"/>
        <v>1918708.9662411441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1918708.9662411441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7961.7197010888494</v>
      </c>
      <c r="L585" s="444">
        <f t="shared" ca="1" si="54"/>
        <v>1918774.4479624128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1918774.4479624128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7961.9925415941352</v>
      </c>
      <c r="L586" s="444">
        <f t="shared" ca="1" si="54"/>
        <v>1918840.2025241868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1918840.2025241868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7962.2665189348609</v>
      </c>
      <c r="L587" s="444">
        <f t="shared" ca="1" si="54"/>
        <v>1918906.2310633014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1918906.2310633014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7962.5416378478376</v>
      </c>
      <c r="L588" s="444">
        <f t="shared" ca="1" si="54"/>
        <v>1918972.5347213291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1918972.5347213291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7962.8179030896199</v>
      </c>
      <c r="L589" s="444">
        <f t="shared" ca="1" si="54"/>
        <v>1919039.1146445984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1919039.1146445984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7963.0953194365766</v>
      </c>
      <c r="L590" s="444">
        <f t="shared" ca="1" si="54"/>
        <v>1919105.9719842148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1919105.9719842148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7963.3738916849788</v>
      </c>
      <c r="L591" s="444">
        <f t="shared" ca="1" si="54"/>
        <v>1919173.1078960795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1919173.1078960795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7963.6536246510814</v>
      </c>
      <c r="L592" s="444">
        <f t="shared" ca="1" si="54"/>
        <v>1919240.5235409103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1919240.5235409103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7963.9345231712086</v>
      </c>
      <c r="L593" s="444">
        <f t="shared" ca="1" si="54"/>
        <v>1919308.2200842614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1919308.2200842614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7964.2165921018368</v>
      </c>
      <c r="L594" s="444">
        <f t="shared" ca="1" si="54"/>
        <v>1919376.198696543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1919376.198696543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7964.4998363196783</v>
      </c>
      <c r="L595" s="444">
        <f t="shared" ca="1" si="54"/>
        <v>1919444.4605530424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1919444.4605530424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7964.7842607217599</v>
      </c>
      <c r="L596" s="444">
        <f t="shared" ca="1" si="54"/>
        <v>1919513.0068339438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1919513.0068339438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7965.0698702255149</v>
      </c>
      <c r="L597" s="444">
        <f t="shared" ca="1" si="54"/>
        <v>1919581.8387243492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1919581.8387243492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7965.3566697688711</v>
      </c>
      <c r="L598" s="444">
        <f t="shared" ca="1" si="54"/>
        <v>1919650.9574142979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1919650.9574142979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7965.6446643103227</v>
      </c>
      <c r="L599" s="444">
        <f t="shared" ca="1" si="54"/>
        <v>1919720.364098788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1919720.364098788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7965.933858829032</v>
      </c>
      <c r="L600" s="444">
        <f t="shared" ca="1" si="54"/>
        <v>1919790.0599777969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1919790.0599777969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7966.2242583249035</v>
      </c>
      <c r="L601" s="444">
        <f t="shared" ca="1" si="54"/>
        <v>1919860.0462563015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1919860.0462563015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7966.5158678186717</v>
      </c>
      <c r="L602" s="444">
        <f t="shared" ca="1" si="54"/>
        <v>1919930.3241442998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1919930.3241442998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7966.8086923519977</v>
      </c>
      <c r="L603" s="444">
        <f t="shared" ca="1" si="54"/>
        <v>1920000.8948568315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1920000.8948568315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7967.1027369875474</v>
      </c>
      <c r="L604" s="444">
        <f t="shared" ca="1" si="54"/>
        <v>1920071.7596139989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1920071.7596139989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7967.3980068090777</v>
      </c>
      <c r="L605" s="444">
        <f t="shared" ca="1" si="54"/>
        <v>1920142.9196409879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1920142.9196409879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7967.6945069215317</v>
      </c>
      <c r="L606" s="444">
        <f t="shared" ca="1" si="54"/>
        <v>1920214.3761680892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1920214.3761680892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7967.9922424511205</v>
      </c>
      <c r="L607" s="444">
        <f t="shared" ca="1" si="54"/>
        <v>1920286.13043072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1920286.13043072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7968.291218545417</v>
      </c>
      <c r="L608" s="444">
        <f t="shared" ca="1" si="54"/>
        <v>1920358.1836694453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1920358.1836694453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7968.5914403734369</v>
      </c>
      <c r="L609" s="444">
        <f t="shared" ca="1" si="54"/>
        <v>1920430.5371299984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1920430.5371299984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7968.8929131257428</v>
      </c>
      <c r="L610" s="444">
        <f t="shared" ca="1" si="54"/>
        <v>1920503.1920633039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1920503.1920633039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7969.1956420145143</v>
      </c>
      <c r="L611" s="444">
        <f t="shared" ca="1" si="54"/>
        <v>1920576.1497254982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1920576.1497254982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7969.4996322736579</v>
      </c>
      <c r="L612" s="444">
        <f t="shared" ca="1" si="54"/>
        <v>1920649.4113779515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1920649.4113779515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7969.8048891588805</v>
      </c>
      <c r="L613" s="444">
        <f t="shared" ca="1" si="54"/>
        <v>1920722.9782872901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1920722.9782872901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7970.1114179477909</v>
      </c>
      <c r="L614" s="444">
        <f t="shared" ca="1" si="54"/>
        <v>1920796.8517254177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1920796.8517254177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7970.419223939989</v>
      </c>
      <c r="L615" s="444">
        <f t="shared" ca="1" si="54"/>
        <v>1920871.0329695374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1920871.0329695374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7970.728312457155</v>
      </c>
      <c r="L616" s="444">
        <f t="shared" ca="1" si="54"/>
        <v>1920945.5233021744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1920945.5233021744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7971.0386888431422</v>
      </c>
      <c r="L617" s="444">
        <f t="shared" ca="1" si="54"/>
        <v>1921020.3240111973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1921020.3240111973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7971.3503584640712</v>
      </c>
      <c r="L618" s="444">
        <f t="shared" ca="1" si="54"/>
        <v>1921095.4363898411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1921095.4363898411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7971.6633267084189</v>
      </c>
      <c r="L619" s="444">
        <f t="shared" ca="1" si="54"/>
        <v>1921170.8617367293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1921170.8617367293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7971.9775989871223</v>
      </c>
      <c r="L620" s="444">
        <f t="shared" ca="1" si="54"/>
        <v>1921246.6013558961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1921246.6013558961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7972.293180733649</v>
      </c>
      <c r="L621" s="444">
        <f t="shared" ca="1" si="54"/>
        <v>1921322.6565568096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1921322.6565568096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7972.6100774041224</v>
      </c>
      <c r="L622" s="444">
        <f t="shared" ca="1" si="54"/>
        <v>1921399.0286543935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1921399.0286543935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7972.9282944773877</v>
      </c>
      <c r="L623" s="444">
        <f t="shared" ca="1" si="54"/>
        <v>1921475.7189690506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1921475.7189690506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7973.2478374551274</v>
      </c>
      <c r="L624" s="444">
        <f t="shared" ca="1" si="54"/>
        <v>1921552.7288266853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1921552.7288266853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7973.568711861938</v>
      </c>
      <c r="L625" s="444">
        <f t="shared" ca="1" si="54"/>
        <v>1921630.0595587271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1921630.0595587271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7973.8909232454453</v>
      </c>
      <c r="L626" s="444">
        <f t="shared" ca="1" si="54"/>
        <v>1921707.7125021522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1921707.7125021522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7974.2144771763824</v>
      </c>
      <c r="L627" s="444">
        <f t="shared" ca="1" si="54"/>
        <v>1921785.6889995083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1921785.6889995083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7974.5393792487002</v>
      </c>
      <c r="L628" s="444">
        <f t="shared" ca="1" si="54"/>
        <v>1921863.9903989367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1921863.9903989367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7974.8656350796518</v>
      </c>
      <c r="L629" s="444">
        <f t="shared" ca="1" si="54"/>
        <v>1921942.618054196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1921942.618054196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7975.1932503098978</v>
      </c>
      <c r="L630" s="444">
        <f t="shared" ca="1" si="54"/>
        <v>1922021.5733246857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1922021.5733246857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7975.5222306036048</v>
      </c>
      <c r="L631" s="444">
        <f t="shared" ca="1" si="54"/>
        <v>1922100.857575469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1922100.857575469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7975.8525816485362</v>
      </c>
      <c r="L632" s="444">
        <f t="shared" ca="1" si="54"/>
        <v>1922180.4721772973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1922180.4721772973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7976.1843091561541</v>
      </c>
      <c r="L633" s="444">
        <f t="shared" ca="1" si="54"/>
        <v>1922260.4185066333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1922260.4185066333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7976.5174188617211</v>
      </c>
      <c r="L634" s="444">
        <f t="shared" ca="1" si="54"/>
        <v>1922340.6979456746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1922340.6979456746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7976.8519165243933</v>
      </c>
      <c r="L635" s="444">
        <f t="shared" ca="1" si="54"/>
        <v>1922421.3118823788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1922421.3118823788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7977.1878079273274</v>
      </c>
      <c r="L636" s="444">
        <f t="shared" ca="1" si="54"/>
        <v>1922502.2617104859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1922502.2617104859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7977.5250988777734</v>
      </c>
      <c r="L637" s="444">
        <f t="shared" ca="1" si="54"/>
        <v>1922583.5488295434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1922583.5488295434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7977.8637952071795</v>
      </c>
      <c r="L638" s="444">
        <f t="shared" ca="1" si="54"/>
        <v>1922665.1746449303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1922665.1746449303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7978.2039027712926</v>
      </c>
      <c r="L639" s="444">
        <f t="shared" ca="1" si="54"/>
        <v>1922747.1405678813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1922747.1405678813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7978.5454274502536</v>
      </c>
      <c r="L640" s="444">
        <f t="shared" ca="1" si="54"/>
        <v>1922829.4480155113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1922829.4480155113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7978.8883751487119</v>
      </c>
      <c r="L641" s="444">
        <f t="shared" ca="1" si="54"/>
        <v>1922912.0984108397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1922912.0984108397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7979.2327517959129</v>
      </c>
      <c r="L642" s="444">
        <f t="shared" ca="1" si="54"/>
        <v>1922995.0931828155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1922995.0931828155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7979.5785633458136</v>
      </c>
      <c r="L643" s="444">
        <f t="shared" ca="1" si="54"/>
        <v>1923078.4337663411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1923078.4337663411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7979.9258157771701</v>
      </c>
      <c r="L644" s="444">
        <f t="shared" ca="1" si="54"/>
        <v>1923162.121602298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1923162.121602298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7980.2745150936571</v>
      </c>
      <c r="L645" s="444">
        <f t="shared" ca="1" si="54"/>
        <v>1923246.1581375715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1923246.1581375715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7980.6246673239639</v>
      </c>
      <c r="L646" s="444">
        <f t="shared" ca="1" si="54"/>
        <v>1923330.5448250752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1923330.5448250752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7980.9762785218954</v>
      </c>
      <c r="L647" s="444">
        <f t="shared" ca="1" si="54"/>
        <v>1923415.2831237768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1923415.2831237768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7981.3293547664844</v>
      </c>
      <c r="L648" s="444">
        <f t="shared" ca="1" si="54"/>
        <v>1923500.3744987231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1923500.3744987231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7981.6839021620954</v>
      </c>
      <c r="L649" s="444">
        <f t="shared" ca="1" si="54"/>
        <v>1923585.820421065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1923585.820421065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7982.0399268385208</v>
      </c>
      <c r="L650" s="444">
        <f t="shared" ca="1" si="54"/>
        <v>1923671.6223680833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1923671.6223680833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7982.3974349510972</v>
      </c>
      <c r="L651" s="444">
        <f t="shared" ca="1" si="54"/>
        <v>1923757.7818232141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1923757.7818232141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7982.7564326808078</v>
      </c>
      <c r="L652" s="444">
        <f t="shared" ca="1" si="54"/>
        <v>1923844.3002760748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1923844.3002760748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7983.1169262343938</v>
      </c>
      <c r="L653" s="444">
        <f t="shared" ca="1" si="54"/>
        <v>1923931.179222489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1923931.179222489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7983.478921844453</v>
      </c>
      <c r="L654" s="444">
        <f t="shared" ca="1" si="54"/>
        <v>1924018.4201645132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1924018.4201645132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7983.8424257695524</v>
      </c>
      <c r="L655" s="444">
        <f t="shared" ca="1" si="54"/>
        <v>1924106.0246104626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1924106.0246104626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7984.2074442943422</v>
      </c>
      <c r="L656" s="444">
        <f t="shared" ca="1" si="54"/>
        <v>1924193.9940749367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1924193.9940749367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7984.5739837296524</v>
      </c>
      <c r="L657" s="444">
        <f t="shared" ca="1" si="54"/>
        <v>1924282.3300788461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1924282.3300788461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7984.9420504126065</v>
      </c>
      <c r="L658" s="444">
        <f t="shared" ca="1" si="54"/>
        <v>1924371.0341494384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1924371.0341494384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7985.3116507067425</v>
      </c>
      <c r="L659" s="444">
        <f t="shared" ca="1" si="54"/>
        <v>1924460.1078203248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1924460.1078203248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7985.6827910021011</v>
      </c>
      <c r="L660" s="444">
        <f t="shared" ca="1" si="54"/>
        <v>1924549.5526315067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1924549.5526315067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7986.0554777153602</v>
      </c>
      <c r="L661" s="444">
        <f t="shared" ca="1" si="54"/>
        <v>1924639.3701294018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1924639.3701294018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7986.4297172899242</v>
      </c>
      <c r="L662" s="444">
        <f t="shared" ca="1" si="54"/>
        <v>1924729.5618668715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1924729.5618668715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7986.8055161960474</v>
      </c>
      <c r="L663" s="444">
        <f t="shared" ca="1" si="54"/>
        <v>1924820.1294032473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1924820.1294032473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7987.1828809309454</v>
      </c>
      <c r="L664" s="444">
        <f t="shared" ca="1" si="54"/>
        <v>1924911.0743043579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1924911.0743043579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7987.5618180189067</v>
      </c>
      <c r="L665" s="444">
        <f t="shared" ca="1" si="54"/>
        <v>1925002.3981425567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1925002.3981425567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7987.9423340114026</v>
      </c>
      <c r="L666" s="444">
        <f t="shared" ca="1" si="54"/>
        <v>1925094.1024967479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1925094.1024967479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7988.3244354871977</v>
      </c>
      <c r="L667" s="444">
        <f t="shared" ca="1" si="54"/>
        <v>1925186.1889524148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1925186.1889524148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7988.7081290524775</v>
      </c>
      <c r="L668" s="444">
        <f t="shared" ca="1" si="54"/>
        <v>1925278.6591016471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1925278.6591016471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7989.0934213409446</v>
      </c>
      <c r="L669" s="444">
        <f t="shared" ca="1" si="54"/>
        <v>1925371.5145431678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1925371.5145431678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7989.4803190139492</v>
      </c>
      <c r="L670" s="444">
        <f t="shared" ca="1" si="54"/>
        <v>1925464.7568823616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1925464.7568823616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7989.8688287605892</v>
      </c>
      <c r="L671" s="444">
        <f t="shared" ca="1" si="54"/>
        <v>1925558.3877313021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1925558.3877313021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7990.2589572978404</v>
      </c>
      <c r="L672" s="444">
        <f t="shared" ca="1" si="54"/>
        <v>1925652.4087087796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1925652.4087087796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7990.6507113706639</v>
      </c>
      <c r="L673" s="444">
        <f t="shared" ca="1" si="54"/>
        <v>1925746.82144033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1925746.82144033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7991.044097752123</v>
      </c>
      <c r="L674" s="444">
        <f t="shared" ca="1" si="54"/>
        <v>1925841.6275582619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1925841.6275582619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7991.4391232435064</v>
      </c>
      <c r="L675" s="444">
        <f t="shared" ca="1" si="54"/>
        <v>1925936.8287016852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1925936.8287016852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7991.8357946744381</v>
      </c>
      <c r="L676" s="444">
        <f t="shared" ca="1" si="54"/>
        <v>1926032.4265165394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1926032.4265165394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7992.2341189029976</v>
      </c>
      <c r="L677" s="444">
        <f t="shared" ca="1" si="54"/>
        <v>1926128.4226556222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1926128.4226556222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7992.6341028158413</v>
      </c>
      <c r="L678" s="444">
        <f t="shared" ca="1" si="54"/>
        <v>1926224.8187786178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1926224.8187786178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7993.0357533283232</v>
      </c>
      <c r="L679" s="444">
        <f t="shared" ca="1" si="54"/>
        <v>1926321.6165521259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1926321.6165521259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7993.4390773846071</v>
      </c>
      <c r="L680" s="444">
        <f t="shared" ca="1" si="54"/>
        <v>1926418.8176496902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1926418.8176496902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7993.8440819577918</v>
      </c>
      <c r="L681" s="444">
        <f t="shared" ca="1" si="54"/>
        <v>1926516.4237518278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1926516.4237518278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7994.2507740500314</v>
      </c>
      <c r="L682" s="444">
        <f t="shared" ca="1" si="54"/>
        <v>1926614.4365460577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1926614.4365460577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7994.6591606926559</v>
      </c>
      <c r="L683" s="444">
        <f t="shared" ca="1" si="54"/>
        <v>1926712.8577269302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1926712.8577269302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7995.0692489462926</v>
      </c>
      <c r="L684" s="444">
        <f t="shared" ca="1" si="54"/>
        <v>1926811.6889960563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1926811.6889960563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7995.481045900985</v>
      </c>
      <c r="L685" s="444">
        <f t="shared" ca="1" si="54"/>
        <v>1926910.9320621372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1926910.9320621372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7995.8945586763193</v>
      </c>
      <c r="L686" s="444">
        <f t="shared" ca="1" si="54"/>
        <v>1927010.5886409932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1927010.5886409932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7996.3097944215542</v>
      </c>
      <c r="L687" s="444">
        <f t="shared" ca="1" si="54"/>
        <v>1927110.6604555945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1927110.6604555945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7996.7267603157252</v>
      </c>
      <c r="L688" s="444">
        <f t="shared" ca="1" si="54"/>
        <v>1927211.14923609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1927211.14923609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7997.145463567791</v>
      </c>
      <c r="L689" s="444">
        <f t="shared" ca="1" si="54"/>
        <v>1927312.0567198375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1927312.0567198375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7997.5659114167383</v>
      </c>
      <c r="L690" s="444">
        <f t="shared" ca="1" si="54"/>
        <v>1927413.3846514339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1927413.3846514339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7997.9881111317236</v>
      </c>
      <c r="L691" s="444">
        <f t="shared" ca="1" si="54"/>
        <v>1927515.1347827455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1927515.1347827455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7998.4120700121885</v>
      </c>
      <c r="L692" s="444">
        <f t="shared" ca="1" si="54"/>
        <v>1927617.3088729375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1927617.3088729375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7998.8377953879881</v>
      </c>
      <c r="L693" s="444">
        <f t="shared" ca="1" si="54"/>
        <v>1927719.9086885052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1927719.9086885052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7999.2652946195203</v>
      </c>
      <c r="L694" s="444">
        <f t="shared" ca="1" si="54"/>
        <v>1927822.9360033046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1927822.9360033046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7999.6945750978512</v>
      </c>
      <c r="L695" s="444">
        <f t="shared" ca="1" si="54"/>
        <v>1927926.3925985822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1927926.3925985822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8000.1256442448403</v>
      </c>
      <c r="L696" s="444">
        <f t="shared" ca="1" si="54"/>
        <v>1928030.2802630069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1928030.2802630069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8000.5585095132783</v>
      </c>
      <c r="L697" s="444">
        <f t="shared" ca="1" si="54"/>
        <v>1928134.6007927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1928134.6007927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8000.9931783869979</v>
      </c>
      <c r="L698" s="444">
        <f t="shared" ca="1" si="54"/>
        <v>1928239.3559912667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1928239.3559912667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8001.4296583810265</v>
      </c>
      <c r="L699" s="444">
        <f t="shared" ca="1" si="54"/>
        <v>1928344.5476698275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1928344.5476698275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8001.8679570416971</v>
      </c>
      <c r="L700" s="444">
        <f t="shared" ca="1" si="54"/>
        <v>1928450.1776470488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1928450.1776470488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8002.3080819467859</v>
      </c>
      <c r="L701" s="444">
        <f t="shared" ca="1" si="54"/>
        <v>1928556.2477491754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1928556.2477491754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8002.7500407056459</v>
      </c>
      <c r="L702" s="444">
        <f t="shared" ca="1" si="54"/>
        <v>1928662.7598100607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1928662.7598100607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8003.1938409593349</v>
      </c>
      <c r="L703" s="444">
        <f t="shared" ca="1" si="54"/>
        <v>1928769.7156711998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1928769.7156711998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8003.6394903807486</v>
      </c>
      <c r="L704" s="444">
        <f t="shared" ca="1" si="54"/>
        <v>1928877.1171817603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1928877.1171817603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8004.0869966747496</v>
      </c>
      <c r="L705" s="444">
        <f t="shared" ca="1" si="54"/>
        <v>1928984.9661986148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1928984.9661986148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8004.5363675783092</v>
      </c>
      <c r="L706" s="444">
        <f t="shared" ca="1" si="54"/>
        <v>1929093.2645863728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1929093.2645863728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8004.9876108606368</v>
      </c>
      <c r="L707" s="444">
        <f t="shared" ca="1" si="54"/>
        <v>1929202.0142174133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1929202.0142174133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8005.4407343233033</v>
      </c>
      <c r="L708" s="444">
        <f t="shared" ca="1" si="54"/>
        <v>1929311.2169719164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1929311.2169719164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8005.8957458004006</v>
      </c>
      <c r="L709" s="444">
        <f t="shared" ca="1" si="54"/>
        <v>1929420.8747378965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1929420.8747378965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8006.3526531586513</v>
      </c>
      <c r="L710" s="444">
        <f t="shared" ca="1" si="54"/>
        <v>1929530.9894112349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1929530.9894112349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8006.8114642975606</v>
      </c>
      <c r="L711" s="444">
        <f t="shared" ca="1" si="54"/>
        <v>1929641.5628957122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1929641.5628957122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8007.2721871495505</v>
      </c>
      <c r="L712" s="444">
        <f t="shared" ca="1" si="54"/>
        <v>1929752.5971030416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1929752.5971030416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8007.7348296800892</v>
      </c>
      <c r="L713" s="444">
        <f t="shared" ca="1" si="54"/>
        <v>1929864.0939529014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1929864.0939529014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8008.199399887837</v>
      </c>
      <c r="L714" s="444">
        <f t="shared" ca="1" si="54"/>
        <v>1929976.055372969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1929976.055372969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8008.6659058047862</v>
      </c>
      <c r="L715" s="444">
        <f t="shared" ca="1" si="54"/>
        <v>1930088.4832989536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1930088.4832989536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8009.1343554963887</v>
      </c>
      <c r="L716" s="444">
        <f t="shared" ca="1" si="54"/>
        <v>1930201.3796746298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1930201.3796746298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8009.6047570617066</v>
      </c>
      <c r="L717" s="444">
        <f t="shared" ca="1" si="54"/>
        <v>1930314.7464518712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1930314.7464518712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8010.077118633546</v>
      </c>
      <c r="L718" s="444">
        <f t="shared" ca="1" si="54"/>
        <v>1930428.5855906846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1930428.5855906846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8010.551448378601</v>
      </c>
      <c r="L719" s="444">
        <f t="shared" ca="1" si="54"/>
        <v>1930542.899059243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1930542.899059243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8011.0277544975943</v>
      </c>
      <c r="L720" s="444">
        <f t="shared" ca="1" si="54"/>
        <v>1930657.6888339203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1930657.6888339203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8011.5060452254174</v>
      </c>
      <c r="L721" s="444">
        <f t="shared" ca="1" si="54"/>
        <v>1930772.9568993254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1930772.9568993254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8011.9863288312708</v>
      </c>
      <c r="L722" s="444">
        <f t="shared" ca="1" si="54"/>
        <v>1930888.7052483363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1930888.7052483363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8012.4686136188175</v>
      </c>
      <c r="L723" s="444">
        <f t="shared" ca="1" si="54"/>
        <v>1931004.9358821348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1931004.9358821348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8012.952907926312</v>
      </c>
      <c r="L724" s="444">
        <f t="shared" ca="1" si="54"/>
        <v>1931121.650810241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1931121.650810241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8013.4392201267528</v>
      </c>
      <c r="L725" s="444">
        <f t="shared" ca="1" si="54"/>
        <v>1931238.8520505475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1931238.8520505475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8013.9275586280301</v>
      </c>
      <c r="L726" s="444">
        <f t="shared" ca="1" si="54"/>
        <v>1931356.5416293554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1931356.5416293554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8014.417931873063</v>
      </c>
      <c r="L727" s="444">
        <f t="shared" ca="1" si="54"/>
        <v>1931474.7215814083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1931474.7215814083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8014.9103483399504</v>
      </c>
      <c r="L728" s="444">
        <f t="shared" ca="1" si="54"/>
        <v>1931593.393949928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1931593.393949928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8015.4048165421154</v>
      </c>
      <c r="L729" s="444">
        <f t="shared" ca="1" si="54"/>
        <v>1931712.5607866498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1931712.5607866498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8015.9013450284574</v>
      </c>
      <c r="L730" s="444">
        <f t="shared" ca="1" si="54"/>
        <v>1931832.2241518581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1931832.2241518581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8016.3999423834921</v>
      </c>
      <c r="L731" s="444">
        <f t="shared" ca="1" si="54"/>
        <v>1931952.3861144213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1931952.3861144213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8016.900617227504</v>
      </c>
      <c r="L732" s="444">
        <f t="shared" ca="1" si="54"/>
        <v>1932073.0487518285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1932073.0487518285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8017.4033782166998</v>
      </c>
      <c r="L733" s="444">
        <f t="shared" ca="1" si="54"/>
        <v>1932194.214150225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1932194.214150225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8017.9082340433542</v>
      </c>
      <c r="L734" s="444">
        <f t="shared" ca="1" si="54"/>
        <v>1932315.8844044481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1932315.8844044481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8018.4151934359497</v>
      </c>
      <c r="L735" s="444">
        <f t="shared" ca="1" si="54"/>
        <v>1932438.0616180638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1932438.0616180638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8018.9242651593486</v>
      </c>
      <c r="L736" s="444">
        <f t="shared" ca="1" si="54"/>
        <v>1932560.7479034029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1932560.7479034029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8019.4354580149275</v>
      </c>
      <c r="L737" s="444">
        <f t="shared" ca="1" si="54"/>
        <v>1932683.9453815976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1932683.9453815976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8019.9487808407393</v>
      </c>
      <c r="L738" s="444">
        <f t="shared" ca="1" si="54"/>
        <v>1932807.6561826181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1932807.6561826181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8020.4642425116581</v>
      </c>
      <c r="L739" s="444">
        <f t="shared" ca="1" si="54"/>
        <v>1932931.8824453095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1932931.8824453095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8020.9818519395394</v>
      </c>
      <c r="L740" s="444">
        <f t="shared" ca="1" si="54"/>
        <v>1933056.6263174289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1933056.6263174289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8021.5016180733692</v>
      </c>
      <c r="L741" s="444">
        <f t="shared" ca="1" si="54"/>
        <v>1933181.889955682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1933181.889955682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8022.0235498994234</v>
      </c>
      <c r="L742" s="444">
        <f t="shared" ca="1" si="54"/>
        <v>1933307.6755257612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1933307.6755257612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8022.5476564414203</v>
      </c>
      <c r="L743" s="444">
        <f t="shared" ca="1" si="54"/>
        <v>1933433.9852023823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1933433.9852023823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8023.0739467606763</v>
      </c>
      <c r="L744" s="444">
        <f t="shared" ca="1" si="54"/>
        <v>1933560.8211693228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1933560.8211693228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8023.6024299562605</v>
      </c>
      <c r="L745" s="444">
        <f t="shared" ca="1" si="54"/>
        <v>1933688.1856194588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1933688.1856194588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8024.1331151651602</v>
      </c>
      <c r="L746" s="444">
        <f t="shared" ca="1" si="54"/>
        <v>1933816.0807548037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1933816.0807548037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8024.6660115624309</v>
      </c>
      <c r="L747" s="444">
        <f t="shared" ca="1" si="54"/>
        <v>1933944.5087865458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1933944.5087865458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8025.2011283613574</v>
      </c>
      <c r="L748" s="444">
        <f t="shared" ca="1" si="54"/>
        <v>1934073.4719350869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1934073.4719350869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8025.738474813611</v>
      </c>
      <c r="L749" s="444">
        <f t="shared" ca="1" si="54"/>
        <v>1934202.9724300802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1934202.9724300802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8026.2780602094163</v>
      </c>
      <c r="L750" s="444">
        <f t="shared" ca="1" si="54"/>
        <v>1934333.0125104694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1934333.0125104694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8026.8198938777059</v>
      </c>
      <c r="L751" s="444">
        <f t="shared" ca="1" si="54"/>
        <v>1934463.5944245269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1934463.5944245269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8027.3639851862781</v>
      </c>
      <c r="L752" s="444">
        <f t="shared" ca="1" si="54"/>
        <v>1934594.7204298929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1934594.7204298929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8027.9103435419693</v>
      </c>
      <c r="L753" s="444">
        <f t="shared" ca="1" si="54"/>
        <v>1934726.3927936147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1934726.3927936147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8028.4589783908095</v>
      </c>
      <c r="L754" s="444">
        <f t="shared" ca="1" si="54"/>
        <v>1934858.6137921852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1934858.6137921852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8029.0098992181875</v>
      </c>
      <c r="L755" s="444">
        <f t="shared" ca="1" si="54"/>
        <v>1934991.3857115831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1934991.3857115831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8029.5631155490119</v>
      </c>
      <c r="L756" s="444">
        <f t="shared" ca="1" si="54"/>
        <v>1935124.7108473119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1935124.7108473119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8030.1186369478819</v>
      </c>
      <c r="L757" s="444">
        <f t="shared" ca="1" si="54"/>
        <v>1935258.5915044395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1935258.5915044395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8030.6764730192481</v>
      </c>
      <c r="L758" s="444">
        <f t="shared" ca="1" si="54"/>
        <v>1935393.0299976384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1935393.0299976384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8031.2366334075759</v>
      </c>
      <c r="L759" s="444">
        <f t="shared" ca="1" si="54"/>
        <v>1935528.0286512258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1935528.0286512258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8031.7991277975234</v>
      </c>
      <c r="L760" s="444">
        <f t="shared" ca="1" si="54"/>
        <v>1935663.5897992032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1935663.5897992032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8032.3639659140963</v>
      </c>
      <c r="L761" s="444">
        <f t="shared" ca="1" si="54"/>
        <v>1935799.7157852971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1935799.7157852971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8032.9311575228203</v>
      </c>
      <c r="L762" s="444">
        <f t="shared" ca="1" si="54"/>
        <v>1935936.4089629997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1935936.4089629997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8033.5007124299145</v>
      </c>
      <c r="L763" s="444">
        <f t="shared" ca="1" si="54"/>
        <v>1936073.6716956093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1936073.6716956093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8034.0726404824545</v>
      </c>
      <c r="L764" s="444">
        <f t="shared" ca="1" si="54"/>
        <v>1936211.5063562717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1936211.5063562717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8034.6469515685476</v>
      </c>
      <c r="L765" s="444">
        <f t="shared" ca="1" si="54"/>
        <v>1936349.91532802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1936349.91532802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8035.2236556174976</v>
      </c>
      <c r="L766" s="444">
        <f t="shared" ca="1" si="54"/>
        <v>1936488.9010038173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1936488.9010038173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8035.8027625999866</v>
      </c>
      <c r="L767" s="444">
        <f t="shared" ca="1" si="54"/>
        <v>1936628.465786597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1936628.465786597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8036.3842825282372</v>
      </c>
      <c r="L768" s="444">
        <f t="shared" ca="1" si="54"/>
        <v>1936768.612089305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1936768.612089305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8036.9682254561876</v>
      </c>
      <c r="L769" s="444">
        <f t="shared" ca="1" si="54"/>
        <v>1936909.3423349408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1936909.3423349408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8037.5546014796691</v>
      </c>
      <c r="L770" s="444">
        <f t="shared" ca="1" si="54"/>
        <v>1937050.6589566001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1937050.6589566001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8038.1434207365837</v>
      </c>
      <c r="L771" s="444">
        <f t="shared" ca="1" si="54"/>
        <v>1937192.5643975164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1937192.5643975164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8038.7346934070683</v>
      </c>
      <c r="L772" s="444">
        <f t="shared" ca="1" si="54"/>
        <v>1937335.0611111033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1937335.0611111033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8039.3284297136788</v>
      </c>
      <c r="L773" s="444">
        <f t="shared" ref="L773:L1027" ca="1" si="80">I773-J773+K773</f>
        <v>1937478.1515609967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1937478.1515609967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8039.924639921569</v>
      </c>
      <c r="L774" s="444">
        <f t="shared" ca="1" si="80"/>
        <v>1937621.8382210981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1937621.8382210981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8040.5233343386572</v>
      </c>
      <c r="L775" s="444">
        <f t="shared" ca="1" si="80"/>
        <v>1937766.1235756164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1937766.1235756164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8041.1245233158179</v>
      </c>
      <c r="L776" s="444">
        <f t="shared" ca="1" si="80"/>
        <v>1937911.010119112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1937911.010119112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8041.7282172470486</v>
      </c>
      <c r="L777" s="444">
        <f t="shared" ca="1" si="80"/>
        <v>1938056.5003565387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1938056.5003565387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8042.3344265696587</v>
      </c>
      <c r="L778" s="444">
        <f t="shared" ca="1" si="80"/>
        <v>1938202.5968032882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1938202.5968032882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8042.9431617644495</v>
      </c>
      <c r="L779" s="444">
        <f t="shared" ca="1" si="80"/>
        <v>1938349.3019852324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1938349.3019852324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8043.5544333558837</v>
      </c>
      <c r="L780" s="444">
        <f t="shared" ca="1" si="80"/>
        <v>1938496.618438768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1938496.618438768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8044.1682519122824</v>
      </c>
      <c r="L781" s="444">
        <f t="shared" ca="1" si="80"/>
        <v>1938644.5487108601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1938644.5487108601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8044.7846280459989</v>
      </c>
      <c r="L782" s="444">
        <f t="shared" ca="1" si="80"/>
        <v>1938793.0953590858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1938793.0953590858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8045.4035724136074</v>
      </c>
      <c r="L783" s="444">
        <f t="shared" ca="1" si="80"/>
        <v>1938942.2609516792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1938942.2609516792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8046.0250957160779</v>
      </c>
      <c r="L784" s="444">
        <f t="shared" ca="1" si="80"/>
        <v>1939092.0480675751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1939092.0480675751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8046.6492086989783</v>
      </c>
      <c r="L785" s="444">
        <f t="shared" ca="1" si="80"/>
        <v>1939242.4592964537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1939242.4592964537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8047.2759221526385</v>
      </c>
      <c r="L786" s="444">
        <f t="shared" ca="1" si="80"/>
        <v>1939393.4972387862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1939393.4972387862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8047.905246912359</v>
      </c>
      <c r="L787" s="444">
        <f t="shared" ca="1" si="80"/>
        <v>1939545.1645058782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1939545.1645058782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8048.5371938585749</v>
      </c>
      <c r="L788" s="444">
        <f t="shared" ca="1" si="80"/>
        <v>1939697.4637199165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1939697.4637199165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8049.1717739170681</v>
      </c>
      <c r="L789" s="444">
        <f t="shared" ca="1" si="80"/>
        <v>1939850.3975140133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1939850.3975140133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8049.8089980591367</v>
      </c>
      <c r="L790" s="444">
        <f t="shared" ca="1" si="80"/>
        <v>1940003.9685322524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1940003.9685322524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8050.4488773018002</v>
      </c>
      <c r="L791" s="444">
        <f t="shared" ca="1" si="80"/>
        <v>1940158.1794297339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1940158.1794297339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8051.0914227079729</v>
      </c>
      <c r="L792" s="444">
        <f t="shared" ca="1" si="80"/>
        <v>1940313.0328726217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1940313.0328726217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8051.7366453866734</v>
      </c>
      <c r="L793" s="444">
        <f t="shared" ca="1" si="80"/>
        <v>1940468.5315381882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1940468.5315381882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8052.3845564931999</v>
      </c>
      <c r="L794" s="444">
        <f t="shared" ca="1" si="80"/>
        <v>1940624.6781148612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1940624.6781148612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8053.0351672293382</v>
      </c>
      <c r="L795" s="444">
        <f t="shared" ca="1" si="80"/>
        <v>1940781.4753022704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1940781.4753022704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8053.6884888435425</v>
      </c>
      <c r="L796" s="444">
        <f t="shared" ca="1" si="80"/>
        <v>1940938.9258112938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1940938.9258112938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8054.3445326311394</v>
      </c>
      <c r="L797" s="444">
        <f t="shared" ca="1" si="80"/>
        <v>1941097.0323641046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1941097.0323641046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8055.0033099345183</v>
      </c>
      <c r="L798" s="444">
        <f t="shared" ca="1" si="80"/>
        <v>1941255.797694219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1941255.797694219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8055.6648321433286</v>
      </c>
      <c r="L799" s="444">
        <f t="shared" ca="1" si="80"/>
        <v>1941415.2245465422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1941415.2245465422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8056.3291106946735</v>
      </c>
      <c r="L800" s="444">
        <f t="shared" ca="1" si="80"/>
        <v>1941575.3156774165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1941575.3156774165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8056.9961570733176</v>
      </c>
      <c r="L801" s="444">
        <f t="shared" ca="1" si="80"/>
        <v>1941736.0738546697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1941736.0738546697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8057.6659828118718</v>
      </c>
      <c r="L802" s="444">
        <f t="shared" ca="1" si="80"/>
        <v>1941897.5018576614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1941897.5018576614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8058.338599491005</v>
      </c>
      <c r="L803" s="444">
        <f t="shared" ca="1" si="80"/>
        <v>1942059.6024773321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1942059.6024773321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8059.0140187396328</v>
      </c>
      <c r="L804" s="444">
        <f t="shared" ca="1" si="80"/>
        <v>1942222.3785162515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1942222.3785162515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8059.6922522351288</v>
      </c>
      <c r="L805" s="444">
        <f t="shared" ca="1" si="80"/>
        <v>1942385.8327886662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1942385.8327886662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8060.3733117035263</v>
      </c>
      <c r="L806" s="444">
        <f t="shared" ca="1" si="80"/>
        <v>1942549.9681205496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1942549.9681205496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8061.0572089197058</v>
      </c>
      <c r="L807" s="444">
        <f t="shared" ca="1" si="80"/>
        <v>1942714.787349649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1942714.787349649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8061.7439557076195</v>
      </c>
      <c r="L808" s="444">
        <f t="shared" ca="1" si="80"/>
        <v>1942880.2933255364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1942880.2933255364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8062.4335639404826</v>
      </c>
      <c r="L809" s="444">
        <f t="shared" ca="1" si="80"/>
        <v>1943046.4889096566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1943046.4889096566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8063.1260455409847</v>
      </c>
      <c r="L810" s="444">
        <f t="shared" ca="1" si="80"/>
        <v>1943213.3769753773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1943213.3769753773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8063.8214124814886</v>
      </c>
      <c r="L811" s="444">
        <f t="shared" ca="1" si="80"/>
        <v>1943380.9604080387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1943380.9604080387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8064.5196767842435</v>
      </c>
      <c r="L812" s="444">
        <f t="shared" ca="1" si="80"/>
        <v>1943549.2421050027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1943549.2421050027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8065.220850521594</v>
      </c>
      <c r="L813" s="444">
        <f t="shared" ca="1" si="80"/>
        <v>1943718.2249757042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1943718.2249757042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8065.924945816183</v>
      </c>
      <c r="L814" s="444">
        <f t="shared" ca="1" si="80"/>
        <v>1943887.9119417001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1943887.9119417001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8066.631974841167</v>
      </c>
      <c r="L815" s="444">
        <f t="shared" ca="1" si="80"/>
        <v>1944058.3059367212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1944058.3059367212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8067.3419498204194</v>
      </c>
      <c r="L816" s="444">
        <f t="shared" ca="1" si="80"/>
        <v>1944229.4099067214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1944229.4099067214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8068.0548830287562</v>
      </c>
      <c r="L817" s="444">
        <f t="shared" ca="1" si="80"/>
        <v>1944401.2268099301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1944401.2268099301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8068.7707867921245</v>
      </c>
      <c r="L818" s="444">
        <f t="shared" ca="1" si="80"/>
        <v>1944573.7596169019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1944573.7596169019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8069.4896734878403</v>
      </c>
      <c r="L819" s="444">
        <f t="shared" ca="1" si="80"/>
        <v>1944747.0113105695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1944747.0113105695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8070.211555544789</v>
      </c>
      <c r="L820" s="444">
        <f t="shared" ca="1" si="80"/>
        <v>1944920.984886294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1944920.984886294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8070.9364454436418</v>
      </c>
      <c r="L821" s="444">
        <f t="shared" ca="1" si="80"/>
        <v>1945095.6833519174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1945095.6833519174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8071.6643557170728</v>
      </c>
      <c r="L822" s="444">
        <f t="shared" ca="1" si="80"/>
        <v>1945271.1097278143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1945271.1097278143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8072.3952989499739</v>
      </c>
      <c r="L823" s="444">
        <f t="shared" ca="1" si="80"/>
        <v>1945447.267046944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1945447.267046944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8073.1292877796823</v>
      </c>
      <c r="L824" s="444">
        <f t="shared" ca="1" si="80"/>
        <v>1945624.1583549036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1945624.1583549036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8073.8663348961809</v>
      </c>
      <c r="L825" s="444">
        <f t="shared" ca="1" si="80"/>
        <v>1945801.7867099794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1945801.7867099794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8074.60645304233</v>
      </c>
      <c r="L826" s="444">
        <f t="shared" ca="1" si="80"/>
        <v>1945980.1551832014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1945980.1551832014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8075.3496550140881</v>
      </c>
      <c r="L827" s="444">
        <f t="shared" ca="1" si="80"/>
        <v>1946159.2668583952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1946159.2668583952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8076.0959536607279</v>
      </c>
      <c r="L828" s="444">
        <f t="shared" ca="1" si="80"/>
        <v>1946339.1248322357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1946339.1248322357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8076.8453618850644</v>
      </c>
      <c r="L829" s="444">
        <f t="shared" ca="1" si="80"/>
        <v>1946519.7322143007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1946519.7322143007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8077.5978926436683</v>
      </c>
      <c r="L830" s="444">
        <f t="shared" ca="1" si="80"/>
        <v>1946701.0921271241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1946701.0921271241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8078.3535589470994</v>
      </c>
      <c r="L831" s="444">
        <f t="shared" ca="1" si="80"/>
        <v>1946883.2077062509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1946883.2077062509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8079.1123738601282</v>
      </c>
      <c r="L832" s="444">
        <f t="shared" ca="1" si="80"/>
        <v>1947066.0821002908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1947066.0821002908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8079.8743505019602</v>
      </c>
      <c r="L833" s="444">
        <f t="shared" ca="1" si="80"/>
        <v>1947249.7184709725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1947249.7184709725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8080.639502046467</v>
      </c>
      <c r="L834" s="444">
        <f t="shared" ca="1" si="80"/>
        <v>1947434.1199931987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1947434.1199931987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8081.40784172241</v>
      </c>
      <c r="L835" s="444">
        <f t="shared" ca="1" si="80"/>
        <v>1947619.2898551009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1947619.2898551009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8082.1793828136697</v>
      </c>
      <c r="L836" s="444">
        <f t="shared" ca="1" si="80"/>
        <v>1947805.2312580943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1947805.2312580943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8082.9541386594756</v>
      </c>
      <c r="L837" s="444">
        <f t="shared" ca="1" si="80"/>
        <v>1947991.9474169335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1947991.9474169335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8083.7321226546392</v>
      </c>
      <c r="L838" s="444">
        <f t="shared" ca="1" si="80"/>
        <v>1948179.4415597678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1948179.4415597678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8084.5133482497813</v>
      </c>
      <c r="L839" s="444">
        <f t="shared" ca="1" si="80"/>
        <v>1948367.7169281973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1948367.7169281973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8085.2978289515704</v>
      </c>
      <c r="L840" s="444">
        <f t="shared" ca="1" si="80"/>
        <v>1948556.7767773287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1948556.7767773287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8086.0855783229517</v>
      </c>
      <c r="L841" s="444">
        <f t="shared" ca="1" si="80"/>
        <v>1948746.6243758313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1948746.6243758313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8086.8766099833792</v>
      </c>
      <c r="L842" s="444">
        <f t="shared" ca="1" si="80"/>
        <v>1948937.2630059945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1948937.2630059945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8087.6709376090594</v>
      </c>
      <c r="L843" s="444">
        <f t="shared" ca="1" si="80"/>
        <v>1949128.6959637834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1949128.6959637834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8088.4685749331802</v>
      </c>
      <c r="L844" s="444">
        <f t="shared" ca="1" si="80"/>
        <v>1949320.9265588964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1949320.9265588964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8089.2695357461507</v>
      </c>
      <c r="L845" s="444">
        <f t="shared" ca="1" si="80"/>
        <v>1949513.9581148224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1949513.9581148224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8090.0738338958436</v>
      </c>
      <c r="L846" s="444">
        <f t="shared" ca="1" si="80"/>
        <v>1949707.793968898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1949707.793968898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8090.8814832878243</v>
      </c>
      <c r="L847" s="444">
        <f t="shared" ca="1" si="80"/>
        <v>1949902.4374723656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1949902.4374723656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8091.692497885605</v>
      </c>
      <c r="L848" s="444">
        <f t="shared" ca="1" si="80"/>
        <v>1950097.8919904309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1950097.8919904309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8092.5068917108783</v>
      </c>
      <c r="L849" s="444">
        <f t="shared" ca="1" si="80"/>
        <v>1950294.1609023216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1950294.1609023216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8093.3246788437555</v>
      </c>
      <c r="L850" s="444">
        <f t="shared" ca="1" si="80"/>
        <v>1950491.2476013452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1950491.2476013452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8094.1458734230209</v>
      </c>
      <c r="L851" s="444">
        <f t="shared" ca="1" si="80"/>
        <v>1950689.1554949479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1950689.1554949479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8094.9704896463654</v>
      </c>
      <c r="L852" s="444">
        <f t="shared" ca="1" si="80"/>
        <v>1950887.888004774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1950887.888004774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8095.7985417706395</v>
      </c>
      <c r="L853" s="444">
        <f t="shared" ca="1" si="80"/>
        <v>1951087.4485667243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1951087.4485667243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8096.6300441121002</v>
      </c>
      <c r="L854" s="444">
        <f t="shared" ca="1" si="80"/>
        <v>1951287.8406310163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1951287.8406310163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8097.46501104665</v>
      </c>
      <c r="L855" s="444">
        <f t="shared" ca="1" si="80"/>
        <v>1951489.0676622428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1951489.0676622428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8098.3034570100945</v>
      </c>
      <c r="L856" s="444">
        <f t="shared" ca="1" si="80"/>
        <v>1951691.1331394326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1951691.1331394326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8099.1453964983848</v>
      </c>
      <c r="L857" s="444">
        <f t="shared" ca="1" si="80"/>
        <v>1951894.0405561109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1951894.0405561109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8099.9908440678773</v>
      </c>
      <c r="L858" s="444">
        <f t="shared" ca="1" si="80"/>
        <v>1952097.7934203586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1952097.7934203586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8100.8398143355762</v>
      </c>
      <c r="L859" s="444">
        <f t="shared" ca="1" si="80"/>
        <v>1952302.3952548739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1952302.3952548739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8101.6923219793889</v>
      </c>
      <c r="L860" s="444">
        <f t="shared" ca="1" si="80"/>
        <v>1952507.8495970331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1952507.8495970331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8102.5483817383856</v>
      </c>
      <c r="L861" s="444">
        <f t="shared" ca="1" si="80"/>
        <v>1952714.1599989512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1952714.1599989512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8103.4080084130455</v>
      </c>
      <c r="L862" s="444">
        <f t="shared" ca="1" si="80"/>
        <v>1952921.3300275442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1952921.3300275442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8104.2712168655162</v>
      </c>
      <c r="L863" s="444">
        <f t="shared" ca="1" si="80"/>
        <v>1953129.3632645896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1953129.3632645896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8105.1380220198726</v>
      </c>
      <c r="L864" s="444">
        <f t="shared" ca="1" si="80"/>
        <v>1953338.2633067891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1953338.2633067891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8106.00843886237</v>
      </c>
      <c r="L865" s="444">
        <f t="shared" ca="1" si="80"/>
        <v>1953548.0337658313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1953548.0337658313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8106.8824824417125</v>
      </c>
      <c r="L866" s="444">
        <f t="shared" ca="1" si="80"/>
        <v>1953758.6782684526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1953758.6782684526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8107.7601678693018</v>
      </c>
      <c r="L867" s="444">
        <f t="shared" ca="1" si="80"/>
        <v>1953970.2004565017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1953970.2004565017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8108.6415103195059</v>
      </c>
      <c r="L868" s="444">
        <f t="shared" ca="1" si="80"/>
        <v>1954182.6039870009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1954182.6039870009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8109.526525029919</v>
      </c>
      <c r="L869" s="444">
        <f t="shared" ca="1" si="80"/>
        <v>1954395.8925322106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1954395.8925322106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8110.4152273016261</v>
      </c>
      <c r="L870" s="444">
        <f t="shared" ca="1" si="80"/>
        <v>1954610.069779692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1954610.069779692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8111.3076324994663</v>
      </c>
      <c r="L871" s="444">
        <f t="shared" ca="1" si="80"/>
        <v>1954825.1394323711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1954825.1394323711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8112.2037560522949</v>
      </c>
      <c r="L872" s="444">
        <f t="shared" ca="1" si="80"/>
        <v>1955041.1052086032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1955041.1052086032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8113.1036134532615</v>
      </c>
      <c r="L873" s="444">
        <f t="shared" ca="1" si="80"/>
        <v>1955257.9708422362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1955257.9708422362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8114.0072202600668</v>
      </c>
      <c r="L874" s="444">
        <f t="shared" ca="1" si="80"/>
        <v>1955475.7400826761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1955475.7400826761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8114.9145920952324</v>
      </c>
      <c r="L875" s="444">
        <f t="shared" ca="1" si="80"/>
        <v>1955694.416694951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1955694.416694951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8115.8257446463786</v>
      </c>
      <c r="L876" s="444">
        <f t="shared" ca="1" si="80"/>
        <v>1955914.0044597771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1955914.0044597771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8116.7406936664875</v>
      </c>
      <c r="L877" s="444">
        <f t="shared" ca="1" si="80"/>
        <v>1956134.5071736234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1956134.5071736234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8117.6594549741794</v>
      </c>
      <c r="L878" s="444">
        <f t="shared" ca="1" si="80"/>
        <v>1956355.9286487773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1956355.9286487773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8118.5820444539877</v>
      </c>
      <c r="L879" s="444">
        <f t="shared" ca="1" si="80"/>
        <v>1956578.2727134111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1956578.2727134111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8119.5084780566294</v>
      </c>
      <c r="L880" s="444">
        <f t="shared" ca="1" si="80"/>
        <v>1956801.5432116475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1956801.5432116475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8120.4387717992795</v>
      </c>
      <c r="L881" s="444">
        <f t="shared" ca="1" si="80"/>
        <v>1957025.7440036265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1957025.7440036265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8121.3729417658587</v>
      </c>
      <c r="L882" s="444">
        <f t="shared" ca="1" si="80"/>
        <v>1957250.8789655722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1957250.8789655722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8122.3110041072996</v>
      </c>
      <c r="L883" s="444">
        <f t="shared" ca="1" si="80"/>
        <v>1957476.9519898593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1957476.9519898593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8123.2529750418298</v>
      </c>
      <c r="L884" s="444">
        <f t="shared" ca="1" si="80"/>
        <v>1957703.9669850809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1957703.9669850809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8124.1988708552535</v>
      </c>
      <c r="L885" s="444">
        <f t="shared" ca="1" si="80"/>
        <v>1957931.9278761158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1957931.9278761158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8125.1487079012313</v>
      </c>
      <c r="L886" s="444">
        <f t="shared" ca="1" si="80"/>
        <v>1958160.8386041967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1958160.8386041967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8126.1025026015686</v>
      </c>
      <c r="L887" s="444">
        <f t="shared" ca="1" si="80"/>
        <v>1958390.7031269779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1958390.7031269779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8127.0602714464903</v>
      </c>
      <c r="L888" s="444">
        <f t="shared" ca="1" si="80"/>
        <v>1958621.5254186043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1958621.5254186043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8128.0220309949345</v>
      </c>
      <c r="L889" s="444">
        <f t="shared" ca="1" si="80"/>
        <v>1958853.309469779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1958853.309469779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8128.9877978748282</v>
      </c>
      <c r="L890" s="444">
        <f t="shared" ca="1" si="80"/>
        <v>1959086.0592878335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1959086.0592878335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8129.9575887833898</v>
      </c>
      <c r="L891" s="444">
        <f t="shared" ca="1" si="80"/>
        <v>1959319.7788967967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1959319.7788967967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8130.9314204874017</v>
      </c>
      <c r="L892" s="444">
        <f t="shared" ca="1" si="80"/>
        <v>1959554.4723374639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1959554.4723374639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8131.9093098235153</v>
      </c>
      <c r="L893" s="444">
        <f t="shared" ca="1" si="80"/>
        <v>1959790.1436674672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1959790.1436674672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8132.8912736985285</v>
      </c>
      <c r="L894" s="444">
        <f t="shared" ca="1" si="80"/>
        <v>1960026.7969613455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1960026.7969613455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8133.8773290896888</v>
      </c>
      <c r="L895" s="444">
        <f t="shared" ca="1" si="80"/>
        <v>1960264.4363106149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1960264.4363106149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8134.8674930449779</v>
      </c>
      <c r="L896" s="444">
        <f t="shared" ca="1" si="80"/>
        <v>1960503.0658238397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1960503.0658238397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8135.8617826834143</v>
      </c>
      <c r="L897" s="444">
        <f t="shared" ca="1" si="80"/>
        <v>1960742.689626703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1960742.689626703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8136.8602151953437</v>
      </c>
      <c r="L898" s="444">
        <f t="shared" ca="1" si="80"/>
        <v>1960983.3118620783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1960983.3118620783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8137.8628078427419</v>
      </c>
      <c r="L899" s="444">
        <f t="shared" ca="1" si="80"/>
        <v>1961224.9366901007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1961224.9366901007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8138.8695779595018</v>
      </c>
      <c r="L900" s="444">
        <f t="shared" ca="1" si="80"/>
        <v>1961467.5682882399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1961467.5682882399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8139.8805429517488</v>
      </c>
      <c r="L901" s="444">
        <f t="shared" ca="1" si="80"/>
        <v>1961711.2108513713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1961711.2108513713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8140.8957202981301</v>
      </c>
      <c r="L902" s="444">
        <f t="shared" ca="1" si="80"/>
        <v>1961955.8685918492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1961955.8685918492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8141.9151275501208</v>
      </c>
      <c r="L903" s="444">
        <f t="shared" ca="1" si="80"/>
        <v>1962201.545739579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1962201.545739579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8142.9387823323277</v>
      </c>
      <c r="L904" s="444">
        <f t="shared" ca="1" si="80"/>
        <v>1962448.246542091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1962448.246542091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8143.9667023427937</v>
      </c>
      <c r="L905" s="444">
        <f t="shared" ca="1" si="80"/>
        <v>1962695.9752646135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1962695.9752646135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8144.9989053533063</v>
      </c>
      <c r="L906" s="444">
        <f t="shared" ca="1" si="80"/>
        <v>1962944.7361901465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1962944.7361901465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8146.0354092096932</v>
      </c>
      <c r="L907" s="444">
        <f t="shared" ca="1" si="80"/>
        <v>1963194.5336195361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1963194.5336195361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8147.0762318321495</v>
      </c>
      <c r="L908" s="444">
        <f t="shared" ca="1" si="80"/>
        <v>1963445.371871548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1963445.371871548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8148.1213912155317</v>
      </c>
      <c r="L909" s="444">
        <f t="shared" ca="1" si="80"/>
        <v>1963697.2552829434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1963697.2552829434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8149.1709054296798</v>
      </c>
      <c r="L910" s="444">
        <f t="shared" ca="1" si="80"/>
        <v>1963950.1882085528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1963950.1882085528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8150.2247926197188</v>
      </c>
      <c r="L911" s="444">
        <f t="shared" ca="1" si="80"/>
        <v>1964204.1750213522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1964204.1750213522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8151.2830710063836</v>
      </c>
      <c r="L912" s="444">
        <f t="shared" ca="1" si="80"/>
        <v>1964459.2201125384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1964459.2201125384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8152.3457588863257</v>
      </c>
      <c r="L913" s="444">
        <f t="shared" ca="1" si="80"/>
        <v>1964715.3278916045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1964715.3278916045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8153.4128746324341</v>
      </c>
      <c r="L914" s="444">
        <f t="shared" ca="1" si="80"/>
        <v>1964972.5027864168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1964972.5027864168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8154.4844366941525</v>
      </c>
      <c r="L915" s="444">
        <f t="shared" ca="1" si="80"/>
        <v>1965230.7492432906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1965230.7492432906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8155.5604635977934</v>
      </c>
      <c r="L916" s="444">
        <f t="shared" ca="1" si="80"/>
        <v>1965490.0717270682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1965490.0717270682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8156.6409739468663</v>
      </c>
      <c r="L917" s="444">
        <f t="shared" ca="1" si="80"/>
        <v>1965750.4747211947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1965750.4747211947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8157.7259864223934</v>
      </c>
      <c r="L918" s="444">
        <f t="shared" ca="1" si="80"/>
        <v>1966011.962727797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1966011.962727797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8158.8155197832366</v>
      </c>
      <c r="L919" s="444">
        <f t="shared" ca="1" si="80"/>
        <v>1966274.5402677599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1966274.5402677599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8159.9095928664156</v>
      </c>
      <c r="L920" s="444">
        <f t="shared" ca="1" si="80"/>
        <v>1966538.2118808061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1966538.2118808061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8161.0082245874419</v>
      </c>
      <c r="L921" s="444">
        <f t="shared" ca="1" si="80"/>
        <v>1966802.9821255733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1966802.9821255733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8162.1114339406367</v>
      </c>
      <c r="L922" s="444">
        <f t="shared" ca="1" si="80"/>
        <v>1967068.8555796938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1967068.8555796938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8163.2192399994728</v>
      </c>
      <c r="L923" s="444">
        <f t="shared" ca="1" si="80"/>
        <v>1967335.8368398731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1967335.8368398731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8164.3316619168863</v>
      </c>
      <c r="L924" s="444">
        <f t="shared" ca="1" si="80"/>
        <v>1967603.9305219697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1967603.9305219697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8165.4487189256224</v>
      </c>
      <c r="L925" s="444">
        <f t="shared" ca="1" si="80"/>
        <v>1967873.1412610752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1967873.1412610752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8166.5704303385628</v>
      </c>
      <c r="L926" s="444">
        <f t="shared" ca="1" si="80"/>
        <v>1968143.4737115935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1968143.4737115935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8167.6968155490549</v>
      </c>
      <c r="L927" s="444">
        <f t="shared" ca="1" si="80"/>
        <v>1968414.9325473225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1968414.9325473225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8168.8278940312593</v>
      </c>
      <c r="L928" s="444">
        <f t="shared" ca="1" si="80"/>
        <v>1968687.5224615335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1968687.5224615335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8169.9636853404718</v>
      </c>
      <c r="L929" s="444">
        <f t="shared" ca="1" si="80"/>
        <v>1968961.2481670538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1968961.2481670538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8171.1042091134732</v>
      </c>
      <c r="L930" s="444">
        <f t="shared" ca="1" si="80"/>
        <v>1969236.114396347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1969236.114396347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8172.2494850688608</v>
      </c>
      <c r="L931" s="444">
        <f t="shared" ca="1" si="80"/>
        <v>1969512.1259015957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1969512.1259015957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8173.3995330073976</v>
      </c>
      <c r="L932" s="444">
        <f t="shared" ca="1" si="80"/>
        <v>1969789.2874547828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1969789.2874547828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8174.5543728123439</v>
      </c>
      <c r="L933" s="444">
        <f t="shared" ca="1" si="80"/>
        <v>1970067.6038477749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1970067.6038477749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8175.7140244498105</v>
      </c>
      <c r="L934" s="444">
        <f t="shared" ca="1" si="80"/>
        <v>1970347.0798924044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1970347.0798924044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8176.8785079690997</v>
      </c>
      <c r="L935" s="444">
        <f t="shared" ca="1" si="80"/>
        <v>1970627.7204205533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1970627.7204205533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8178.0478435030536</v>
      </c>
      <c r="L936" s="444">
        <f t="shared" ca="1" si="80"/>
        <v>1970909.5302842362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1970909.5302842362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8179.2220512683998</v>
      </c>
      <c r="L937" s="444">
        <f t="shared" ca="1" si="80"/>
        <v>1971192.5143556844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1971192.5143556844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8180.4011515661005</v>
      </c>
      <c r="L938" s="444">
        <f t="shared" ca="1" si="80"/>
        <v>1971476.6775274302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1971476.6775274302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8181.585164781708</v>
      </c>
      <c r="L939" s="444">
        <f t="shared" ca="1" si="80"/>
        <v>1971762.0247123917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1971762.0247123917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8182.7741113857155</v>
      </c>
      <c r="L940" s="444">
        <f t="shared" ca="1" si="80"/>
        <v>1972048.5608439571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1972048.5608439571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8183.9680119339037</v>
      </c>
      <c r="L941" s="444">
        <f t="shared" ca="1" si="80"/>
        <v>1972336.2908760707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1972336.2908760707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8185.1668870677104</v>
      </c>
      <c r="L942" s="444">
        <f t="shared" ca="1" si="80"/>
        <v>1972625.2197833182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1972625.2197833182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8186.3707575145745</v>
      </c>
      <c r="L943" s="444">
        <f t="shared" ca="1" si="80"/>
        <v>1972915.3525610126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1972915.3525610126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8187.5796440883014</v>
      </c>
      <c r="L944" s="444">
        <f t="shared" ca="1" si="80"/>
        <v>1973206.6942252808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1973206.6942252808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8188.7935676894194</v>
      </c>
      <c r="L945" s="444">
        <f t="shared" ca="1" si="80"/>
        <v>1973499.2498131499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1973499.2498131499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8190.0125493055393</v>
      </c>
      <c r="L946" s="444">
        <f t="shared" ca="1" si="80"/>
        <v>1973793.0243826353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1973793.0243826353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8191.2366100117288</v>
      </c>
      <c r="L947" s="444">
        <f t="shared" ca="1" si="80"/>
        <v>1974088.0230128267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1974088.0230128267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8192.4657709708608</v>
      </c>
      <c r="L948" s="444">
        <f t="shared" ca="1" si="80"/>
        <v>1974384.2508039773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1974384.2508039773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8193.7000534339877</v>
      </c>
      <c r="L949" s="444">
        <f t="shared" ca="1" si="80"/>
        <v>1974681.7128775909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1974681.7128775909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8194.9394787407109</v>
      </c>
      <c r="L950" s="444">
        <f t="shared" ca="1" si="80"/>
        <v>1974980.4143765115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1974980.4143765115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8196.184068319546</v>
      </c>
      <c r="L951" s="444">
        <f t="shared" ca="1" si="80"/>
        <v>1975280.3604650109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1975280.3604650109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8197.4338436882936</v>
      </c>
      <c r="L952" s="444">
        <f t="shared" ca="1" si="80"/>
        <v>1975581.556328879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1975581.556328879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8198.6888264544104</v>
      </c>
      <c r="L953" s="444">
        <f t="shared" ca="1" si="80"/>
        <v>1975884.0071755131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1975884.0071755131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8199.9490383153861</v>
      </c>
      <c r="L954" s="444">
        <f t="shared" ca="1" si="80"/>
        <v>1976187.7182340082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1976187.7182340082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8201.2145010591157</v>
      </c>
      <c r="L955" s="444">
        <f t="shared" ca="1" si="80"/>
        <v>1976492.6947552471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1976492.6947552471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8202.4852365642801</v>
      </c>
      <c r="L956" s="444">
        <f t="shared" ca="1" si="80"/>
        <v>1976798.9420119911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1976798.9420119911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8203.7612668007114</v>
      </c>
      <c r="L957" s="444">
        <f t="shared" ca="1" si="80"/>
        <v>1977106.4652989716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1977106.4652989716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8205.0426138297971</v>
      </c>
      <c r="L958" s="444">
        <f t="shared" ca="1" si="80"/>
        <v>1977415.2699329811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1977415.2699329811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8206.3292998048364</v>
      </c>
      <c r="L959" s="444">
        <f t="shared" ca="1" si="80"/>
        <v>1977725.3612529656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1977725.3612529656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8207.6213469714385</v>
      </c>
      <c r="L960" s="444">
        <f t="shared" ca="1" si="80"/>
        <v>1978036.7446201169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1978036.7446201169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8208.9187776679028</v>
      </c>
      <c r="L961" s="444">
        <f t="shared" ca="1" si="80"/>
        <v>1978349.4254179646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1978349.4254179646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8210.221614325601</v>
      </c>
      <c r="L962" s="444">
        <f t="shared" ca="1" si="80"/>
        <v>1978663.40905247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1978663.40905247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8211.5298794693736</v>
      </c>
      <c r="L963" s="444">
        <f t="shared" ca="1" si="80"/>
        <v>1978978.7009521192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1978978.7009521192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8212.8435957179117</v>
      </c>
      <c r="L964" s="444">
        <f t="shared" ca="1" si="80"/>
        <v>1979295.3065680168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1979295.3065680168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8214.1627857841522</v>
      </c>
      <c r="L965" s="444">
        <f t="shared" ca="1" si="80"/>
        <v>1979613.2313739806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1979613.2313739806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8215.4874724756683</v>
      </c>
      <c r="L966" s="444">
        <f t="shared" ca="1" si="80"/>
        <v>1979932.4808666361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1979932.4808666361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8216.8176786950662</v>
      </c>
      <c r="L967" s="444">
        <f t="shared" ca="1" si="80"/>
        <v>1980253.060565511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1980253.060565511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8218.1534274403766</v>
      </c>
      <c r="L968" s="444">
        <f t="shared" ca="1" si="80"/>
        <v>1980574.9760131312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1980574.9760131312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8219.4947418054617</v>
      </c>
      <c r="L969" s="444">
        <f t="shared" ca="1" si="80"/>
        <v>1980898.2327751163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1980898.2327751163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8220.841644980399</v>
      </c>
      <c r="L970" s="444">
        <f t="shared" ca="1" si="80"/>
        <v>1981222.8364402766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1981222.8364402766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8222.1941602519018</v>
      </c>
      <c r="L971" s="444">
        <f t="shared" ca="1" si="80"/>
        <v>1981548.7926207082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1981548.7926207082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8223.5523110036993</v>
      </c>
      <c r="L972" s="444">
        <f t="shared" ca="1" si="80"/>
        <v>1981876.1069518917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1981876.1069518917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8224.9161207169636</v>
      </c>
      <c r="L973" s="444">
        <f t="shared" ca="1" si="80"/>
        <v>1982204.7850927885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1982204.7850927885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8226.2856129707015</v>
      </c>
      <c r="L974" s="444">
        <f t="shared" ca="1" si="80"/>
        <v>1982534.8327259389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1982534.8327259389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8227.6608114421597</v>
      </c>
      <c r="L975" s="444">
        <f t="shared" ca="1" si="80"/>
        <v>1982866.2555575608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1982866.2555575608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8229.0417399072521</v>
      </c>
      <c r="L976" s="444">
        <f t="shared" ca="1" si="80"/>
        <v>1983199.0593176479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1983199.0593176479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8230.4284222409478</v>
      </c>
      <c r="L977" s="444">
        <f t="shared" ca="1" si="80"/>
        <v>1983533.2497600687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1983533.2497600687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8231.8208824177018</v>
      </c>
      <c r="L978" s="444">
        <f t="shared" ca="1" si="80"/>
        <v>1983868.8326626662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1983868.8326626662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8233.2191445118588</v>
      </c>
      <c r="L979" s="444">
        <f t="shared" ca="1" si="80"/>
        <v>1984205.813827358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1984205.813827358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8234.6232326980735</v>
      </c>
      <c r="L980" s="444">
        <f t="shared" ca="1" si="80"/>
        <v>1984544.1990802358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1984544.1990802358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8236.0331712517309</v>
      </c>
      <c r="L981" s="444">
        <f t="shared" ca="1" si="80"/>
        <v>1984883.9942716672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1984883.9942716672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8237.4489845493626</v>
      </c>
      <c r="L982" s="444">
        <f t="shared" ca="1" si="80"/>
        <v>1985225.2052763964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1985225.2052763964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8238.8706970690673</v>
      </c>
      <c r="L983" s="444">
        <f t="shared" ca="1" si="80"/>
        <v>1985567.8379936451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1985567.8379936451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8240.2983333909378</v>
      </c>
      <c r="L984" s="444">
        <f t="shared" ca="1" si="80"/>
        <v>1985911.8983472157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1985911.8983472157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8241.7319181974817</v>
      </c>
      <c r="L985" s="444">
        <f t="shared" ca="1" si="80"/>
        <v>1986257.3922855931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1986257.3922855931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8243.1714762740539</v>
      </c>
      <c r="L986" s="444">
        <f t="shared" ca="1" si="80"/>
        <v>1986604.3257820469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1986604.3257820469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8244.6170325092771</v>
      </c>
      <c r="L987" s="444">
        <f t="shared" ca="1" si="80"/>
        <v>1986952.704834736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1986952.704834736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8246.0686118954818</v>
      </c>
      <c r="L988" s="444">
        <f t="shared" ca="1" si="80"/>
        <v>1987302.5354668112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1987302.5354668112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8247.5262395291284</v>
      </c>
      <c r="L989" s="444">
        <f t="shared" ca="1" si="80"/>
        <v>1987653.8237265199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1987653.8237265199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8248.989940611249</v>
      </c>
      <c r="L990" s="444">
        <f t="shared" ca="1" si="80"/>
        <v>1988006.5756873109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1988006.5756873109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8250.4597404478773</v>
      </c>
      <c r="L991" s="444">
        <f t="shared" ca="1" si="80"/>
        <v>1988360.7974479385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1988360.7974479385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8251.9356644504933</v>
      </c>
      <c r="L992" s="444">
        <f t="shared" ca="1" si="80"/>
        <v>1988716.4951325688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1988716.4951325688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8253.4177381364516</v>
      </c>
      <c r="L993" s="444">
        <f t="shared" ca="1" si="80"/>
        <v>1989073.6748908849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1989073.6748908849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8254.9059871294357</v>
      </c>
      <c r="L994" s="444">
        <f t="shared" ca="1" si="80"/>
        <v>1989432.3428981942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1989432.3428981942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8256.400437159893</v>
      </c>
      <c r="L995" s="444">
        <f t="shared" ca="1" si="80"/>
        <v>1989792.5053555339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1989792.5053555339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8257.9011140654729</v>
      </c>
      <c r="L996" s="444">
        <f t="shared" ca="1" si="80"/>
        <v>1990154.1684897791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1990154.1684897791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8259.4080437914963</v>
      </c>
      <c r="L997" s="444">
        <f t="shared" ca="1" si="80"/>
        <v>1990517.3385537504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1990517.3385537504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8260.9212523913757</v>
      </c>
      <c r="L998" s="444">
        <f t="shared" ca="1" si="80"/>
        <v>1990882.0218263215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1990882.0218263215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8262.4407660270881</v>
      </c>
      <c r="L999" s="444">
        <f t="shared" ca="1" si="80"/>
        <v>1991248.2246125285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1991248.2246125285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8263.9666109696172</v>
      </c>
      <c r="L1000" s="444">
        <f t="shared" ca="1" si="80"/>
        <v>1991615.9532436777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1991615.9532436777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8265.4988135994063</v>
      </c>
      <c r="L1001" s="444">
        <f t="shared" ca="1" si="80"/>
        <v>1991985.2140774569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1991985.2140774569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8267.0374004068199</v>
      </c>
      <c r="L1002" s="444">
        <f t="shared" ca="1" si="80"/>
        <v>1992356.0134980434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1992356.0134980434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8268.5823979925972</v>
      </c>
      <c r="L1003" s="444">
        <f t="shared" ca="1" si="80"/>
        <v>1992728.3579162157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1992728.3579162157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8270.1338330683157</v>
      </c>
      <c r="L1004" s="444">
        <f t="shared" ca="1" si="80"/>
        <v>1993102.2537694639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1993102.2537694639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8271.6917324568476</v>
      </c>
      <c r="L1005" s="444">
        <f t="shared" ca="1" si="80"/>
        <v>1993477.7075221005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1993477.7075221005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8273.256123092835</v>
      </c>
      <c r="L1006" s="444">
        <f t="shared" ca="1" si="80"/>
        <v>1993854.725665373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1993854.725665373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8274.827032023135</v>
      </c>
      <c r="L1007" s="444">
        <f t="shared" ca="1" si="80"/>
        <v>1994233.3147175759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1994233.3147175759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8276.4044864073148</v>
      </c>
      <c r="L1008" s="444">
        <f t="shared" ca="1" si="80"/>
        <v>1994613.481224163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1994613.481224163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8277.9885135180957</v>
      </c>
      <c r="L1009" s="444">
        <f t="shared" ca="1" si="80"/>
        <v>1994995.2317578609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1994995.2317578609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8279.5791407418346</v>
      </c>
      <c r="L1010" s="444">
        <f t="shared" ca="1" si="80"/>
        <v>1995378.5729187825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1995378.5729187825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8281.1763955790102</v>
      </c>
      <c r="L1011" s="444">
        <f t="shared" ca="1" si="80"/>
        <v>1995763.5113345413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1995763.5113345413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8282.7803056446701</v>
      </c>
      <c r="L1012" s="444">
        <f t="shared" ca="1" si="80"/>
        <v>1996150.0536603658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1996150.0536603658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8284.3908986689403</v>
      </c>
      <c r="L1013" s="444">
        <f t="shared" ca="1" si="80"/>
        <v>1996538.2065792144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1996538.2065792144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8286.0082024974763</v>
      </c>
      <c r="L1014" s="444">
        <f t="shared" ca="1" si="80"/>
        <v>1996927.9768018916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1996927.9768018916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8287.6322450919633</v>
      </c>
      <c r="L1015" s="444">
        <f t="shared" ca="1" si="80"/>
        <v>1997319.3710671633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1997319.3710671633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8289.2630545305965</v>
      </c>
      <c r="L1016" s="444">
        <f t="shared" ca="1" si="80"/>
        <v>1997712.3961418737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1997712.3961418737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8290.9006590085555</v>
      </c>
      <c r="L1017" s="444">
        <f t="shared" ca="1" si="80"/>
        <v>1998107.0588210621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1998107.0588210621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8292.5450868385069</v>
      </c>
      <c r="L1018" s="444">
        <f t="shared" ca="1" si="80"/>
        <v>1998503.3659280804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1998503.3659280804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8294.196366451084</v>
      </c>
      <c r="L1019" s="444">
        <f t="shared" ca="1" si="80"/>
        <v>1998901.3243147111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1998901.3243147111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8295.8545263953783</v>
      </c>
      <c r="L1020" s="444">
        <f t="shared" ca="1" si="80"/>
        <v>1999300.9408612864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1999300.9408612864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8297.5195953394432</v>
      </c>
      <c r="L1021" s="444">
        <f t="shared" ca="1" si="80"/>
        <v>1999702.2224768056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1999702.2224768056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8299.1916020707722</v>
      </c>
      <c r="L1022" s="444">
        <f t="shared" ca="1" si="80"/>
        <v>2000105.1760990561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2000105.1760990561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8300.8705754968178</v>
      </c>
      <c r="L1023" s="444">
        <f t="shared" ca="1" si="80"/>
        <v>2000509.8086947328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2000509.8086947328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8302.5565446454693</v>
      </c>
      <c r="L1024" s="444">
        <f t="shared" ca="1" si="80"/>
        <v>2000916.1272595581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2000916.1272595581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8304.2495386655755</v>
      </c>
      <c r="L1025" s="444">
        <f t="shared" ca="1" si="80"/>
        <v>2001324.1388184035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2001324.1388184035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8305.9495868274298</v>
      </c>
      <c r="L1026" s="444">
        <f t="shared" ca="1" si="80"/>
        <v>2001733.8504254108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2001733.8504254108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8307.6567185232943</v>
      </c>
      <c r="L1027" s="444">
        <f t="shared" ca="1" si="80"/>
        <v>2002145.2691641138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2002145.2691641138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8309.3709632678892</v>
      </c>
      <c r="L1028" s="444">
        <f t="shared" ref="L1028:L1282" ca="1" si="106">I1028-J1028+K1028</f>
        <v>2002558.4021475615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2002558.4021475615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8311.092350698922</v>
      </c>
      <c r="L1029" s="444">
        <f t="shared" ca="1" si="106"/>
        <v>2002973.2565184403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2002973.2565184403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8312.8209105775823</v>
      </c>
      <c r="L1030" s="444">
        <f t="shared" ca="1" si="106"/>
        <v>2003389.8394491978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2003389.8394491978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8314.5566727890728</v>
      </c>
      <c r="L1031" s="444">
        <f t="shared" ca="1" si="106"/>
        <v>2003808.1581421667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2003808.1581421667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8316.2996673431117</v>
      </c>
      <c r="L1032" s="444">
        <f t="shared" ca="1" si="106"/>
        <v>2004228.2198296895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2004228.2198296895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8318.0499243744543</v>
      </c>
      <c r="L1033" s="444">
        <f t="shared" ca="1" si="106"/>
        <v>2004650.0317742438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2004650.0317742438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8319.807474143432</v>
      </c>
      <c r="L1034" s="444">
        <f t="shared" ca="1" si="106"/>
        <v>2005073.6012685669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2005073.6012685669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8321.5723470364446</v>
      </c>
      <c r="L1035" s="444">
        <f t="shared" ca="1" si="106"/>
        <v>2005498.935635783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2005498.935635783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8323.34457356651</v>
      </c>
      <c r="L1036" s="444">
        <f t="shared" ca="1" si="106"/>
        <v>2005926.0422295292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2005926.0422295292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8325.1241843737862</v>
      </c>
      <c r="L1037" s="444">
        <f t="shared" ca="1" si="106"/>
        <v>2006354.9284340828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2006354.9284340828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8326.9112102260933</v>
      </c>
      <c r="L1038" s="444">
        <f t="shared" ca="1" si="106"/>
        <v>2006785.6016644887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2006785.6016644887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8328.7056820194521</v>
      </c>
      <c r="L1039" s="444">
        <f t="shared" ca="1" si="106"/>
        <v>2007218.0693666879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2007218.0693666879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8330.5076307786167</v>
      </c>
      <c r="L1040" s="444">
        <f t="shared" ca="1" si="106"/>
        <v>2007652.3390176464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2007652.3390176464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8332.3170876576096</v>
      </c>
      <c r="L1041" s="444">
        <f t="shared" ca="1" si="106"/>
        <v>2008088.4181254837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2008088.4181254837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8334.1340839402637</v>
      </c>
      <c r="L1042" s="444">
        <f t="shared" ca="1" si="106"/>
        <v>2008526.3142296036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2008526.3142296036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8335.9586510407644</v>
      </c>
      <c r="L1043" s="444">
        <f t="shared" ca="1" si="106"/>
        <v>2008966.0349008241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2008966.0349008241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8337.790820504184</v>
      </c>
      <c r="L1044" s="444">
        <f t="shared" ca="1" si="106"/>
        <v>2009407.5877415079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2009407.5877415079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8339.6306240070335</v>
      </c>
      <c r="L1045" s="444">
        <f t="shared" ca="1" si="106"/>
        <v>2009850.9803856947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2009850.9803856947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8341.4780933578113</v>
      </c>
      <c r="L1046" s="444">
        <f t="shared" ca="1" si="106"/>
        <v>2010296.2204992322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2010296.2204992322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8343.3332604975494</v>
      </c>
      <c r="L1047" s="444">
        <f t="shared" ca="1" si="106"/>
        <v>2010743.3157799095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2010743.3157799095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8345.1961575003716</v>
      </c>
      <c r="L1048" s="444">
        <f t="shared" ca="1" si="106"/>
        <v>2011192.2739575896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2011192.2739575896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8347.066816574039</v>
      </c>
      <c r="L1049" s="444">
        <f t="shared" ca="1" si="106"/>
        <v>2011643.1027943434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2011643.1027943434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8348.9452700605125</v>
      </c>
      <c r="L1050" s="444">
        <f t="shared" ca="1" si="106"/>
        <v>2012095.8100845837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2012095.8100845837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8350.8315504365146</v>
      </c>
      <c r="L1051" s="444">
        <f t="shared" ca="1" si="106"/>
        <v>2012550.4036552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2012550.4036552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8352.7256903140824</v>
      </c>
      <c r="L1052" s="444">
        <f t="shared" ca="1" si="106"/>
        <v>2013006.8913656939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2013006.8913656939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8354.6277224411406</v>
      </c>
      <c r="L1053" s="444">
        <f t="shared" ca="1" si="106"/>
        <v>2013465.2811083149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2013465.2811083149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8356.5376797020617</v>
      </c>
      <c r="L1054" s="444">
        <f t="shared" ca="1" si="106"/>
        <v>2013925.5808081967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2013925.5808081967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8358.4555951182356</v>
      </c>
      <c r="L1055" s="444">
        <f t="shared" ca="1" si="106"/>
        <v>2014387.7984234947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2014387.7984234947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8360.3815018486439</v>
      </c>
      <c r="L1056" s="444">
        <f t="shared" ca="1" si="106"/>
        <v>2014851.941945523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2014851.941945523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8362.3154331904279</v>
      </c>
      <c r="L1057" s="444">
        <f t="shared" ca="1" si="106"/>
        <v>2015318.0193988932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2015318.0193988932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8364.2574225794706</v>
      </c>
      <c r="L1058" s="444">
        <f t="shared" ca="1" si="106"/>
        <v>2015786.0388416525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2015786.0388416525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8366.2075035909675</v>
      </c>
      <c r="L1059" s="444">
        <f t="shared" ca="1" si="106"/>
        <v>2016256.0083654232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2016256.0083654232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8368.1657099400127</v>
      </c>
      <c r="L1060" s="444">
        <f t="shared" ca="1" si="106"/>
        <v>2016727.936095543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2016727.936095543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8370.1320754821772</v>
      </c>
      <c r="L1061" s="444">
        <f t="shared" ca="1" si="106"/>
        <v>2017201.830191205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2017201.830191205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8372.1066342141039</v>
      </c>
      <c r="L1062" s="444">
        <f t="shared" ca="1" si="106"/>
        <v>2017677.6988455988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2017677.6988455988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8374.0894202740783</v>
      </c>
      <c r="L1063" s="444">
        <f t="shared" ca="1" si="106"/>
        <v>2018155.5502860527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2018155.5502860527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8376.0804679426346</v>
      </c>
      <c r="L1064" s="444">
        <f t="shared" ca="1" si="106"/>
        <v>2018635.3927741752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2018635.3927741752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8378.0798116431451</v>
      </c>
      <c r="L1065" s="444">
        <f t="shared" ca="1" si="106"/>
        <v>2019117.234605998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2019117.234605998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8380.0874859424057</v>
      </c>
      <c r="L1066" s="444">
        <f t="shared" ca="1" si="106"/>
        <v>2019601.0841121201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2019601.0841121201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8382.1035255512488</v>
      </c>
      <c r="L1067" s="444">
        <f t="shared" ca="1" si="106"/>
        <v>2020086.9496578511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2020086.9496578511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8384.1279653251295</v>
      </c>
      <c r="L1068" s="444">
        <f t="shared" ca="1" si="106"/>
        <v>2020574.8396433559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2020574.8396433559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8386.1608402647325</v>
      </c>
      <c r="L1069" s="444">
        <f t="shared" ca="1" si="106"/>
        <v>2021064.7625038004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2021064.7625038004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8388.2021855165858</v>
      </c>
      <c r="L1070" s="444">
        <f t="shared" ca="1" si="106"/>
        <v>2021556.7267094967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2021556.7267094967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8390.2520363736512</v>
      </c>
      <c r="L1071" s="444">
        <f t="shared" ca="1" si="106"/>
        <v>2022050.7407660501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2022050.7407660501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8392.3104282759577</v>
      </c>
      <c r="L1072" s="444">
        <f t="shared" ca="1" si="106"/>
        <v>2022546.8132145058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2022546.8132145058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8394.3773968111891</v>
      </c>
      <c r="L1073" s="444">
        <f t="shared" ca="1" si="106"/>
        <v>2023044.9526314968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2023044.9526314968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8396.4529777153184</v>
      </c>
      <c r="L1074" s="444">
        <f t="shared" ca="1" si="106"/>
        <v>2023545.1676293919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2023545.1676293919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8398.5372068732158</v>
      </c>
      <c r="L1075" s="444">
        <f t="shared" ca="1" si="106"/>
        <v>2024047.466856445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2024047.466856445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8400.6301203192688</v>
      </c>
      <c r="L1076" s="444">
        <f t="shared" ca="1" si="106"/>
        <v>2024551.858996944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2024551.858996944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8402.7317542380151</v>
      </c>
      <c r="L1077" s="444">
        <f t="shared" ca="1" si="106"/>
        <v>2025058.3527713618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2025058.3527713618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8404.8421449647558</v>
      </c>
      <c r="L1078" s="444">
        <f t="shared" ca="1" si="106"/>
        <v>2025566.9569365063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2025566.9569365063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8406.9613289861918</v>
      </c>
      <c r="L1079" s="444">
        <f t="shared" ca="1" si="106"/>
        <v>2026077.6802856722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2026077.6802856722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8409.089342941048</v>
      </c>
      <c r="L1080" s="444">
        <f t="shared" ca="1" si="106"/>
        <v>2026590.531648793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2026590.531648793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8411.2262236207207</v>
      </c>
      <c r="L1081" s="444">
        <f t="shared" ca="1" si="106"/>
        <v>2027105.5198925936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2027105.5198925936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8413.3720079698887</v>
      </c>
      <c r="L1082" s="444">
        <f t="shared" ca="1" si="106"/>
        <v>2027622.6539207434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2027622.6539207434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8415.5267330871811</v>
      </c>
      <c r="L1083" s="444">
        <f t="shared" ca="1" si="106"/>
        <v>2028141.9426740103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2028141.9426740103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8417.6904362257901</v>
      </c>
      <c r="L1084" s="444">
        <f t="shared" ca="1" si="106"/>
        <v>2028663.3951304159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2028663.3951304159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8419.8631547941477</v>
      </c>
      <c r="L1085" s="444">
        <f t="shared" ca="1" si="106"/>
        <v>2029187.0203053898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2029187.0203053898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8422.0449263565388</v>
      </c>
      <c r="L1086" s="444">
        <f t="shared" ca="1" si="106"/>
        <v>2029712.8272519261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2029712.8272519261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8424.2357886337741</v>
      </c>
      <c r="L1087" s="444">
        <f t="shared" ca="1" si="106"/>
        <v>2030240.8250607396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2030240.8250607396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8426.4357795038304</v>
      </c>
      <c r="L1088" s="444">
        <f t="shared" ca="1" si="106"/>
        <v>2030771.0228604232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2030771.0228604232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8428.644937002513</v>
      </c>
      <c r="L1089" s="444">
        <f t="shared" ca="1" si="106"/>
        <v>2031303.4298176055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2031303.4298176055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8430.8632993241044</v>
      </c>
      <c r="L1090" s="444">
        <f t="shared" ca="1" si="106"/>
        <v>2031838.0551371095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2031838.0551371095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8433.0909048220383</v>
      </c>
      <c r="L1091" s="444">
        <f t="shared" ca="1" si="106"/>
        <v>2032374.9080621114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2032374.9080621114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8435.3277920095479</v>
      </c>
      <c r="L1092" s="444">
        <f t="shared" ca="1" si="106"/>
        <v>2032913.9978743007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2032913.9978743007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8437.5739995603344</v>
      </c>
      <c r="L1093" s="444">
        <f t="shared" ca="1" si="106"/>
        <v>2033455.3338940409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2033455.3338940409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8439.8295663092522</v>
      </c>
      <c r="L1094" s="444">
        <f t="shared" ca="1" si="106"/>
        <v>2033998.9254805299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2033998.9254805299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8442.0945312529566</v>
      </c>
      <c r="L1095" s="444">
        <f t="shared" ca="1" si="106"/>
        <v>2034544.7820319626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2034544.7820319626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8444.3689335505933</v>
      </c>
      <c r="L1096" s="444">
        <f t="shared" ca="1" si="106"/>
        <v>2035092.912985693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2035092.912985693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8446.6528125244695</v>
      </c>
      <c r="L1097" s="444">
        <f t="shared" ca="1" si="106"/>
        <v>2035643.3278183972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2035643.3278183972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8448.9462076607379</v>
      </c>
      <c r="L1098" s="444">
        <f t="shared" ca="1" si="106"/>
        <v>2036196.0360462377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2036196.0360462377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8451.2491586100732</v>
      </c>
      <c r="L1099" s="444">
        <f t="shared" ca="1" si="106"/>
        <v>2036751.0472250276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2036751.0472250276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8453.5617051883655</v>
      </c>
      <c r="L1100" s="444">
        <f t="shared" ca="1" si="106"/>
        <v>2037308.3709503957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2037308.3709503957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8455.8838873773966</v>
      </c>
      <c r="L1101" s="444">
        <f t="shared" ca="1" si="106"/>
        <v>2037868.0168579528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2037868.0168579528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8458.2157453255531</v>
      </c>
      <c r="L1102" s="444">
        <f t="shared" ca="1" si="106"/>
        <v>2038429.9946234582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2038429.9946234582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8460.5573193484906</v>
      </c>
      <c r="L1103" s="444">
        <f t="shared" ca="1" si="106"/>
        <v>2038994.3139629865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2038994.3139629865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8462.9086499298573</v>
      </c>
      <c r="L1104" s="444">
        <f t="shared" ca="1" si="106"/>
        <v>2039560.984633096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2039560.984633096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8465.2697777219819</v>
      </c>
      <c r="L1105" s="444">
        <f t="shared" ca="1" si="106"/>
        <v>2040130.0164309978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2040130.0164309978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8467.6407435465735</v>
      </c>
      <c r="L1106" s="444">
        <f t="shared" ca="1" si="106"/>
        <v>2040701.4191947242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2040701.4191947242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8470.0215883954334</v>
      </c>
      <c r="L1107" s="444">
        <f t="shared" ca="1" si="106"/>
        <v>2041275.2028032993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2041275.2028032993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8472.4123534311639</v>
      </c>
      <c r="L1108" s="444">
        <f t="shared" ca="1" si="106"/>
        <v>2041851.3771769102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2041851.3771769102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8474.8130799878745</v>
      </c>
      <c r="L1109" s="444">
        <f t="shared" ca="1" si="106"/>
        <v>2042429.9522770778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2042429.9522770778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8477.2238095719058</v>
      </c>
      <c r="L1110" s="444">
        <f t="shared" ca="1" si="106"/>
        <v>2043010.9381068295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2043010.9381068295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8479.6445838625405</v>
      </c>
      <c r="L1111" s="444">
        <f t="shared" ca="1" si="106"/>
        <v>2043594.3447108718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2043594.3447108718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8482.0754447127147</v>
      </c>
      <c r="L1112" s="444">
        <f t="shared" ca="1" si="106"/>
        <v>2044180.1821757643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2044180.1821757643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8484.5164341497675</v>
      </c>
      <c r="L1113" s="444">
        <f t="shared" ca="1" si="106"/>
        <v>2044768.4606300939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2044768.4606300939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8486.9675943761413</v>
      </c>
      <c r="L1114" s="444">
        <f t="shared" ca="1" si="106"/>
        <v>2045359.1902446498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2045359.1902446498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8489.4289677701217</v>
      </c>
      <c r="L1115" s="444">
        <f t="shared" ca="1" si="106"/>
        <v>2045952.3812325997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2045952.3812325997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8491.9005968865804</v>
      </c>
      <c r="L1116" s="444">
        <f t="shared" ca="1" si="106"/>
        <v>2046548.0438496661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2046548.0438496661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8494.382524457691</v>
      </c>
      <c r="L1117" s="444">
        <f t="shared" ca="1" si="106"/>
        <v>2047146.1883943037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2047146.1883943037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8496.8747933936811</v>
      </c>
      <c r="L1118" s="444">
        <f t="shared" ca="1" si="106"/>
        <v>2047746.8252078772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2047746.8252078772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8499.3774467835701</v>
      </c>
      <c r="L1119" s="444">
        <f t="shared" ca="1" si="106"/>
        <v>2048349.9646748404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2048349.9646748404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8501.8905278959173</v>
      </c>
      <c r="L1120" s="444">
        <f t="shared" ca="1" si="106"/>
        <v>2048955.6172229161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2048955.6172229161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8504.4140801795656</v>
      </c>
      <c r="L1121" s="444">
        <f t="shared" ca="1" si="106"/>
        <v>2049563.7933232754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2049563.7933232754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8506.9481472643965</v>
      </c>
      <c r="L1122" s="444">
        <f t="shared" ca="1" si="106"/>
        <v>2050174.5034907195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2050174.5034907195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8509.4927729620795</v>
      </c>
      <c r="L1123" s="444">
        <f t="shared" ca="1" si="106"/>
        <v>2050787.7582838612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2050787.7582838612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8512.0480012668377</v>
      </c>
      <c r="L1124" s="444">
        <f t="shared" ca="1" si="106"/>
        <v>2051403.5683053078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2051403.5683053078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8514.6138763561994</v>
      </c>
      <c r="L1125" s="444">
        <f t="shared" ca="1" si="106"/>
        <v>2052021.9442018438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2052021.9442018438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8517.1904425917655</v>
      </c>
      <c r="L1126" s="444">
        <f t="shared" ca="1" si="106"/>
        <v>2052642.8966646153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2052642.8966646153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8519.777744519979</v>
      </c>
      <c r="L1127" s="444">
        <f t="shared" ca="1" si="106"/>
        <v>2053266.436429315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2053266.436429315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8522.3758268728961</v>
      </c>
      <c r="L1128" s="444">
        <f t="shared" ca="1" si="106"/>
        <v>2053892.5742763677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2053892.5742763677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8524.9847345689468</v>
      </c>
      <c r="L1129" s="444">
        <f t="shared" ca="1" si="106"/>
        <v>2054521.3210311164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2054521.3210311164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8527.6045127137331</v>
      </c>
      <c r="L1130" s="444">
        <f t="shared" ca="1" si="106"/>
        <v>2055152.6875640098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2055152.6875640098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8530.2352066007898</v>
      </c>
      <c r="L1131" s="444">
        <f t="shared" ca="1" si="106"/>
        <v>2055786.6847907903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2055786.6847907903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8532.8768617123769</v>
      </c>
      <c r="L1132" s="444">
        <f t="shared" ca="1" si="106"/>
        <v>2056423.3236726825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2056423.3236726825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8535.529523720259</v>
      </c>
      <c r="L1133" s="444">
        <f t="shared" ca="1" si="106"/>
        <v>2057062.6152165825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2057062.6152165825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8538.1932384865104</v>
      </c>
      <c r="L1134" s="444">
        <f t="shared" ca="1" si="106"/>
        <v>2057704.5704752489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2057704.5704752489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8540.8680520642865</v>
      </c>
      <c r="L1135" s="444">
        <f t="shared" ca="1" si="106"/>
        <v>2058349.2005474928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2058349.2005474928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8543.5540106986373</v>
      </c>
      <c r="L1136" s="444">
        <f t="shared" ca="1" si="106"/>
        <v>2058996.5165783712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2058996.5165783712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8546.2511608272962</v>
      </c>
      <c r="L1137" s="444">
        <f t="shared" ca="1" si="106"/>
        <v>2059646.5297593782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2059646.5297593782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8548.9595490814918</v>
      </c>
      <c r="L1138" s="444">
        <f t="shared" ca="1" si="106"/>
        <v>2060299.2513286395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2060299.2513286395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8551.6792222867462</v>
      </c>
      <c r="L1139" s="444">
        <f t="shared" ca="1" si="106"/>
        <v>2060954.6925711059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2060954.6925711059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8554.4102274636898</v>
      </c>
      <c r="L1140" s="444">
        <f t="shared" ca="1" si="106"/>
        <v>2061612.8648187493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2061612.8648187493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8557.1526118288712</v>
      </c>
      <c r="L1141" s="444">
        <f t="shared" ca="1" si="106"/>
        <v>2062273.7794507579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2062273.7794507579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8559.9064227955732</v>
      </c>
      <c r="L1142" s="444">
        <f t="shared" ca="1" si="106"/>
        <v>2062937.4478937332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2062937.4478937332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8562.6717079746377</v>
      </c>
      <c r="L1143" s="444">
        <f t="shared" ca="1" si="106"/>
        <v>2063603.8816218877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2063603.8816218877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8565.4485151752797</v>
      </c>
      <c r="L1144" s="444">
        <f t="shared" ca="1" si="106"/>
        <v>2064273.0921572428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2064273.0921572428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8568.2368924059265</v>
      </c>
      <c r="L1145" s="444">
        <f t="shared" ca="1" si="106"/>
        <v>2064945.0910698285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2064945.0910698285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8571.0368878750342</v>
      </c>
      <c r="L1146" s="444">
        <f t="shared" ca="1" si="106"/>
        <v>2065619.8899778833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2065619.8899778833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8573.8485499919279</v>
      </c>
      <c r="L1147" s="444">
        <f t="shared" ca="1" si="106"/>
        <v>2066297.5005480549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2066297.5005480549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8576.6719273676426</v>
      </c>
      <c r="L1148" s="444">
        <f t="shared" ca="1" si="106"/>
        <v>2066977.9344956023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2066977.9344956023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8579.5070688157575</v>
      </c>
      <c r="L1149" s="444">
        <f t="shared" ca="1" si="106"/>
        <v>2067661.2035845979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2067661.2035845979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8582.3540233532403</v>
      </c>
      <c r="L1150" s="444">
        <f t="shared" ca="1" si="106"/>
        <v>2068347.3196281309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2068347.3196281309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8585.212840201295</v>
      </c>
      <c r="L1151" s="444">
        <f t="shared" ca="1" si="106"/>
        <v>2069036.294488512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2069036.294488512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8588.0835687862145</v>
      </c>
      <c r="L1152" s="444">
        <f t="shared" ca="1" si="106"/>
        <v>2069728.140077478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2069728.140077478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8590.9662587402399</v>
      </c>
      <c r="L1153" s="444">
        <f t="shared" ca="1" si="106"/>
        <v>2070422.8683563981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2070422.8683563981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8593.8609599024076</v>
      </c>
      <c r="L1154" s="444">
        <f t="shared" ca="1" si="106"/>
        <v>2071120.4913364802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2071120.4913364802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8596.7677223194169</v>
      </c>
      <c r="L1155" s="444">
        <f t="shared" ca="1" si="106"/>
        <v>2071821.0210789794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2071821.0210789794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8599.6865962464963</v>
      </c>
      <c r="L1156" s="444">
        <f t="shared" ca="1" si="106"/>
        <v>2072524.4696954056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2072524.4696954056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8602.6176321482726</v>
      </c>
      <c r="L1157" s="444">
        <f t="shared" ca="1" si="106"/>
        <v>2073230.8493477337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2073230.8493477337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8605.5608806996388</v>
      </c>
      <c r="L1158" s="444">
        <f t="shared" ca="1" si="106"/>
        <v>2073940.1722486131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2073940.1722486131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8608.5163927866379</v>
      </c>
      <c r="L1159" s="444">
        <f t="shared" ca="1" si="106"/>
        <v>2074652.4506615796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2074652.4506615796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8611.4842195073306</v>
      </c>
      <c r="L1160" s="444">
        <f t="shared" ca="1" si="106"/>
        <v>2075367.6969012667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2075367.6969012667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8614.4644121726942</v>
      </c>
      <c r="L1161" s="444">
        <f t="shared" ca="1" si="106"/>
        <v>2076085.9233336193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2076085.9233336193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8617.4570223074952</v>
      </c>
      <c r="L1162" s="444">
        <f t="shared" ca="1" si="106"/>
        <v>2076807.1423761065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2076807.1423761065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8620.4621016511919</v>
      </c>
      <c r="L1163" s="444">
        <f t="shared" ca="1" si="106"/>
        <v>2077531.3664979374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2077531.3664979374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8623.479702158822</v>
      </c>
      <c r="L1164" s="444">
        <f t="shared" ca="1" si="106"/>
        <v>2078258.608220276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2078258.608220276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8626.5098760018991</v>
      </c>
      <c r="L1165" s="444">
        <f t="shared" ca="1" si="106"/>
        <v>2078988.8801164576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2078988.8801164576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8629.5526755693227</v>
      </c>
      <c r="L1166" s="444">
        <f t="shared" ca="1" si="106"/>
        <v>2079722.1948122068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2079722.1948122068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8632.6081534682762</v>
      </c>
      <c r="L1167" s="444">
        <f t="shared" ca="1" si="106"/>
        <v>2080458.5649858548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2080458.5649858548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8635.6763625251442</v>
      </c>
      <c r="L1168" s="444">
        <f t="shared" ca="1" si="106"/>
        <v>2081198.0033685598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2081198.0033685598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8671.6583473689989</v>
      </c>
      <c r="L1169" s="444">
        <f t="shared" ca="1" si="106"/>
        <v>2089869.6617159287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2089869.6617159287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8707.7902571497016</v>
      </c>
      <c r="L1170" s="444">
        <f t="shared" ca="1" si="106"/>
        <v>2098577.4519730783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2098577.4519730783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8744.0727165544922</v>
      </c>
      <c r="L1171" s="444">
        <f t="shared" ca="1" si="106"/>
        <v>2107321.5246896329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2107321.5246896329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8780.50635287347</v>
      </c>
      <c r="L1172" s="444">
        <f t="shared" ca="1" si="106"/>
        <v>2116102.0310425065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2116102.0310425065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8817.0917960104434</v>
      </c>
      <c r="L1173" s="444">
        <f t="shared" ca="1" si="106"/>
        <v>2124919.1228385167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2124919.1228385167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8853.8296784938193</v>
      </c>
      <c r="L1174" s="444">
        <f t="shared" ca="1" si="106"/>
        <v>2133772.9525170107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2133772.9525170107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8890.7206354875452</v>
      </c>
      <c r="L1175" s="444">
        <f t="shared" ca="1" si="106"/>
        <v>2142663.6731524984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2142663.6731524984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8927.7653048020766</v>
      </c>
      <c r="L1176" s="444">
        <f t="shared" ca="1" si="106"/>
        <v>2151591.4384573004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2151591.4384573004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8964.9643269054177</v>
      </c>
      <c r="L1177" s="444">
        <f t="shared" ca="1" si="106"/>
        <v>2160556.402784206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2160556.402784206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9002.3183449341923</v>
      </c>
      <c r="L1178" s="444">
        <f t="shared" ca="1" si="106"/>
        <v>2169558.7211291404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2169558.7211291404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9039.8280047047519</v>
      </c>
      <c r="L1179" s="444">
        <f t="shared" ca="1" si="106"/>
        <v>2178598.5491338451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2178598.5491338451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9077.4939547243539</v>
      </c>
      <c r="L1180" s="444">
        <f t="shared" ca="1" si="106"/>
        <v>2187676.0430885693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2187676.0430885693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9115.3168462023714</v>
      </c>
      <c r="L1181" s="444">
        <f t="shared" ca="1" si="106"/>
        <v>2196791.3599347719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2196791.3599347719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9153.2973330615496</v>
      </c>
      <c r="L1182" s="444">
        <f t="shared" ca="1" si="106"/>
        <v>2205944.6572678336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2205944.6572678336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9191.436071949307</v>
      </c>
      <c r="L1183" s="444">
        <f t="shared" ca="1" si="106"/>
        <v>2215136.0933397827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2215136.0933397827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9229.7337222490951</v>
      </c>
      <c r="L1184" s="444">
        <f t="shared" ca="1" si="106"/>
        <v>2224365.8270620317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2224365.8270620317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9268.1909460917996</v>
      </c>
      <c r="L1185" s="444">
        <f t="shared" ca="1" si="106"/>
        <v>2233634.0180081236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2233634.0180081236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9306.808408367182</v>
      </c>
      <c r="L1186" s="444">
        <f t="shared" ca="1" si="106"/>
        <v>2242940.8264164906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2242940.8264164906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9345.5867767353775</v>
      </c>
      <c r="L1187" s="444">
        <f t="shared" ca="1" si="106"/>
        <v>2252286.4131932259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2252286.4131932259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9384.5267216384418</v>
      </c>
      <c r="L1188" s="444">
        <f t="shared" ca="1" si="106"/>
        <v>2261670.9399148645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2261670.9399148645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9423.6289163119345</v>
      </c>
      <c r="L1189" s="444">
        <f t="shared" ca="1" si="106"/>
        <v>2271094.5688311765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2271094.5688311765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9462.8940367965679</v>
      </c>
      <c r="L1190" s="444">
        <f t="shared" ca="1" si="106"/>
        <v>2280557.4628679729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2280557.4628679729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9502.3227619498866</v>
      </c>
      <c r="L1191" s="444">
        <f t="shared" ca="1" si="106"/>
        <v>2290059.785629923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2290059.785629923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9541.9157734580131</v>
      </c>
      <c r="L1192" s="444">
        <f t="shared" ca="1" si="106"/>
        <v>2299601.7014033808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2299601.7014033808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9581.6737558474197</v>
      </c>
      <c r="L1193" s="444">
        <f t="shared" ca="1" si="106"/>
        <v>2309183.3751592282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2309183.3751592282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9621.5973964967834</v>
      </c>
      <c r="L1194" s="444">
        <f t="shared" ca="1" si="106"/>
        <v>2318804.9725557249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2318804.9725557249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9661.6873856488528</v>
      </c>
      <c r="L1195" s="444">
        <f t="shared" ca="1" si="106"/>
        <v>2328466.6599413739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2328466.6599413739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9701.9444164223914</v>
      </c>
      <c r="L1196" s="444">
        <f t="shared" ca="1" si="106"/>
        <v>2338168.6043577963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2338168.6043577963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9742.3691848241506</v>
      </c>
      <c r="L1197" s="444">
        <f t="shared" ca="1" si="106"/>
        <v>2347910.9735426204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2347910.9735426204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9782.9623897609181</v>
      </c>
      <c r="L1198" s="444">
        <f t="shared" ca="1" si="106"/>
        <v>2357693.9359323815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2357693.9359323815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9823.7247330515893</v>
      </c>
      <c r="L1199" s="444">
        <f t="shared" ca="1" si="106"/>
        <v>2367517.6606654329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2367517.6606654329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9864.6569194393032</v>
      </c>
      <c r="L1200" s="444">
        <f t="shared" ca="1" si="106"/>
        <v>2377382.3175848722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2377382.3175848722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9905.7596566036336</v>
      </c>
      <c r="L1201" s="444">
        <f t="shared" ca="1" si="106"/>
        <v>2387288.0772414757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2387288.0772414757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9947.033655172816</v>
      </c>
      <c r="L1202" s="444">
        <f t="shared" ca="1" si="106"/>
        <v>2397235.1108966484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2397235.1108966484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9988.479628736035</v>
      </c>
      <c r="L1203" s="444">
        <f t="shared" ca="1" si="106"/>
        <v>2407223.5905253845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2407223.5905253845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10030.098293855768</v>
      </c>
      <c r="L1204" s="444">
        <f t="shared" ca="1" si="106"/>
        <v>2417253.6888192403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2417253.6888192403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10071.890370080167</v>
      </c>
      <c r="L1205" s="444">
        <f t="shared" ca="1" si="106"/>
        <v>2427325.5791893206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2427325.5791893206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10113.856579955502</v>
      </c>
      <c r="L1206" s="444">
        <f t="shared" ca="1" si="106"/>
        <v>2437439.4357692762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2437439.4357692762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10155.997649038651</v>
      </c>
      <c r="L1207" s="444">
        <f t="shared" ca="1" si="106"/>
        <v>2447595.4334183149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2447595.4334183149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10198.314305909646</v>
      </c>
      <c r="L1208" s="444">
        <f t="shared" ca="1" si="106"/>
        <v>2457793.7477242243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2457793.7477242243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10240.807282184269</v>
      </c>
      <c r="L1209" s="444">
        <f t="shared" ca="1" si="106"/>
        <v>2468034.5550064086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2468034.5550064086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10283.477312526702</v>
      </c>
      <c r="L1210" s="444">
        <f t="shared" ca="1" si="106"/>
        <v>2478318.0323189353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2478318.0323189353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10326.325134662231</v>
      </c>
      <c r="L1211" s="444">
        <f t="shared" ca="1" si="106"/>
        <v>2488644.3574535977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2488644.3574535977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10369.35148938999</v>
      </c>
      <c r="L1212" s="444">
        <f t="shared" ca="1" si="106"/>
        <v>2499013.7089429875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2499013.7089429875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10412.55712059578</v>
      </c>
      <c r="L1213" s="444">
        <f t="shared" ca="1" si="106"/>
        <v>2509426.2660635831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2509426.2660635831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10455.94277526493</v>
      </c>
      <c r="L1214" s="444">
        <f t="shared" ca="1" si="106"/>
        <v>2519882.2088388479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2519882.2088388479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10499.509203495199</v>
      </c>
      <c r="L1215" s="444">
        <f t="shared" ca="1" si="106"/>
        <v>2530381.7180423429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2530381.7180423429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10543.257158509761</v>
      </c>
      <c r="L1216" s="444">
        <f t="shared" ca="1" si="106"/>
        <v>2540924.9752008528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2540924.9752008528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10587.187396670221</v>
      </c>
      <c r="L1217" s="444">
        <f t="shared" ca="1" si="106"/>
        <v>2551512.1625975231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2551512.1625975231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10631.300677489678</v>
      </c>
      <c r="L1218" s="444">
        <f t="shared" ca="1" si="106"/>
        <v>2562143.4632750126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2562143.4632750126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10675.597763645885</v>
      </c>
      <c r="L1219" s="444">
        <f t="shared" ca="1" si="106"/>
        <v>2572819.0610386585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2572819.0610386585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10720.079420994411</v>
      </c>
      <c r="L1220" s="444">
        <f t="shared" ca="1" si="106"/>
        <v>2583539.140459653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2583539.140459653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10764.746418581888</v>
      </c>
      <c r="L1221" s="444">
        <f t="shared" ca="1" si="106"/>
        <v>2594303.8868782348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2594303.8868782348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10809.599528659312</v>
      </c>
      <c r="L1222" s="444">
        <f t="shared" ca="1" si="106"/>
        <v>2605113.4864068939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2605113.4864068939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10854.639526695391</v>
      </c>
      <c r="L1223" s="444">
        <f t="shared" ca="1" si="106"/>
        <v>2615968.1259335894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2615968.1259335894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10899.867191389956</v>
      </c>
      <c r="L1224" s="444">
        <f t="shared" ca="1" si="106"/>
        <v>2626867.9931249795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2626867.9931249795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10945.283304687415</v>
      </c>
      <c r="L1225" s="444">
        <f t="shared" ca="1" si="106"/>
        <v>2637813.2764296671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2637813.2764296671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10990.888651790279</v>
      </c>
      <c r="L1226" s="444">
        <f t="shared" ca="1" si="106"/>
        <v>2648804.1650814572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2648804.1650814572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11036.684021172738</v>
      </c>
      <c r="L1227" s="444">
        <f t="shared" ca="1" si="106"/>
        <v>2659840.8491026298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2659840.8491026298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11082.670204594291</v>
      </c>
      <c r="L1228" s="444">
        <f t="shared" ca="1" si="106"/>
        <v>2670923.5193072241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2670923.5193072241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11128.847997113433</v>
      </c>
      <c r="L1229" s="444">
        <f t="shared" ca="1" si="106"/>
        <v>2682052.3673043377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2682052.3673043377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11175.218197101407</v>
      </c>
      <c r="L1230" s="444">
        <f t="shared" ca="1" si="106"/>
        <v>2693227.5855014389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2693227.5855014389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11221.781606255996</v>
      </c>
      <c r="L1231" s="444">
        <f t="shared" ca="1" si="106"/>
        <v>2704449.367107695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2704449.367107695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11268.539029615396</v>
      </c>
      <c r="L1232" s="444">
        <f t="shared" ca="1" si="106"/>
        <v>2715717.9061373104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2715717.9061373104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11315.491275572127</v>
      </c>
      <c r="L1233" s="444">
        <f t="shared" ca="1" si="106"/>
        <v>2727033.3974128827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2727033.3974128827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11362.639155887011</v>
      </c>
      <c r="L1234" s="444">
        <f t="shared" ca="1" si="106"/>
        <v>2738396.0365687697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2738396.0365687697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11409.983485703207</v>
      </c>
      <c r="L1235" s="444">
        <f t="shared" ca="1" si="106"/>
        <v>2749806.0200544731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2749806.0200544731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11457.525083560304</v>
      </c>
      <c r="L1236" s="444">
        <f t="shared" ca="1" si="106"/>
        <v>2761263.5451380336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2761263.5451380336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11505.264771408472</v>
      </c>
      <c r="L1237" s="444">
        <f t="shared" ca="1" si="106"/>
        <v>2772768.809909442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2772768.809909442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11553.203374622675</v>
      </c>
      <c r="L1238" s="444">
        <f t="shared" ca="1" si="106"/>
        <v>2784322.0132840648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2784322.0132840648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11601.341722016936</v>
      </c>
      <c r="L1239" s="444">
        <f t="shared" ca="1" si="106"/>
        <v>2795923.355006082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2795923.355006082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11649.680645858674</v>
      </c>
      <c r="L1240" s="444">
        <f t="shared" ca="1" si="106"/>
        <v>2807573.0356519409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2807573.0356519409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11698.220981883087</v>
      </c>
      <c r="L1241" s="444">
        <f t="shared" ca="1" si="106"/>
        <v>2819271.2566338237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2819271.2566338237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11746.963569307598</v>
      </c>
      <c r="L1242" s="444">
        <f t="shared" ca="1" si="106"/>
        <v>2831018.2202031314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2831018.2202031314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11795.90925084638</v>
      </c>
      <c r="L1243" s="444">
        <f t="shared" ca="1" si="106"/>
        <v>2842814.129453978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2842814.129453978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11845.058872724909</v>
      </c>
      <c r="L1244" s="444">
        <f t="shared" ca="1" si="106"/>
        <v>2854659.1883267029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2854659.1883267029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11894.413284694596</v>
      </c>
      <c r="L1245" s="444">
        <f t="shared" ca="1" si="106"/>
        <v>2866553.6016113977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2866553.6016113977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11943.973340047491</v>
      </c>
      <c r="L1246" s="444">
        <f t="shared" ca="1" si="106"/>
        <v>2878497.5749514452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2878497.5749514452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11993.739895631021</v>
      </c>
      <c r="L1247" s="444">
        <f t="shared" ca="1" si="106"/>
        <v>2890491.3148470763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2890491.3148470763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12043.713811862817</v>
      </c>
      <c r="L1248" s="444">
        <f t="shared" ca="1" si="106"/>
        <v>2902535.0286589391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2902535.0286589391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12093.895952745579</v>
      </c>
      <c r="L1249" s="444">
        <f t="shared" ca="1" si="106"/>
        <v>2914628.9246116849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2914628.9246116849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12144.28718588202</v>
      </c>
      <c r="L1250" s="444">
        <f t="shared" ca="1" si="106"/>
        <v>2926773.2117975671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2926773.2117975671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12194.888382489862</v>
      </c>
      <c r="L1251" s="444">
        <f t="shared" ca="1" si="106"/>
        <v>2938968.1001800569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2938968.1001800569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12245.700417416903</v>
      </c>
      <c r="L1252" s="444">
        <f t="shared" ca="1" si="106"/>
        <v>2951213.800597474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2951213.800597474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12296.724169156141</v>
      </c>
      <c r="L1253" s="444">
        <f t="shared" ca="1" si="106"/>
        <v>2963510.52476663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2963510.52476663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12347.960519860959</v>
      </c>
      <c r="L1254" s="444">
        <f t="shared" ca="1" si="106"/>
        <v>2975858.485286491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2975858.485286491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12399.410355360378</v>
      </c>
      <c r="L1255" s="444">
        <f t="shared" ca="1" si="106"/>
        <v>2988257.8956418512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2988257.8956418512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12451.07456517438</v>
      </c>
      <c r="L1256" s="444">
        <f t="shared" ca="1" si="106"/>
        <v>3000708.9702070258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3000708.9702070258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12502.954042529274</v>
      </c>
      <c r="L1257" s="444">
        <f t="shared" ca="1" si="106"/>
        <v>3013211.924249555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3013211.924249555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12555.049684373145</v>
      </c>
      <c r="L1258" s="444">
        <f t="shared" ca="1" si="106"/>
        <v>3025766.9739339282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3025766.9739339282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12607.362391391367</v>
      </c>
      <c r="L1259" s="444">
        <f t="shared" ca="1" si="106"/>
        <v>3038374.3363253195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3038374.3363253195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12659.893068022164</v>
      </c>
      <c r="L1260" s="444">
        <f t="shared" ca="1" si="106"/>
        <v>3051034.2293933416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3051034.2293933416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12712.642622472256</v>
      </c>
      <c r="L1261" s="444">
        <f t="shared" ca="1" si="106"/>
        <v>3063746.8720158138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3063746.8720158138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12765.611966732558</v>
      </c>
      <c r="L1262" s="444">
        <f t="shared" ca="1" si="106"/>
        <v>3076512.4839825463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3076512.4839825463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12818.802016593943</v>
      </c>
      <c r="L1263" s="444">
        <f t="shared" ca="1" si="106"/>
        <v>3089331.2859991402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3089331.2859991402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12872.213691663084</v>
      </c>
      <c r="L1264" s="444">
        <f t="shared" ca="1" si="106"/>
        <v>3102203.4996908032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3102203.4996908032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12925.847915378346</v>
      </c>
      <c r="L1265" s="444">
        <f t="shared" ca="1" si="106"/>
        <v>3115129.3476061816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3115129.3476061816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12979.705615025756</v>
      </c>
      <c r="L1266" s="444">
        <f t="shared" ca="1" si="106"/>
        <v>3128109.0532212076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3128109.0532212076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13033.787721755032</v>
      </c>
      <c r="L1267" s="444">
        <f t="shared" ca="1" si="106"/>
        <v>3141142.8409429626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3141142.8409429626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13088.095170595678</v>
      </c>
      <c r="L1268" s="444">
        <f t="shared" ca="1" si="106"/>
        <v>3154230.9361135582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3154230.9361135582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13142.628900473159</v>
      </c>
      <c r="L1269" s="444">
        <f t="shared" ca="1" si="106"/>
        <v>3167373.5650140313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3167373.5650140313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13197.38985422513</v>
      </c>
      <c r="L1270" s="444">
        <f t="shared" ca="1" si="106"/>
        <v>3180570.9548682566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3180570.9548682566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13252.378978617735</v>
      </c>
      <c r="L1271" s="444">
        <f t="shared" ca="1" si="106"/>
        <v>3193823.3338468745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3193823.3338468745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13307.597224361976</v>
      </c>
      <c r="L1272" s="444">
        <f t="shared" ca="1" si="106"/>
        <v>3207130.9310712367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3207130.9310712367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13363.045546130154</v>
      </c>
      <c r="L1273" s="444">
        <f t="shared" ca="1" si="106"/>
        <v>3220493.976617367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3220493.976617367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13418.724902572363</v>
      </c>
      <c r="L1274" s="444">
        <f t="shared" ca="1" si="106"/>
        <v>3233912.7015199396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3233912.7015199396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13474.636256333082</v>
      </c>
      <c r="L1275" s="444">
        <f t="shared" ca="1" si="106"/>
        <v>3247387.3377762726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3247387.3377762726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13530.780574067801</v>
      </c>
      <c r="L1276" s="444">
        <f t="shared" ca="1" si="106"/>
        <v>3260918.1183503405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3260918.1183503405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13587.158826459752</v>
      </c>
      <c r="L1277" s="444">
        <f t="shared" ca="1" si="106"/>
        <v>3274505.2771768002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3274505.2771768002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13643.771988236665</v>
      </c>
      <c r="L1278" s="444">
        <f t="shared" ca="1" si="106"/>
        <v>3288149.049165037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3288149.049165037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13700.621038187652</v>
      </c>
      <c r="L1279" s="444">
        <f t="shared" ca="1" si="106"/>
        <v>3301849.6702032248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3301849.6702032248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13757.706959180103</v>
      </c>
      <c r="L1280" s="444">
        <f t="shared" ca="1" si="106"/>
        <v>3315607.3771624048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3315607.3771624048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13815.030738176685</v>
      </c>
      <c r="L1281" s="444">
        <f t="shared" ca="1" si="106"/>
        <v>3329422.4079005816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3329422.4079005816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13872.59336625242</v>
      </c>
      <c r="L1282" s="444">
        <f t="shared" ca="1" si="106"/>
        <v>3343295.0012668339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3343295.0012668339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13930.395838611808</v>
      </c>
      <c r="L1283" s="444">
        <f t="shared" ref="L1283:L1537" ca="1" si="127">I1283-J1283+K1283</f>
        <v>3357225.3971054456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3357225.3971054456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13988.439154606023</v>
      </c>
      <c r="L1284" s="444">
        <f t="shared" ca="1" si="127"/>
        <v>3371213.8362600515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3371213.8362600515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14046.724317750215</v>
      </c>
      <c r="L1285" s="444">
        <f t="shared" ca="1" si="127"/>
        <v>3385260.5605778019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3385260.5605778019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14105.252335740841</v>
      </c>
      <c r="L1286" s="444">
        <f t="shared" ca="1" si="127"/>
        <v>3399365.8129135426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3399365.8129135426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14164.024220473095</v>
      </c>
      <c r="L1287" s="444">
        <f t="shared" ca="1" si="127"/>
        <v>3413529.8371340157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3413529.8371340157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14223.040988058399</v>
      </c>
      <c r="L1288" s="444">
        <f t="shared" ca="1" si="127"/>
        <v>3427752.8781220741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3427752.8781220741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14282.303658841975</v>
      </c>
      <c r="L1289" s="444">
        <f t="shared" ca="1" si="127"/>
        <v>3442035.1817809162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3442035.1817809162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14341.813257420481</v>
      </c>
      <c r="L1290" s="444">
        <f t="shared" ca="1" si="127"/>
        <v>3456376.9950383366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3456376.9950383366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14401.570812659736</v>
      </c>
      <c r="L1291" s="444">
        <f t="shared" ca="1" si="127"/>
        <v>3470778.5658509964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3470778.5658509964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14461.577357712486</v>
      </c>
      <c r="L1292" s="444">
        <f t="shared" ca="1" si="127"/>
        <v>3485240.1432087091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3485240.1432087091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14521.833930036286</v>
      </c>
      <c r="L1293" s="444">
        <f t="shared" ca="1" si="127"/>
        <v>3499761.9771387456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3499761.9771387456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14582.34157141144</v>
      </c>
      <c r="L1294" s="444">
        <f t="shared" ca="1" si="127"/>
        <v>3514344.3187101572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3514344.3187101572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14643.101327958986</v>
      </c>
      <c r="L1295" s="444">
        <f t="shared" ca="1" si="127"/>
        <v>3528987.4200381162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3528987.4200381162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14704.114250158817</v>
      </c>
      <c r="L1296" s="444">
        <f t="shared" ca="1" si="127"/>
        <v>3543691.5342882751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3543691.5342882751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14765.381392867812</v>
      </c>
      <c r="L1297" s="444">
        <f t="shared" ca="1" si="127"/>
        <v>3558456.9156811428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3558456.9156811428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14826.903815338095</v>
      </c>
      <c r="L1298" s="444">
        <f t="shared" ca="1" si="127"/>
        <v>3573283.8194964807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3573283.8194964807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14888.682581235338</v>
      </c>
      <c r="L1299" s="444">
        <f t="shared" ca="1" si="127"/>
        <v>3588172.5020777159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3588172.5020777159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14950.718758657151</v>
      </c>
      <c r="L1300" s="444">
        <f t="shared" ca="1" si="127"/>
        <v>3603123.220836373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3603123.220836373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15013.013420151552</v>
      </c>
      <c r="L1301" s="444">
        <f t="shared" ca="1" si="127"/>
        <v>3618136.2342565246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3618136.2342565246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15075.567642735519</v>
      </c>
      <c r="L1302" s="444">
        <f t="shared" ca="1" si="127"/>
        <v>3633211.8018992599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3633211.8018992599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15138.38250791358</v>
      </c>
      <c r="L1303" s="444">
        <f t="shared" ca="1" si="127"/>
        <v>3648350.1844071737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3648350.1844071737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15201.459101696555</v>
      </c>
      <c r="L1304" s="444">
        <f t="shared" ca="1" si="127"/>
        <v>3663551.6435088702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3663551.6435088702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15264.798514620294</v>
      </c>
      <c r="L1305" s="444">
        <f t="shared" ca="1" si="127"/>
        <v>3678816.4420234906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3678816.4420234906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15328.401841764544</v>
      </c>
      <c r="L1306" s="444">
        <f t="shared" ca="1" si="127"/>
        <v>3694144.8438652549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3694144.8438652549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15392.270182771896</v>
      </c>
      <c r="L1307" s="444">
        <f t="shared" ca="1" si="127"/>
        <v>3709537.114048027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3709537.114048027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15456.404641866779</v>
      </c>
      <c r="L1308" s="444">
        <f t="shared" ca="1" si="127"/>
        <v>3724993.5186898937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3724993.5186898937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15520.806327874556</v>
      </c>
      <c r="L1309" s="444">
        <f t="shared" ca="1" si="127"/>
        <v>3740514.3250177684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3740514.3250177684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15585.476354240702</v>
      </c>
      <c r="L1310" s="444">
        <f t="shared" ca="1" si="127"/>
        <v>3756099.8013720093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3756099.8013720093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15650.415839050038</v>
      </c>
      <c r="L1311" s="444">
        <f t="shared" ca="1" si="127"/>
        <v>3771750.2172110593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3771750.2172110593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15715.625905046079</v>
      </c>
      <c r="L1312" s="444">
        <f t="shared" ca="1" si="127"/>
        <v>3787465.8431161055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3787465.8431161055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15781.10767965044</v>
      </c>
      <c r="L1313" s="444">
        <f t="shared" ca="1" si="127"/>
        <v>3803246.9507957562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3803246.9507957562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15846.862294982317</v>
      </c>
      <c r="L1314" s="444">
        <f t="shared" ca="1" si="127"/>
        <v>3819093.8130907384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3819093.8130907384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15912.890887878077</v>
      </c>
      <c r="L1315" s="444">
        <f t="shared" ca="1" si="127"/>
        <v>3835006.7039786163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3835006.7039786163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15979.194599910901</v>
      </c>
      <c r="L1316" s="444">
        <f t="shared" ca="1" si="127"/>
        <v>3850985.8985785274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3850985.8985785274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16045.774577410533</v>
      </c>
      <c r="L1317" s="444">
        <f t="shared" ca="1" si="127"/>
        <v>3867031.6731559378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3867031.6731559378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16112.631971483073</v>
      </c>
      <c r="L1318" s="444">
        <f t="shared" ca="1" si="127"/>
        <v>3883144.3051274209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3883144.3051274209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16179.76793803092</v>
      </c>
      <c r="L1319" s="444">
        <f t="shared" ca="1" si="127"/>
        <v>3899324.0730654518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3899324.0730654518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16247.183637772716</v>
      </c>
      <c r="L1320" s="444">
        <f t="shared" ca="1" si="127"/>
        <v>3915571.2567032245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3915571.2567032245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16314.880236263432</v>
      </c>
      <c r="L1321" s="444">
        <f t="shared" ca="1" si="127"/>
        <v>3931886.1369394879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3931886.1369394879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16382.858903914532</v>
      </c>
      <c r="L1322" s="444">
        <f t="shared" ca="1" si="127"/>
        <v>3948268.9958434026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3948268.9958434026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16451.120816014176</v>
      </c>
      <c r="L1323" s="444">
        <f t="shared" ca="1" si="127"/>
        <v>3964720.1166594168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3964720.1166594168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16519.66715274757</v>
      </c>
      <c r="L1324" s="444">
        <f t="shared" ca="1" si="127"/>
        <v>3981239.7838121643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3981239.7838121643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16588.499099217352</v>
      </c>
      <c r="L1325" s="444">
        <f t="shared" ca="1" si="127"/>
        <v>3997828.2829113817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3997828.2829113817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16657.61784546409</v>
      </c>
      <c r="L1326" s="444">
        <f t="shared" ca="1" si="127"/>
        <v>4014485.9007568457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4014485.9007568457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16727.024586486856</v>
      </c>
      <c r="L1327" s="444">
        <f t="shared" ca="1" si="127"/>
        <v>4031212.9253433323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4031212.9253433323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16796.720522263884</v>
      </c>
      <c r="L1328" s="444">
        <f t="shared" ca="1" si="127"/>
        <v>4048009.6458655964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4048009.6458655964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16866.706857773319</v>
      </c>
      <c r="L1329" s="444">
        <f t="shared" ca="1" si="127"/>
        <v>4064876.3527233698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4064876.3527233698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16936.984803014042</v>
      </c>
      <c r="L1330" s="444">
        <f t="shared" ca="1" si="127"/>
        <v>4081813.3375263838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4081813.3375263838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17007.555573026599</v>
      </c>
      <c r="L1331" s="444">
        <f t="shared" ca="1" si="127"/>
        <v>4098820.8930994105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4098820.8930994105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17078.420387914211</v>
      </c>
      <c r="L1332" s="444">
        <f t="shared" ca="1" si="127"/>
        <v>4115899.3134873249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4115899.3134873249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17149.580472863854</v>
      </c>
      <c r="L1333" s="444">
        <f t="shared" ca="1" si="127"/>
        <v>4133048.8939601886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4133048.8939601886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17221.037058167451</v>
      </c>
      <c r="L1334" s="444">
        <f t="shared" ca="1" si="127"/>
        <v>4150269.9310183562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4150269.9310183562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17292.79137924315</v>
      </c>
      <c r="L1335" s="444">
        <f t="shared" ca="1" si="127"/>
        <v>4167562.7223975994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4167562.7223975994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17364.844676656663</v>
      </c>
      <c r="L1336" s="444">
        <f t="shared" ca="1" si="127"/>
        <v>4184927.567074256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4184927.567074256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17437.198196142734</v>
      </c>
      <c r="L1337" s="444">
        <f t="shared" ca="1" si="127"/>
        <v>4202364.7652703989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4202364.7652703989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17509.853188626661</v>
      </c>
      <c r="L1338" s="444">
        <f t="shared" ca="1" si="127"/>
        <v>4219874.6184590254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4219874.6184590254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17582.810910245938</v>
      </c>
      <c r="L1339" s="444">
        <f t="shared" ca="1" si="127"/>
        <v>4237457.4293692717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4237457.4293692717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17656.072622371965</v>
      </c>
      <c r="L1340" s="444">
        <f t="shared" ca="1" si="127"/>
        <v>4255113.5019916436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4255113.5019916436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17729.639591631847</v>
      </c>
      <c r="L1341" s="444">
        <f t="shared" ca="1" si="127"/>
        <v>4272843.141583275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4272843.141583275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17803.513089930311</v>
      </c>
      <c r="L1342" s="444">
        <f t="shared" ca="1" si="127"/>
        <v>4290646.6546732057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4290646.6546732057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17877.694394471691</v>
      </c>
      <c r="L1343" s="444">
        <f t="shared" ca="1" si="127"/>
        <v>4308524.3490676777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4308524.3490676777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17952.184787781989</v>
      </c>
      <c r="L1344" s="444">
        <f t="shared" ca="1" si="127"/>
        <v>4326476.5338554597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4326476.5338554597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18026.985557731081</v>
      </c>
      <c r="L1345" s="444">
        <f t="shared" ca="1" si="127"/>
        <v>4344503.5194131909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4344503.5194131909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18102.097997554964</v>
      </c>
      <c r="L1346" s="444">
        <f t="shared" ca="1" si="127"/>
        <v>4362605.6174107455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4362605.6174107455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18177.523405878106</v>
      </c>
      <c r="L1347" s="444">
        <f t="shared" ca="1" si="127"/>
        <v>4380783.1408166233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4380783.1408166233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18253.263086735929</v>
      </c>
      <c r="L1348" s="444">
        <f t="shared" ca="1" si="127"/>
        <v>4399036.4039033595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4399036.4039033595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18329.318349597332</v>
      </c>
      <c r="L1349" s="444">
        <f t="shared" ca="1" si="127"/>
        <v>4417365.7222529566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4417365.7222529566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18405.690509387317</v>
      </c>
      <c r="L1350" s="444">
        <f t="shared" ca="1" si="127"/>
        <v>4435771.4127623439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4435771.4127623439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18482.380886509767</v>
      </c>
      <c r="L1351" s="444">
        <f t="shared" ca="1" si="127"/>
        <v>4454253.7936488539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4454253.7936488539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18559.390806870226</v>
      </c>
      <c r="L1352" s="444">
        <f t="shared" ca="1" si="127"/>
        <v>4472813.1844557244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4472813.1844557244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18636.721601898851</v>
      </c>
      <c r="L1353" s="444">
        <f t="shared" ca="1" si="127"/>
        <v>4491449.9060576232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4491449.9060576232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18714.374608573431</v>
      </c>
      <c r="L1354" s="444">
        <f t="shared" ca="1" si="127"/>
        <v>4510164.2806661967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4510164.2806661967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18792.351169442485</v>
      </c>
      <c r="L1355" s="444">
        <f t="shared" ca="1" si="127"/>
        <v>4528956.6318356395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4528956.6318356395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18870.652632648496</v>
      </c>
      <c r="L1356" s="444">
        <f t="shared" ca="1" si="127"/>
        <v>4547827.2844682876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4547827.2844682876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18949.280351951198</v>
      </c>
      <c r="L1357" s="444">
        <f t="shared" ca="1" si="127"/>
        <v>4566776.5648202384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4566776.5648202384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19028.235686750992</v>
      </c>
      <c r="L1358" s="444">
        <f t="shared" ca="1" si="127"/>
        <v>4585804.8005069895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4585804.8005069895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19107.520002112455</v>
      </c>
      <c r="L1359" s="444">
        <f t="shared" ca="1" si="127"/>
        <v>4604912.3205091022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4604912.3205091022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19187.134668787927</v>
      </c>
      <c r="L1360" s="444">
        <f t="shared" ca="1" si="127"/>
        <v>4624099.4551778901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4624099.4551778901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19267.08106324121</v>
      </c>
      <c r="L1361" s="444">
        <f t="shared" ca="1" si="127"/>
        <v>4643366.5362411309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4643366.5362411309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19347.360567671378</v>
      </c>
      <c r="L1362" s="444">
        <f t="shared" ca="1" si="127"/>
        <v>4662713.8968088022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4662713.8968088022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19427.974570036677</v>
      </c>
      <c r="L1363" s="444">
        <f t="shared" ca="1" si="127"/>
        <v>4682141.871378839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4682141.871378839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19508.924464078496</v>
      </c>
      <c r="L1364" s="444">
        <f t="shared" ca="1" si="127"/>
        <v>4701650.7958429176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4701650.7958429176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19590.211649345489</v>
      </c>
      <c r="L1365" s="444">
        <f t="shared" ca="1" si="127"/>
        <v>4721241.0074922629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4721241.0074922629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19671.837531217763</v>
      </c>
      <c r="L1366" s="444">
        <f t="shared" ca="1" si="127"/>
        <v>4740912.8450234802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4740912.8450234802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19753.803520931167</v>
      </c>
      <c r="L1367" s="444">
        <f t="shared" ca="1" si="127"/>
        <v>4760666.6485444112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4760666.6485444112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19836.111035601713</v>
      </c>
      <c r="L1368" s="444">
        <f t="shared" ca="1" si="127"/>
        <v>4780502.7595800133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4780502.7595800133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19918.761498250056</v>
      </c>
      <c r="L1369" s="444">
        <f t="shared" ca="1" si="127"/>
        <v>4800421.5210782634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4800421.5210782634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20001.756337826097</v>
      </c>
      <c r="L1370" s="444">
        <f t="shared" ca="1" si="127"/>
        <v>4820423.2774160895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4820423.2774160895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20085.096989233705</v>
      </c>
      <c r="L1371" s="444">
        <f t="shared" ca="1" si="127"/>
        <v>4840508.3744053235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4840508.3744053235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20168.784893355514</v>
      </c>
      <c r="L1372" s="444">
        <f t="shared" ca="1" si="127"/>
        <v>4860677.1592986789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4860677.1592986789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20252.821497077828</v>
      </c>
      <c r="L1373" s="444">
        <f t="shared" ca="1" si="127"/>
        <v>4880929.9807957569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4880929.9807957569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20337.208253315654</v>
      </c>
      <c r="L1374" s="444">
        <f t="shared" ca="1" si="127"/>
        <v>4901267.1890490726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4901267.1890490726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20421.946621037801</v>
      </c>
      <c r="L1375" s="444">
        <f t="shared" ca="1" si="127"/>
        <v>4921689.1356701106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4921689.1356701106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20507.038065292127</v>
      </c>
      <c r="L1376" s="444">
        <f t="shared" ca="1" si="127"/>
        <v>4942196.1737354025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4942196.1737354025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20592.484057230842</v>
      </c>
      <c r="L1377" s="444">
        <f t="shared" ca="1" si="127"/>
        <v>4962788.6577926334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4962788.6577926334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20678.286074135973</v>
      </c>
      <c r="L1378" s="444">
        <f t="shared" ca="1" si="127"/>
        <v>4983466.9438667698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4983466.9438667698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20764.445599444873</v>
      </c>
      <c r="L1379" s="444">
        <f t="shared" ca="1" si="127"/>
        <v>5004231.3894662149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5004231.3894662149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20850.964122775895</v>
      </c>
      <c r="L1380" s="444">
        <f t="shared" ca="1" si="127"/>
        <v>5025082.3535889909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5025082.3535889909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20937.84313995413</v>
      </c>
      <c r="L1381" s="444">
        <f t="shared" ca="1" si="127"/>
        <v>5046020.1967289448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5046020.1967289448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21025.084153037271</v>
      </c>
      <c r="L1382" s="444">
        <f t="shared" ca="1" si="127"/>
        <v>5067045.2808819823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5067045.2808819823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21112.688670341591</v>
      </c>
      <c r="L1383" s="444">
        <f t="shared" ca="1" si="127"/>
        <v>5088157.9695523242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5088157.9695523242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21200.658206468019</v>
      </c>
      <c r="L1384" s="444">
        <f t="shared" ca="1" si="127"/>
        <v>5109358.6277587926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5109358.6277587926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21288.994282328302</v>
      </c>
      <c r="L1385" s="444">
        <f t="shared" ca="1" si="127"/>
        <v>5130647.6220411211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5130647.6220411211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21377.698425171337</v>
      </c>
      <c r="L1386" s="444">
        <f t="shared" ca="1" si="127"/>
        <v>5152025.3204662921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5152025.3204662921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21466.77216860955</v>
      </c>
      <c r="L1387" s="444">
        <f t="shared" ca="1" si="127"/>
        <v>5173492.0926349014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5173492.0926349014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21556.217052645421</v>
      </c>
      <c r="L1388" s="444">
        <f t="shared" ca="1" si="127"/>
        <v>5195048.3096875465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5195048.3096875465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21646.034623698109</v>
      </c>
      <c r="L1389" s="444">
        <f t="shared" ca="1" si="127"/>
        <v>5216694.3443112448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5216694.3443112448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21736.226434630185</v>
      </c>
      <c r="L1390" s="444">
        <f t="shared" ca="1" si="127"/>
        <v>5238430.5707458751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5238430.5707458751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21826.79404477448</v>
      </c>
      <c r="L1391" s="444">
        <f t="shared" ca="1" si="127"/>
        <v>5260257.3647906492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5260257.3647906492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21917.739019961038</v>
      </c>
      <c r="L1392" s="444">
        <f t="shared" ca="1" si="127"/>
        <v>5282175.1038106102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5282175.1038106102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22009.06293254421</v>
      </c>
      <c r="L1393" s="444">
        <f t="shared" ca="1" si="127"/>
        <v>5304184.1667431546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5304184.1667431546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22100.767361429811</v>
      </c>
      <c r="L1394" s="444">
        <f t="shared" ca="1" si="127"/>
        <v>5326284.9341045842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5326284.9341045842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22192.853892102434</v>
      </c>
      <c r="L1395" s="444">
        <f t="shared" ca="1" si="127"/>
        <v>5348477.787996687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5348477.787996687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22285.324116652861</v>
      </c>
      <c r="L1396" s="444">
        <f t="shared" ca="1" si="127"/>
        <v>5370763.1121133398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5370763.1121133398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22378.179633805583</v>
      </c>
      <c r="L1397" s="444">
        <f t="shared" ca="1" si="127"/>
        <v>5393141.2917471454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5393141.2917471454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22471.422048946439</v>
      </c>
      <c r="L1398" s="444">
        <f t="shared" ca="1" si="127"/>
        <v>5415612.7137960922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5415612.7137960922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22565.052974150385</v>
      </c>
      <c r="L1399" s="444">
        <f t="shared" ca="1" si="127"/>
        <v>5438177.7667702427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5438177.7667702427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22659.074028209343</v>
      </c>
      <c r="L1400" s="444">
        <f t="shared" ca="1" si="127"/>
        <v>5460836.8407984525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5460836.8407984525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22753.486836660217</v>
      </c>
      <c r="L1401" s="444">
        <f t="shared" ca="1" si="127"/>
        <v>5483590.3276351131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5483590.3276351131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22848.293031812973</v>
      </c>
      <c r="L1402" s="444">
        <f t="shared" ca="1" si="127"/>
        <v>5506438.6206669258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5506438.6206669258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22943.494252778859</v>
      </c>
      <c r="L1403" s="444">
        <f t="shared" ca="1" si="127"/>
        <v>5529382.1149197044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5529382.1149197044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23039.092145498769</v>
      </c>
      <c r="L1404" s="444">
        <f t="shared" ca="1" si="127"/>
        <v>5552421.2070652032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5552421.2070652032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23135.088362771679</v>
      </c>
      <c r="L1405" s="444">
        <f t="shared" ca="1" si="127"/>
        <v>5575556.2954279752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5575556.2954279752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23231.48456428323</v>
      </c>
      <c r="L1406" s="444">
        <f t="shared" ca="1" si="127"/>
        <v>5598787.7799922582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5598787.7799922582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23328.282416634407</v>
      </c>
      <c r="L1407" s="444">
        <f t="shared" ca="1" si="127"/>
        <v>5622116.0624088924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5622116.0624088924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23425.483593370383</v>
      </c>
      <c r="L1408" s="444">
        <f t="shared" ca="1" si="127"/>
        <v>5645541.5460022632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5645541.5460022632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23523.08977500943</v>
      </c>
      <c r="L1409" s="444">
        <f t="shared" ca="1" si="127"/>
        <v>5669064.6357772723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5669064.6357772723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23621.102649071967</v>
      </c>
      <c r="L1410" s="444">
        <f t="shared" ca="1" si="127"/>
        <v>5692685.7384263445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5692685.7384263445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23719.523910109769</v>
      </c>
      <c r="L1411" s="444">
        <f t="shared" ca="1" si="127"/>
        <v>5716405.2623364544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5716405.2623364544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23818.355259735225</v>
      </c>
      <c r="L1412" s="444">
        <f t="shared" ca="1" si="127"/>
        <v>5740223.6175961895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5740223.6175961895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23917.598406650788</v>
      </c>
      <c r="L1413" s="444">
        <f t="shared" ca="1" si="127"/>
        <v>5764141.2160028405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5764141.2160028405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24017.255066678503</v>
      </c>
      <c r="L1414" s="444">
        <f t="shared" ca="1" si="127"/>
        <v>5788158.4710695194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5788158.4710695194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24117.326962789663</v>
      </c>
      <c r="L1415" s="444">
        <f t="shared" ca="1" si="127"/>
        <v>5812275.7980323089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5812275.7980323089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24217.815825134621</v>
      </c>
      <c r="L1416" s="444">
        <f t="shared" ca="1" si="127"/>
        <v>5836493.6138574434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5836493.6138574434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24318.723391072679</v>
      </c>
      <c r="L1417" s="444">
        <f t="shared" ca="1" si="127"/>
        <v>5860812.3372485163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5860812.3372485163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24420.05140520215</v>
      </c>
      <c r="L1418" s="444">
        <f t="shared" ca="1" si="127"/>
        <v>5885232.3886537189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5885232.3886537189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24521.801619390495</v>
      </c>
      <c r="L1419" s="444">
        <f t="shared" ca="1" si="127"/>
        <v>5909754.1902731098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5909754.1902731098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24623.975792804624</v>
      </c>
      <c r="L1420" s="444">
        <f t="shared" ca="1" si="127"/>
        <v>5934378.1660659146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5934378.1660659146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24726.575691941311</v>
      </c>
      <c r="L1421" s="444">
        <f t="shared" ca="1" si="127"/>
        <v>5959104.7417578558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5959104.7417578558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24829.603090657733</v>
      </c>
      <c r="L1422" s="444">
        <f t="shared" ca="1" si="127"/>
        <v>5983934.3448485136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5983934.3448485136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24933.05977020214</v>
      </c>
      <c r="L1423" s="444">
        <f t="shared" ca="1" si="127"/>
        <v>6008867.4046187159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6008867.4046187159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25036.947519244648</v>
      </c>
      <c r="L1424" s="444">
        <f t="shared" ca="1" si="127"/>
        <v>6033904.3521379605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6033904.3521379605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25141.268133908168</v>
      </c>
      <c r="L1425" s="444">
        <f t="shared" ca="1" si="127"/>
        <v>6059045.620271869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6059045.620271869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25246.023417799453</v>
      </c>
      <c r="L1426" s="444">
        <f t="shared" ca="1" si="127"/>
        <v>6084291.6436896687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6084291.6436896687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25351.215182040287</v>
      </c>
      <c r="L1427" s="444">
        <f t="shared" ca="1" si="127"/>
        <v>6109642.8588717086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6109642.8588717086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25456.845245298784</v>
      </c>
      <c r="L1428" s="444">
        <f t="shared" ca="1" si="127"/>
        <v>6135099.7041170076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6135099.7041170076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25562.915433820865</v>
      </c>
      <c r="L1429" s="444">
        <f t="shared" ca="1" si="127"/>
        <v>6160662.6195508288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6160662.6195508288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25669.427581461787</v>
      </c>
      <c r="L1430" s="444">
        <f t="shared" ca="1" si="127"/>
        <v>6186332.0471322909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6186332.0471322909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25776.383529717878</v>
      </c>
      <c r="L1431" s="444">
        <f t="shared" ca="1" si="127"/>
        <v>6212108.4306620089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6212108.4306620089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25883.785127758369</v>
      </c>
      <c r="L1432" s="444">
        <f t="shared" ca="1" si="127"/>
        <v>6237992.215789767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6237992.215789767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25991.634232457363</v>
      </c>
      <c r="L1433" s="444">
        <f t="shared" ca="1" si="127"/>
        <v>6263983.8500222247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6263983.8500222247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26099.932708425935</v>
      </c>
      <c r="L1434" s="444">
        <f t="shared" ca="1" si="127"/>
        <v>6290083.7827306511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6290083.7827306511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26208.68242804438</v>
      </c>
      <c r="L1435" s="444">
        <f t="shared" ca="1" si="127"/>
        <v>6316292.4651586954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6316292.4651586954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26317.885271494564</v>
      </c>
      <c r="L1436" s="444">
        <f t="shared" ca="1" si="127"/>
        <v>6342610.3504301896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6342610.3504301896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26427.543126792458</v>
      </c>
      <c r="L1437" s="444">
        <f t="shared" ca="1" si="127"/>
        <v>6369037.8935569823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6369037.8935569823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26537.657889820759</v>
      </c>
      <c r="L1438" s="444">
        <f t="shared" ca="1" si="127"/>
        <v>6395575.5514468029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6395575.5514468029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26648.231464361677</v>
      </c>
      <c r="L1439" s="444">
        <f t="shared" ca="1" si="127"/>
        <v>6422223.7829111647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6422223.7829111647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26759.265762129853</v>
      </c>
      <c r="L1440" s="444">
        <f t="shared" ca="1" si="127"/>
        <v>6448983.0486732945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6448983.0486732945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26870.762702805394</v>
      </c>
      <c r="L1441" s="444">
        <f t="shared" ca="1" si="127"/>
        <v>6475853.8113760995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6475853.8113760995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26982.724214067082</v>
      </c>
      <c r="L1442" s="444">
        <f t="shared" ca="1" si="127"/>
        <v>6502836.5355901662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6502836.5355901662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27095.152231625692</v>
      </c>
      <c r="L1443" s="444">
        <f t="shared" ca="1" si="127"/>
        <v>6529931.6878217915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6529931.6878217915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27208.048699257462</v>
      </c>
      <c r="L1444" s="444">
        <f t="shared" ca="1" si="127"/>
        <v>6557139.7365210494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6557139.7365210494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27321.41556883771</v>
      </c>
      <c r="L1445" s="444">
        <f t="shared" ca="1" si="127"/>
        <v>6584461.1520898873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6584461.1520898873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27435.254800374529</v>
      </c>
      <c r="L1446" s="444">
        <f t="shared" ca="1" si="127"/>
        <v>6611896.4068902619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6611896.4068902619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27549.568362042755</v>
      </c>
      <c r="L1447" s="444">
        <f t="shared" ca="1" si="127"/>
        <v>6639445.9752523042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6639445.9752523042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27664.358230217935</v>
      </c>
      <c r="L1448" s="444">
        <f t="shared" ca="1" si="127"/>
        <v>6667110.3334825225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6667110.3334825225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27779.626389510508</v>
      </c>
      <c r="L1449" s="444">
        <f t="shared" ca="1" si="127"/>
        <v>6694889.9598720334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6694889.9598720334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27895.374832800135</v>
      </c>
      <c r="L1450" s="444">
        <f t="shared" ca="1" si="127"/>
        <v>6722785.334704834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6722785.334704834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28011.605561270142</v>
      </c>
      <c r="L1451" s="444">
        <f t="shared" ca="1" si="127"/>
        <v>6750796.9402661044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6750796.9402661044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28128.320584442106</v>
      </c>
      <c r="L1452" s="444">
        <f t="shared" ca="1" si="127"/>
        <v>6778925.2608505469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6778925.2608505469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28245.521920210613</v>
      </c>
      <c r="L1453" s="444">
        <f t="shared" ca="1" si="127"/>
        <v>6807170.7827707576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6807170.7827707576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28363.211594878157</v>
      </c>
      <c r="L1454" s="444">
        <f t="shared" ca="1" si="127"/>
        <v>6835533.9943656353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6835533.9943656353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28481.391643190149</v>
      </c>
      <c r="L1455" s="444">
        <f t="shared" ca="1" si="127"/>
        <v>6864015.3860088252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6864015.3860088252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28600.064108370105</v>
      </c>
      <c r="L1456" s="444">
        <f t="shared" ca="1" si="127"/>
        <v>6892615.450117195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6892615.450117195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28719.231042154977</v>
      </c>
      <c r="L1457" s="444">
        <f t="shared" ca="1" si="127"/>
        <v>6921334.6811593501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6921334.6811593501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28838.894504830623</v>
      </c>
      <c r="L1458" s="444">
        <f t="shared" ca="1" si="127"/>
        <v>6950173.5756641803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6950173.5756641803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28959.056565267416</v>
      </c>
      <c r="L1459" s="444">
        <f t="shared" ca="1" si="127"/>
        <v>6979132.6322294474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6979132.6322294474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29079.719300956032</v>
      </c>
      <c r="L1460" s="444">
        <f t="shared" ca="1" si="127"/>
        <v>7008212.3515304038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7008212.3515304038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29200.884798043353</v>
      </c>
      <c r="L1461" s="444">
        <f t="shared" ca="1" si="127"/>
        <v>7037413.2363284472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7037413.2363284472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29322.555151368531</v>
      </c>
      <c r="L1462" s="444">
        <f t="shared" ca="1" si="127"/>
        <v>7066735.7914798157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7066735.7914798157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29444.732464499233</v>
      </c>
      <c r="L1463" s="444">
        <f t="shared" ca="1" si="127"/>
        <v>7096180.5239443146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7096180.5239443146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29567.418849767975</v>
      </c>
      <c r="L1464" s="444">
        <f t="shared" ca="1" si="127"/>
        <v>7125747.9427940827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7125747.9427940827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29690.616428308673</v>
      </c>
      <c r="L1465" s="444">
        <f t="shared" ca="1" si="127"/>
        <v>7155438.5592223918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7155438.5592223918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29814.3273300933</v>
      </c>
      <c r="L1466" s="444">
        <f t="shared" ca="1" si="127"/>
        <v>7185252.8865524847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7185252.8865524847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29938.553693968686</v>
      </c>
      <c r="L1467" s="444">
        <f t="shared" ca="1" si="127"/>
        <v>7215191.4402464535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7215191.4402464535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30063.29766769355</v>
      </c>
      <c r="L1468" s="444">
        <f t="shared" ca="1" si="127"/>
        <v>7245254.7379141469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7245254.7379141469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30188.561407975616</v>
      </c>
      <c r="L1469" s="444">
        <f t="shared" ca="1" si="127"/>
        <v>7275443.2993221227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7275443.2993221227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30314.34708050884</v>
      </c>
      <c r="L1470" s="444">
        <f t="shared" ca="1" si="127"/>
        <v>7305757.6464026319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7305757.6464026319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30440.656860010964</v>
      </c>
      <c r="L1471" s="444">
        <f t="shared" ca="1" si="127"/>
        <v>7336198.3032626426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7336198.3032626426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30567.492930261014</v>
      </c>
      <c r="L1472" s="444">
        <f t="shared" ca="1" si="127"/>
        <v>7366765.796192904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7366765.796192904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30694.857484137105</v>
      </c>
      <c r="L1473" s="444">
        <f t="shared" ca="1" si="127"/>
        <v>7397460.6536770407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7397460.6536770407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30822.752723654336</v>
      </c>
      <c r="L1474" s="444">
        <f t="shared" ca="1" si="127"/>
        <v>7428283.4064006954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7428283.4064006954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30951.180860002896</v>
      </c>
      <c r="L1475" s="444">
        <f t="shared" ca="1" si="127"/>
        <v>7459234.587260698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7459234.587260698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31080.144113586241</v>
      </c>
      <c r="L1476" s="444">
        <f t="shared" ca="1" si="127"/>
        <v>7490314.7313742843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7490314.7313742843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31209.644714059512</v>
      </c>
      <c r="L1477" s="444">
        <f t="shared" ca="1" si="127"/>
        <v>7521524.3760883436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7521524.3760883436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31339.684900368095</v>
      </c>
      <c r="L1478" s="444">
        <f t="shared" ca="1" si="127"/>
        <v>7552864.0609887112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7552864.0609887112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31470.266920786293</v>
      </c>
      <c r="L1479" s="444">
        <f t="shared" ca="1" si="127"/>
        <v>7584334.3279094975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7584334.3279094975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31601.393032956239</v>
      </c>
      <c r="L1480" s="444">
        <f t="shared" ca="1" si="127"/>
        <v>7615935.7209424535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7615935.7209424535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31733.06550392689</v>
      </c>
      <c r="L1481" s="444">
        <f t="shared" ca="1" si="127"/>
        <v>7647668.7864463804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7647668.7864463804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31865.286610193256</v>
      </c>
      <c r="L1482" s="444">
        <f t="shared" ca="1" si="127"/>
        <v>7679534.073056574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7679534.073056574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31998.058637735725</v>
      </c>
      <c r="L1483" s="444">
        <f t="shared" ca="1" si="127"/>
        <v>7711532.1316943094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7711532.1316943094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32131.383882059621</v>
      </c>
      <c r="L1484" s="444">
        <f t="shared" ca="1" si="127"/>
        <v>7743663.5155763691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7743663.5155763691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32265.264648234872</v>
      </c>
      <c r="L1485" s="444">
        <f t="shared" ca="1" si="127"/>
        <v>7775928.7802246036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7775928.7802246036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32399.703250935847</v>
      </c>
      <c r="L1486" s="444">
        <f t="shared" ca="1" si="127"/>
        <v>7808328.4834755398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7808328.4834755398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32534.702014481412</v>
      </c>
      <c r="L1487" s="444">
        <f t="shared" ca="1" si="127"/>
        <v>7840863.1854900215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7840863.1854900215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32670.26327287509</v>
      </c>
      <c r="L1488" s="444">
        <f t="shared" ca="1" si="127"/>
        <v>7873533.4487628965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7873533.4487628965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32806.389369845405</v>
      </c>
      <c r="L1489" s="444">
        <f t="shared" ca="1" si="127"/>
        <v>7906339.8381327419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7906339.8381327419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32943.082658886422</v>
      </c>
      <c r="L1490" s="444">
        <f t="shared" ca="1" si="127"/>
        <v>7939282.9207916278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7939282.9207916278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33080.345503298449</v>
      </c>
      <c r="L1491" s="444">
        <f t="shared" ca="1" si="127"/>
        <v>7972363.2662949264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7972363.2662949264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33218.180276228857</v>
      </c>
      <c r="L1492" s="444">
        <f t="shared" ca="1" si="127"/>
        <v>8005581.4465711555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8005581.4465711555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33356.589360713144</v>
      </c>
      <c r="L1493" s="444">
        <f t="shared" ca="1" si="127"/>
        <v>8038938.0359318685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8038938.0359318685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33495.575149716118</v>
      </c>
      <c r="L1494" s="444">
        <f t="shared" ca="1" si="127"/>
        <v>8072433.6110815844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8072433.6110815844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33635.14004617327</v>
      </c>
      <c r="L1495" s="444">
        <f t="shared" ca="1" si="127"/>
        <v>8106068.7511277581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8106068.7511277581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33775.286463032324</v>
      </c>
      <c r="L1496" s="444">
        <f t="shared" ca="1" si="127"/>
        <v>8139844.0375907905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8139844.0375907905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33916.016823294958</v>
      </c>
      <c r="L1497" s="444">
        <f t="shared" ca="1" si="127"/>
        <v>8173760.0544140851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8173760.0544140851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34057.333560058687</v>
      </c>
      <c r="L1498" s="444">
        <f t="shared" ca="1" si="127"/>
        <v>8207817.387974144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8207817.387974144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34199.239116558929</v>
      </c>
      <c r="L1499" s="444">
        <f t="shared" ca="1" si="127"/>
        <v>8242016.6270907028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8242016.6270907028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34341.735946211258</v>
      </c>
      <c r="L1500" s="444">
        <f t="shared" ca="1" si="127"/>
        <v>8276358.3630369138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8276358.3630369138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34484.82651265381</v>
      </c>
      <c r="L1501" s="444">
        <f t="shared" ca="1" si="127"/>
        <v>8310843.1895495672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8310843.1895495672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34628.513289789866</v>
      </c>
      <c r="L1502" s="444">
        <f t="shared" ca="1" si="127"/>
        <v>8345471.7028393568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8345471.7028393568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34772.798761830651</v>
      </c>
      <c r="L1503" s="444">
        <f t="shared" ca="1" si="127"/>
        <v>8380244.5016011875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8380244.5016011875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34917.685423338276</v>
      </c>
      <c r="L1504" s="444">
        <f t="shared" ca="1" si="127"/>
        <v>8415162.1870245263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8415162.1870245263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35063.175779268859</v>
      </c>
      <c r="L1505" s="444">
        <f t="shared" ca="1" si="127"/>
        <v>8450225.3628037944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8450225.3628037944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35209.272345015808</v>
      </c>
      <c r="L1506" s="444">
        <f t="shared" ca="1" si="127"/>
        <v>8485434.6351488102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8485434.6351488102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35355.977646453379</v>
      </c>
      <c r="L1507" s="444">
        <f t="shared" ca="1" si="127"/>
        <v>8520790.6127952635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8520790.6127952635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35503.294219980264</v>
      </c>
      <c r="L1508" s="444">
        <f t="shared" ca="1" si="127"/>
        <v>8556293.9070152435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8556293.9070152435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35651.224612563514</v>
      </c>
      <c r="L1509" s="444">
        <f t="shared" ca="1" si="127"/>
        <v>8591945.1316278074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8591945.1316278074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35799.771381782528</v>
      </c>
      <c r="L1510" s="444">
        <f t="shared" ca="1" si="127"/>
        <v>8627744.9030095898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8627744.9030095898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35948.937095873291</v>
      </c>
      <c r="L1511" s="444">
        <f t="shared" ca="1" si="127"/>
        <v>8663693.8401054628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8663693.8401054628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36098.724333772763</v>
      </c>
      <c r="L1512" s="444">
        <f t="shared" ca="1" si="127"/>
        <v>8699792.5644392353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8699792.5644392353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36249.135685163477</v>
      </c>
      <c r="L1513" s="444">
        <f t="shared" ca="1" si="127"/>
        <v>8736041.7001243979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8736041.7001243979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36400.173750518326</v>
      </c>
      <c r="L1514" s="444">
        <f t="shared" ca="1" si="127"/>
        <v>8772441.8738749158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8772441.8738749158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36551.84114114548</v>
      </c>
      <c r="L1515" s="444">
        <f t="shared" ca="1" si="127"/>
        <v>8808993.7150160614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8808993.7150160614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36704.140479233589</v>
      </c>
      <c r="L1516" s="444">
        <f t="shared" ca="1" si="127"/>
        <v>8845697.8554952946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8845697.8554952946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36857.074397897057</v>
      </c>
      <c r="L1517" s="444">
        <f t="shared" ca="1" si="127"/>
        <v>8882554.9298931919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8882554.9298931919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37010.645541221631</v>
      </c>
      <c r="L1518" s="444">
        <f t="shared" ca="1" si="127"/>
        <v>8919565.5754344128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8919565.5754344128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37164.856564310052</v>
      </c>
      <c r="L1519" s="444">
        <f t="shared" ca="1" si="127"/>
        <v>8956730.4319987223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8956730.4319987223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37319.710133328008</v>
      </c>
      <c r="L1520" s="444">
        <f t="shared" ca="1" si="127"/>
        <v>8994050.1421320494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8994050.1421320494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37475.208925550207</v>
      </c>
      <c r="L1521" s="444">
        <f t="shared" ca="1" si="127"/>
        <v>9031525.3510576002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9031525.3510576002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37631.355629406666</v>
      </c>
      <c r="L1522" s="444">
        <f t="shared" ca="1" si="127"/>
        <v>9069156.7066870071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9069156.7066870071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37788.152944529196</v>
      </c>
      <c r="L1523" s="444">
        <f t="shared" ca="1" si="127"/>
        <v>9106944.8596315365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9106944.8596315365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37945.603581798066</v>
      </c>
      <c r="L1524" s="444">
        <f t="shared" ca="1" si="127"/>
        <v>9144890.4632133339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9144890.4632133339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38103.710263388894</v>
      </c>
      <c r="L1525" s="444">
        <f t="shared" ca="1" si="127"/>
        <v>9182994.1734767221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9182994.1734767221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38262.475722819676</v>
      </c>
      <c r="L1526" s="444">
        <f t="shared" ca="1" si="127"/>
        <v>9221256.6491995417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9221256.6491995417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38421.902704998087</v>
      </c>
      <c r="L1527" s="444">
        <f t="shared" ca="1" si="127"/>
        <v>9259678.5519045405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9259678.5519045405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38581.993966268921</v>
      </c>
      <c r="L1528" s="444">
        <f t="shared" ca="1" si="127"/>
        <v>9298260.5458708089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9298260.5458708089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38742.752274461702</v>
      </c>
      <c r="L1529" s="444">
        <f t="shared" ca="1" si="127"/>
        <v>9337003.29814527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9337003.29814527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38904.180408938628</v>
      </c>
      <c r="L1530" s="444">
        <f t="shared" ca="1" si="127"/>
        <v>9375907.4785542078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9375907.4785542078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39066.281160642531</v>
      </c>
      <c r="L1531" s="444">
        <f t="shared" ca="1" si="127"/>
        <v>9414973.7597148512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9414973.7597148512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39229.05733214521</v>
      </c>
      <c r="L1532" s="444">
        <f t="shared" ca="1" si="127"/>
        <v>9454202.8170469962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9454202.8170469962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39392.511737695815</v>
      </c>
      <c r="L1533" s="444">
        <f t="shared" ca="1" si="127"/>
        <v>9493595.3287846912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9493595.3287846912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39556.647203269546</v>
      </c>
      <c r="L1534" s="444">
        <f t="shared" ca="1" si="127"/>
        <v>9533151.9759879615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9533151.9759879615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39721.466566616509</v>
      </c>
      <c r="L1535" s="444">
        <f t="shared" ca="1" si="127"/>
        <v>9572873.4425545782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9572873.4425545782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39886.97267731074</v>
      </c>
      <c r="L1536" s="444">
        <f t="shared" ca="1" si="127"/>
        <v>9612760.4152318891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9612760.4152318891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40053.168396799534</v>
      </c>
      <c r="L1537" s="444">
        <f t="shared" ca="1" si="127"/>
        <v>9652813.583628688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9652813.583628688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40220.056598452866</v>
      </c>
      <c r="L1538" s="444">
        <f t="shared" ref="L1538:L1792" ca="1" si="132">I1538-J1538+K1538</f>
        <v>9693033.6402271409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9693033.6402271409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40387.640167613084</v>
      </c>
      <c r="L1539" s="444">
        <f t="shared" ca="1" si="132"/>
        <v>9733421.2803947534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9733421.2803947534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40555.922001644809</v>
      </c>
      <c r="L1540" s="444">
        <f t="shared" ca="1" si="132"/>
        <v>9773977.2023963984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9773977.2023963984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40724.905009984992</v>
      </c>
      <c r="L1541" s="444">
        <f t="shared" ca="1" si="132"/>
        <v>9814702.1074063834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9814702.1074063834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40894.592114193263</v>
      </c>
      <c r="L1542" s="444">
        <f t="shared" ca="1" si="132"/>
        <v>9855596.6995205767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9855596.6995205767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41064.986248002402</v>
      </c>
      <c r="L1543" s="444">
        <f t="shared" ca="1" si="132"/>
        <v>9896661.6857685801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9896661.6857685801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41236.090357369081</v>
      </c>
      <c r="L1544" s="444">
        <f t="shared" ca="1" si="132"/>
        <v>9937897.7761259489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9937897.7761259489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41407.907400524789</v>
      </c>
      <c r="L1545" s="444">
        <f t="shared" ca="1" si="132"/>
        <v>9979305.6835264731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9979305.6835264731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41580.440348026968</v>
      </c>
      <c r="L1546" s="444">
        <f t="shared" ca="1" si="132"/>
        <v>10020886.1238745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10020886.1238745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41753.692182810417</v>
      </c>
      <c r="L1547" s="444">
        <f t="shared" ca="1" si="132"/>
        <v>10062639.816057311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10062639.816057311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41927.665900238797</v>
      </c>
      <c r="L1548" s="444">
        <f t="shared" ca="1" si="132"/>
        <v>10104567.481957551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10104567.481957551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42102.364508156461</v>
      </c>
      <c r="L1549" s="444">
        <f t="shared" ca="1" si="132"/>
        <v>10146669.846465707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10146669.846465707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42277.791026940446</v>
      </c>
      <c r="L1550" s="444">
        <f t="shared" ca="1" si="132"/>
        <v>10188947.637492647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10188947.637492647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42453.948489552698</v>
      </c>
      <c r="L1551" s="444">
        <f t="shared" ca="1" si="132"/>
        <v>10231401.5859822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10231401.5859822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42630.839941592501</v>
      </c>
      <c r="L1552" s="444">
        <f t="shared" ca="1" si="132"/>
        <v>10274032.425923793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10274032.425923793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42808.468441349134</v>
      </c>
      <c r="L1553" s="444">
        <f t="shared" ca="1" si="132"/>
        <v>10316840.894365141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10316840.894365141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42986.837059854755</v>
      </c>
      <c r="L1554" s="444">
        <f t="shared" ca="1" si="132"/>
        <v>10359827.731424997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10359827.731424997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43165.948880937489</v>
      </c>
      <c r="L1555" s="444">
        <f t="shared" ca="1" si="132"/>
        <v>10402993.680305934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10402993.680305934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43345.807001274719</v>
      </c>
      <c r="L1556" s="444">
        <f t="shared" ca="1" si="132"/>
        <v>10446339.487307208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10446339.487307208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43526.414530446695</v>
      </c>
      <c r="L1557" s="444">
        <f t="shared" ca="1" si="132"/>
        <v>10489865.901837654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10489865.901837654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43707.77459099023</v>
      </c>
      <c r="L1558" s="444">
        <f t="shared" ca="1" si="132"/>
        <v>10533573.676428644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10533573.676428644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43889.890318452686</v>
      </c>
      <c r="L1559" s="444">
        <f t="shared" ca="1" si="132"/>
        <v>10577463.566747097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10577463.566747097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44072.764861446238</v>
      </c>
      <c r="L1560" s="444">
        <f t="shared" ca="1" si="132"/>
        <v>10621536.331608543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10621536.331608543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44256.401381702264</v>
      </c>
      <c r="L1561" s="444">
        <f t="shared" ca="1" si="132"/>
        <v>10665792.732990246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10665792.732990246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44440.803054126023</v>
      </c>
      <c r="L1562" s="444">
        <f t="shared" ca="1" si="132"/>
        <v>10710233.536044372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10710233.536044372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44625.973066851548</v>
      </c>
      <c r="L1563" s="444">
        <f t="shared" ca="1" si="132"/>
        <v>10754859.509111224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10754859.509111224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44811.914621296768</v>
      </c>
      <c r="L1564" s="444">
        <f t="shared" ca="1" si="132"/>
        <v>10799671.423732521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10799671.423732521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44998.630932218839</v>
      </c>
      <c r="L1565" s="444">
        <f t="shared" ca="1" si="132"/>
        <v>10844670.05466474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10844670.05466474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45186.125227769749</v>
      </c>
      <c r="L1566" s="444">
        <f t="shared" ca="1" si="132"/>
        <v>10889856.17989251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10889856.17989251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45374.400749552122</v>
      </c>
      <c r="L1567" s="444">
        <f t="shared" ca="1" si="132"/>
        <v>10935230.580642063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10935230.580642063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45563.460752675266</v>
      </c>
      <c r="L1568" s="444">
        <f t="shared" ca="1" si="132"/>
        <v>10980794.041394738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10980794.041394738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45753.308505811408</v>
      </c>
      <c r="L1569" s="444">
        <f t="shared" ca="1" si="132"/>
        <v>11026547.349900549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11026547.349900549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45943.947291252291</v>
      </c>
      <c r="L1570" s="444">
        <f t="shared" ca="1" si="132"/>
        <v>11072491.297191802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11072491.297191802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46135.380404965843</v>
      </c>
      <c r="L1571" s="444">
        <f t="shared" ca="1" si="132"/>
        <v>11118626.677596768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11118626.677596768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46327.611156653198</v>
      </c>
      <c r="L1572" s="444">
        <f t="shared" ca="1" si="132"/>
        <v>11164954.288753422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11164954.288753422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46520.642869805924</v>
      </c>
      <c r="L1573" s="444">
        <f t="shared" ca="1" si="132"/>
        <v>11211474.931623228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11211474.931623228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46714.478881763447</v>
      </c>
      <c r="L1574" s="444">
        <f t="shared" ca="1" si="132"/>
        <v>11258189.410504991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11258189.410504991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46909.122543770798</v>
      </c>
      <c r="L1575" s="444">
        <f t="shared" ca="1" si="132"/>
        <v>11305098.533048762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11305098.533048762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47104.57722103651</v>
      </c>
      <c r="L1576" s="444">
        <f t="shared" ca="1" si="132"/>
        <v>11352203.110269798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11352203.110269798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47300.846292790826</v>
      </c>
      <c r="L1577" s="444">
        <f t="shared" ca="1" si="132"/>
        <v>11399503.956562588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11399503.956562588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47497.933152344114</v>
      </c>
      <c r="L1578" s="444">
        <f t="shared" ca="1" si="132"/>
        <v>11447001.889714932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11447001.889714932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47695.841207145553</v>
      </c>
      <c r="L1579" s="444">
        <f t="shared" ca="1" si="132"/>
        <v>11494697.730922077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11494697.730922077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47894.573878841984</v>
      </c>
      <c r="L1580" s="444">
        <f t="shared" ca="1" si="132"/>
        <v>11542592.304800918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11542592.304800918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48094.134603337159</v>
      </c>
      <c r="L1581" s="444">
        <f t="shared" ca="1" si="132"/>
        <v>11590686.439404255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11590686.439404255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48294.526830851064</v>
      </c>
      <c r="L1582" s="444">
        <f t="shared" ca="1" si="132"/>
        <v>11638980.966235105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11638980.966235105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48495.754025979601</v>
      </c>
      <c r="L1583" s="444">
        <f t="shared" ca="1" si="132"/>
        <v>11687476.720261084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11687476.720261084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48697.819667754513</v>
      </c>
      <c r="L1584" s="444">
        <f t="shared" ca="1" si="132"/>
        <v>11736174.539928839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11736174.539928839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48900.727249703494</v>
      </c>
      <c r="L1585" s="444">
        <f t="shared" ca="1" si="132"/>
        <v>11785075.267178543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11785075.267178543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49104.480279910596</v>
      </c>
      <c r="L1586" s="444">
        <f t="shared" ca="1" si="132"/>
        <v>11834179.747458454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11834179.747458454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49309.082281076895</v>
      </c>
      <c r="L1587" s="444">
        <f t="shared" ca="1" si="132"/>
        <v>11883488.829739532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11883488.829739532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49514.536790581384</v>
      </c>
      <c r="L1588" s="444">
        <f t="shared" ca="1" si="132"/>
        <v>11933003.366530113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11933003.366530113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49720.847360542139</v>
      </c>
      <c r="L1589" s="444">
        <f t="shared" ca="1" si="132"/>
        <v>11982724.213890655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11982724.213890655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49928.017557877727</v>
      </c>
      <c r="L1590" s="444">
        <f t="shared" ca="1" si="132"/>
        <v>12032652.231448533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12032652.231448533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50136.050964368886</v>
      </c>
      <c r="L1591" s="444">
        <f t="shared" ca="1" si="132"/>
        <v>12082788.282412902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12082788.282412902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50344.951176720424</v>
      </c>
      <c r="L1592" s="444">
        <f t="shared" ca="1" si="132"/>
        <v>12133133.233589621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12133133.233589621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50554.72180662342</v>
      </c>
      <c r="L1593" s="444">
        <f t="shared" ca="1" si="132"/>
        <v>12183687.955396244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12183687.955396244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50765.366480817684</v>
      </c>
      <c r="L1594" s="444">
        <f t="shared" ca="1" si="132"/>
        <v>12234453.321877062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12234453.321877062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50976.888841154425</v>
      </c>
      <c r="L1595" s="444">
        <f t="shared" ca="1" si="132"/>
        <v>12285430.210718216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12285430.210718216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51189.292544659234</v>
      </c>
      <c r="L1596" s="444">
        <f t="shared" ca="1" si="132"/>
        <v>12336619.503262876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12336619.503262876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51402.581263595312</v>
      </c>
      <c r="L1597" s="444">
        <f t="shared" ca="1" si="132"/>
        <v>12388022.084526472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12388022.084526472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51616.758685526962</v>
      </c>
      <c r="L1598" s="444">
        <f t="shared" ca="1" si="132"/>
        <v>12439638.843211999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12439638.843211999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51831.828513383327</v>
      </c>
      <c r="L1599" s="444">
        <f t="shared" ca="1" si="132"/>
        <v>12491470.671725383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12491470.671725383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52047.794465522427</v>
      </c>
      <c r="L1600" s="444">
        <f t="shared" ca="1" si="132"/>
        <v>12543518.466190906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12543518.466190906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52264.660275795439</v>
      </c>
      <c r="L1601" s="444">
        <f t="shared" ca="1" si="132"/>
        <v>12595783.126466701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12595783.126466701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52482.429693611251</v>
      </c>
      <c r="L1602" s="444">
        <f t="shared" ca="1" si="132"/>
        <v>12648265.556160312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12648265.556160312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52701.106484001299</v>
      </c>
      <c r="L1603" s="444">
        <f t="shared" ca="1" si="132"/>
        <v>12700966.662644314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12700966.662644314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52920.694427684641</v>
      </c>
      <c r="L1604" s="444">
        <f t="shared" ca="1" si="132"/>
        <v>12753887.357071998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12753887.357071998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53141.197321133324</v>
      </c>
      <c r="L1605" s="444">
        <f t="shared" ca="1" si="132"/>
        <v>12807028.554393131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12807028.554393131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53362.618976638048</v>
      </c>
      <c r="L1606" s="444">
        <f t="shared" ca="1" si="132"/>
        <v>12860391.173369769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12860391.173369769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53584.963222374034</v>
      </c>
      <c r="L1607" s="444">
        <f t="shared" ca="1" si="132"/>
        <v>12913976.136592142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12913976.136592142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53808.233902467262</v>
      </c>
      <c r="L1608" s="444">
        <f t="shared" ca="1" si="132"/>
        <v>12967784.37049461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12967784.37049461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54032.43487706087</v>
      </c>
      <c r="L1609" s="444">
        <f t="shared" ca="1" si="132"/>
        <v>13021816.80537167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13021816.80537167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54257.570022381959</v>
      </c>
      <c r="L1610" s="444">
        <f t="shared" ca="1" si="132"/>
        <v>13076074.375394052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13076074.375394052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54483.64323080855</v>
      </c>
      <c r="L1611" s="444">
        <f t="shared" ca="1" si="132"/>
        <v>13130558.018624861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13130558.018624861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54710.658410936914</v>
      </c>
      <c r="L1612" s="444">
        <f t="shared" ca="1" si="132"/>
        <v>13185268.677035797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13185268.677035797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54938.619487649157</v>
      </c>
      <c r="L1613" s="444">
        <f t="shared" ca="1" si="132"/>
        <v>13240207.296523446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13240207.296523446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55167.530402181023</v>
      </c>
      <c r="L1614" s="444">
        <f t="shared" ca="1" si="132"/>
        <v>13295374.826925628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13295374.826925628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55397.395112190112</v>
      </c>
      <c r="L1615" s="444">
        <f t="shared" ca="1" si="132"/>
        <v>13350772.222037818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13350772.222037818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55628.21759182425</v>
      </c>
      <c r="L1616" s="444">
        <f t="shared" ca="1" si="132"/>
        <v>13406400.439629642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13406400.439629642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55860.001831790178</v>
      </c>
      <c r="L1617" s="444">
        <f t="shared" ca="1" si="132"/>
        <v>13462260.441461433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13462260.441461433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56092.751839422628</v>
      </c>
      <c r="L1618" s="444">
        <f t="shared" ca="1" si="132"/>
        <v>13518353.193300856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13518353.193300856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56326.471638753559</v>
      </c>
      <c r="L1619" s="444">
        <f t="shared" ca="1" si="132"/>
        <v>13574679.66493961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13574679.66493961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56561.165270581703</v>
      </c>
      <c r="L1620" s="444">
        <f t="shared" ca="1" si="132"/>
        <v>13631240.830210192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13631240.830210192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56796.836792542475</v>
      </c>
      <c r="L1621" s="444">
        <f t="shared" ca="1" si="132"/>
        <v>13688037.667002734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13688037.667002734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57033.490279178055</v>
      </c>
      <c r="L1622" s="444">
        <f t="shared" ca="1" si="132"/>
        <v>13745071.157281911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13745071.157281911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57271.12982200797</v>
      </c>
      <c r="L1623" s="444">
        <f t="shared" ca="1" si="132"/>
        <v>13802342.287103919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13802342.287103919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57509.759529599665</v>
      </c>
      <c r="L1624" s="444">
        <f t="shared" ca="1" si="132"/>
        <v>13859852.046633519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13859852.046633519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57749.383527639664</v>
      </c>
      <c r="L1625" s="444">
        <f t="shared" ca="1" si="132"/>
        <v>13917601.430161159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13917601.430161159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57990.00595900484</v>
      </c>
      <c r="L1626" s="444">
        <f t="shared" ca="1" si="132"/>
        <v>13975591.436120164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13975591.436120164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58231.630983834017</v>
      </c>
      <c r="L1627" s="444">
        <f t="shared" ca="1" si="132"/>
        <v>14033823.067103997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14033823.067103997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58474.262779599987</v>
      </c>
      <c r="L1628" s="444">
        <f t="shared" ca="1" si="132"/>
        <v>14092297.329883598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14092297.329883598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58717.905541181652</v>
      </c>
      <c r="L1629" s="444">
        <f t="shared" ca="1" si="132"/>
        <v>14151015.235424779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14151015.235424779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58962.56348093658</v>
      </c>
      <c r="L1630" s="444">
        <f t="shared" ca="1" si="132"/>
        <v>14209977.798905715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14209977.798905715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59208.240828773814</v>
      </c>
      <c r="L1631" s="444">
        <f t="shared" ca="1" si="132"/>
        <v>14269186.039734488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14269186.039734488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59454.941832227036</v>
      </c>
      <c r="L1632" s="444">
        <f t="shared" ca="1" si="132"/>
        <v>14328640.981566716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14328640.981566716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59702.670756527979</v>
      </c>
      <c r="L1633" s="444">
        <f t="shared" ca="1" si="132"/>
        <v>14388343.652323244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14388343.652323244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59951.431884680176</v>
      </c>
      <c r="L1634" s="444">
        <f t="shared" ca="1" si="132"/>
        <v>14448295.084207924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14448295.084207924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60201.229517533015</v>
      </c>
      <c r="L1635" s="444">
        <f t="shared" ca="1" si="132"/>
        <v>14508496.313725457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14508496.313725457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60452.067973856058</v>
      </c>
      <c r="L1636" s="444">
        <f t="shared" ca="1" si="132"/>
        <v>14568948.381699312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14568948.381699312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60703.95159041381</v>
      </c>
      <c r="L1637" s="444">
        <f t="shared" ca="1" si="132"/>
        <v>14629652.333289726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14629652.333289726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60956.884722040515</v>
      </c>
      <c r="L1638" s="444">
        <f t="shared" ca="1" si="132"/>
        <v>14690609.218011767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14690609.218011767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61210.871741715695</v>
      </c>
      <c r="L1639" s="444">
        <f t="shared" ca="1" si="132"/>
        <v>14751820.089753482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14751820.089753482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61465.917040639506</v>
      </c>
      <c r="L1640" s="444">
        <f t="shared" ca="1" si="132"/>
        <v>14813286.006794121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14813286.006794121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61722.025028308839</v>
      </c>
      <c r="L1641" s="444">
        <f t="shared" ca="1" si="132"/>
        <v>14875008.03182243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14875008.03182243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61979.200132593454</v>
      </c>
      <c r="L1642" s="444">
        <f t="shared" ca="1" si="132"/>
        <v>14936987.231955023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14936987.231955023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62237.446799812598</v>
      </c>
      <c r="L1643" s="444">
        <f t="shared" ca="1" si="132"/>
        <v>14999224.678754836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14999224.678754836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62496.769494811815</v>
      </c>
      <c r="L1644" s="444">
        <f t="shared" ca="1" si="132"/>
        <v>15061721.448249647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15061721.448249647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62757.172701040196</v>
      </c>
      <c r="L1645" s="444">
        <f t="shared" ca="1" si="132"/>
        <v>15124478.620950688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15124478.620950688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63018.660920627874</v>
      </c>
      <c r="L1646" s="444">
        <f t="shared" ca="1" si="132"/>
        <v>15187497.281871315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15187497.281871315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63281.238674463813</v>
      </c>
      <c r="L1647" s="444">
        <f t="shared" ca="1" si="132"/>
        <v>15250778.520545779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15250778.520545779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63544.910502274077</v>
      </c>
      <c r="L1648" s="444">
        <f t="shared" ca="1" si="132"/>
        <v>15314323.431048052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15314323.431048052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63809.680962700215</v>
      </c>
      <c r="L1649" s="444">
        <f t="shared" ca="1" si="132"/>
        <v>15378133.112010753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15378133.112010753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64075.554633378146</v>
      </c>
      <c r="L1650" s="444">
        <f t="shared" ca="1" si="132"/>
        <v>15442208.666644132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15442208.666644132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64342.536111017209</v>
      </c>
      <c r="L1651" s="444">
        <f t="shared" ca="1" si="132"/>
        <v>15506551.202755149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15506551.202755149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64610.630011479785</v>
      </c>
      <c r="L1652" s="444">
        <f t="shared" ca="1" si="132"/>
        <v>15571161.83276663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15571161.83276663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64879.840969860954</v>
      </c>
      <c r="L1653" s="444">
        <f t="shared" ca="1" si="132"/>
        <v>15636041.67373649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15636041.67373649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65150.173640568712</v>
      </c>
      <c r="L1654" s="444">
        <f t="shared" ca="1" si="132"/>
        <v>15701191.847377058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15701191.847377058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65421.632697404413</v>
      </c>
      <c r="L1655" s="444">
        <f t="shared" ca="1" si="132"/>
        <v>15766613.480074463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15766613.480074463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65694.222833643595</v>
      </c>
      <c r="L1656" s="444">
        <f t="shared" ca="1" si="132"/>
        <v>15832307.702908106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15832307.702908106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65967.948762117099</v>
      </c>
      <c r="L1657" s="444">
        <f t="shared" ca="1" si="132"/>
        <v>15898275.651670223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15898275.651670223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66242.815215292605</v>
      </c>
      <c r="L1658" s="444">
        <f t="shared" ca="1" si="132"/>
        <v>15964518.466885516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15964518.466885516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66518.826945356326</v>
      </c>
      <c r="L1659" s="444">
        <f t="shared" ca="1" si="132"/>
        <v>16031037.293830873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16031037.293830873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66795.988724295297</v>
      </c>
      <c r="L1660" s="444">
        <f t="shared" ca="1" si="132"/>
        <v>16097833.282555168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16097833.282555168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67074.305343979868</v>
      </c>
      <c r="L1661" s="444">
        <f t="shared" ca="1" si="132"/>
        <v>16164907.587899148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16164907.587899148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67353.781616246444</v>
      </c>
      <c r="L1662" s="444">
        <f t="shared" ca="1" si="132"/>
        <v>16232261.369515395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16232261.369515395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67634.422372980815</v>
      </c>
      <c r="L1663" s="444">
        <f t="shared" ca="1" si="132"/>
        <v>16299895.791888375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16299895.791888375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67916.23246620156</v>
      </c>
      <c r="L1664" s="444">
        <f t="shared" ca="1" si="132"/>
        <v>16367812.024354577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16367812.024354577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68199.216768144077</v>
      </c>
      <c r="L1665" s="444">
        <f t="shared" ca="1" si="132"/>
        <v>16436011.241122721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16436011.241122721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68483.380171344674</v>
      </c>
      <c r="L1666" s="444">
        <f t="shared" ca="1" si="132"/>
        <v>16504494.621294066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16504494.621294066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68768.727588725276</v>
      </c>
      <c r="L1667" s="444">
        <f t="shared" ca="1" si="132"/>
        <v>16573263.348882791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16573263.348882791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69055.263953678295</v>
      </c>
      <c r="L1668" s="444">
        <f t="shared" ca="1" si="132"/>
        <v>16642318.612836469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16642318.612836469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69342.994220151944</v>
      </c>
      <c r="L1669" s="444">
        <f t="shared" ca="1" si="132"/>
        <v>16711661.607056621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16711661.607056621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69631.923362735921</v>
      </c>
      <c r="L1670" s="444">
        <f t="shared" ca="1" si="132"/>
        <v>16781293.530419357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16781293.530419357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69922.056376747321</v>
      </c>
      <c r="L1671" s="444">
        <f t="shared" ca="1" si="132"/>
        <v>16851215.586796105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16851215.586796105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70213.398278317109</v>
      </c>
      <c r="L1672" s="444">
        <f t="shared" ca="1" si="132"/>
        <v>16921428.985074423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16921428.985074423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70505.954104476768</v>
      </c>
      <c r="L1673" s="444">
        <f t="shared" ca="1" si="132"/>
        <v>16991934.939178899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16991934.939178899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70799.728913245417</v>
      </c>
      <c r="L1674" s="444">
        <f t="shared" ca="1" si="132"/>
        <v>17062734.668092143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17062734.668092143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71094.727783717259</v>
      </c>
      <c r="L1675" s="444">
        <f t="shared" ca="1" si="132"/>
        <v>17133829.39587586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17133829.39587586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71390.955816149421</v>
      </c>
      <c r="L1676" s="444">
        <f t="shared" ca="1" si="132"/>
        <v>17205220.35169201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17205220.35169201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71688.418132050036</v>
      </c>
      <c r="L1677" s="444">
        <f t="shared" ca="1" si="132"/>
        <v>17276908.769824062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17276908.769824062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71987.119874266922</v>
      </c>
      <c r="L1678" s="444">
        <f t="shared" ca="1" si="132"/>
        <v>17348895.88969833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17348895.88969833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72287.066207076379</v>
      </c>
      <c r="L1679" s="444">
        <f t="shared" ca="1" si="132"/>
        <v>17421182.955905408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17421182.955905408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72588.262316272536</v>
      </c>
      <c r="L1680" s="444">
        <f t="shared" ca="1" si="132"/>
        <v>17493771.218221679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17493771.218221679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72890.71340925699</v>
      </c>
      <c r="L1681" s="444">
        <f t="shared" ca="1" si="132"/>
        <v>17566661.931630936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17566661.931630936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73194.424715128902</v>
      </c>
      <c r="L1682" s="444">
        <f t="shared" ca="1" si="132"/>
        <v>17639856.356346063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17639856.356346063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73499.40148477527</v>
      </c>
      <c r="L1683" s="444">
        <f t="shared" ca="1" si="132"/>
        <v>17713355.75783084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17713355.75783084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73805.648990961825</v>
      </c>
      <c r="L1684" s="444">
        <f t="shared" ca="1" si="132"/>
        <v>17787161.406821802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17787161.406821802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74113.172528424169</v>
      </c>
      <c r="L1685" s="444">
        <f t="shared" ca="1" si="132"/>
        <v>17861274.579350226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17861274.579350226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74421.977413959277</v>
      </c>
      <c r="L1686" s="444">
        <f t="shared" ca="1" si="132"/>
        <v>17935696.556764185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17935696.556764185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74732.068986517435</v>
      </c>
      <c r="L1687" s="444">
        <f t="shared" ca="1" si="132"/>
        <v>18010428.625750702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18010428.625750702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75043.452607294588</v>
      </c>
      <c r="L1688" s="444">
        <f t="shared" ca="1" si="132"/>
        <v>18085472.078357998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18085472.078357998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75356.133659824991</v>
      </c>
      <c r="L1689" s="444">
        <f t="shared" ca="1" si="132"/>
        <v>18160828.212017823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18160828.212017823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75670.117550074268</v>
      </c>
      <c r="L1690" s="444">
        <f t="shared" ca="1" si="132"/>
        <v>18236498.329567898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18236498.329567898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75985.409706532912</v>
      </c>
      <c r="L1691" s="444">
        <f t="shared" ca="1" si="132"/>
        <v>18312483.739274431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18312483.739274431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76302.015580310122</v>
      </c>
      <c r="L1692" s="444">
        <f t="shared" ca="1" si="132"/>
        <v>18388785.754854742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18388785.754854742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76619.940645228096</v>
      </c>
      <c r="L1693" s="444">
        <f t="shared" ca="1" si="132"/>
        <v>18465405.695499972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18465405.695499972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76939.190397916551</v>
      </c>
      <c r="L1694" s="444">
        <f t="shared" ca="1" si="132"/>
        <v>18542344.88589789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18542344.88589789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77259.770357907866</v>
      </c>
      <c r="L1695" s="444">
        <f t="shared" ca="1" si="132"/>
        <v>18619604.656255797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18619604.656255797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77581.686067732488</v>
      </c>
      <c r="L1696" s="444">
        <f t="shared" ca="1" si="132"/>
        <v>18697186.34232353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18697186.34232353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77904.943093014706</v>
      </c>
      <c r="L1697" s="444">
        <f t="shared" ca="1" si="132"/>
        <v>18775091.285416543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18775091.285416543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78229.547022568935</v>
      </c>
      <c r="L1698" s="444">
        <f t="shared" ca="1" si="132"/>
        <v>18853320.832439113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18853320.832439113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78555.503468496303</v>
      </c>
      <c r="L1699" s="444">
        <f t="shared" ca="1" si="132"/>
        <v>18931876.335907608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18931876.335907608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78882.818066281703</v>
      </c>
      <c r="L1700" s="444">
        <f t="shared" ca="1" si="132"/>
        <v>19010759.153973889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19010759.153973889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79211.496474891203</v>
      </c>
      <c r="L1701" s="444">
        <f t="shared" ca="1" si="132"/>
        <v>19089970.650448781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19089970.650448781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79541.544376869919</v>
      </c>
      <c r="L1702" s="444">
        <f t="shared" ca="1" si="132"/>
        <v>19169512.194825649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19169512.194825649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79872.967478440201</v>
      </c>
      <c r="L1703" s="444">
        <f t="shared" ca="1" si="132"/>
        <v>19249385.162304088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19249385.162304088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80205.771509600367</v>
      </c>
      <c r="L1704" s="444">
        <f t="shared" ca="1" si="132"/>
        <v>19329590.933813687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19329590.933813687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80539.962224223695</v>
      </c>
      <c r="L1705" s="444">
        <f t="shared" ca="1" si="132"/>
        <v>19410130.89603791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19410130.89603791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80875.545400157964</v>
      </c>
      <c r="L1706" s="444">
        <f t="shared" ca="1" si="132"/>
        <v>19491006.441438068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19491006.441438068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81212.526839325277</v>
      </c>
      <c r="L1707" s="444">
        <f t="shared" ca="1" si="132"/>
        <v>19572218.968277395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19572218.968277395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81550.912367822471</v>
      </c>
      <c r="L1708" s="444">
        <f t="shared" ca="1" si="132"/>
        <v>19653769.880645216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19653769.880645216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81890.707836021727</v>
      </c>
      <c r="L1709" s="444">
        <f t="shared" ca="1" si="132"/>
        <v>19735660.588481236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19735660.588481236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82231.919118671824</v>
      </c>
      <c r="L1710" s="444">
        <f t="shared" ca="1" si="132"/>
        <v>19817892.507599909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19817892.507599909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82574.55211499962</v>
      </c>
      <c r="L1711" s="444">
        <f t="shared" ca="1" si="132"/>
        <v>19900467.05971491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19900467.05971491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82918.612748812127</v>
      </c>
      <c r="L1712" s="444">
        <f t="shared" ca="1" si="132"/>
        <v>19983385.672463723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19983385.672463723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83264.106968598848</v>
      </c>
      <c r="L1713" s="444">
        <f t="shared" ca="1" si="132"/>
        <v>20066649.779432323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20066649.779432323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83611.040747634674</v>
      </c>
      <c r="L1714" s="444">
        <f t="shared" ca="1" si="132"/>
        <v>20150260.820179958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20150260.820179958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83959.420084083162</v>
      </c>
      <c r="L1715" s="444">
        <f t="shared" ca="1" si="132"/>
        <v>20234220.240264039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20234220.240264039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84309.251001100158</v>
      </c>
      <c r="L1716" s="444">
        <f t="shared" ca="1" si="132"/>
        <v>20318529.49126514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20318529.49126514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84660.539546938089</v>
      </c>
      <c r="L1717" s="444">
        <f t="shared" ca="1" si="132"/>
        <v>20403190.030812077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20403190.030812077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85013.291795050318</v>
      </c>
      <c r="L1718" s="444">
        <f t="shared" ca="1" si="132"/>
        <v>20488203.322607126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20488203.322607126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85367.513844196365</v>
      </c>
      <c r="L1719" s="444">
        <f t="shared" ca="1" si="132"/>
        <v>20573570.836451322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20573570.836451322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85723.211818547177</v>
      </c>
      <c r="L1720" s="444">
        <f t="shared" ca="1" si="132"/>
        <v>20659294.048269868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20659294.048269868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86080.391867791113</v>
      </c>
      <c r="L1721" s="444">
        <f t="shared" ca="1" si="132"/>
        <v>20745374.440137658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20745374.440137658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86439.060167240241</v>
      </c>
      <c r="L1722" s="444">
        <f t="shared" ca="1" si="132"/>
        <v>20831813.5003049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20831813.5003049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86799.222917937077</v>
      </c>
      <c r="L1723" s="444">
        <f t="shared" ca="1" si="132"/>
        <v>20918612.723222837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20918612.723222837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87160.886346761821</v>
      </c>
      <c r="L1724" s="444">
        <f t="shared" ca="1" si="132"/>
        <v>21005773.609569598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21005773.609569598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87524.056706539996</v>
      </c>
      <c r="L1725" s="444">
        <f t="shared" ca="1" si="132"/>
        <v>21093297.666276138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21093297.666276138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87888.74027615058</v>
      </c>
      <c r="L1726" s="444">
        <f t="shared" ca="1" si="132"/>
        <v>21181186.406552289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21181186.406552289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88254.943360634541</v>
      </c>
      <c r="L1727" s="444">
        <f t="shared" ca="1" si="132"/>
        <v>21269441.349912923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21269441.349912923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88622.672291303839</v>
      </c>
      <c r="L1728" s="444">
        <f t="shared" ca="1" si="132"/>
        <v>21358064.022204228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21358064.022204228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88991.933425850948</v>
      </c>
      <c r="L1729" s="444">
        <f t="shared" ca="1" si="132"/>
        <v>21447055.955630079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21447055.955630079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89362.733148458661</v>
      </c>
      <c r="L1730" s="444">
        <f t="shared" ca="1" si="132"/>
        <v>21536418.688778538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21536418.688778538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89735.077869910572</v>
      </c>
      <c r="L1731" s="444">
        <f t="shared" ca="1" si="132"/>
        <v>21626153.766648449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21626153.766648449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90108.974027701872</v>
      </c>
      <c r="L1732" s="444">
        <f t="shared" ca="1" si="132"/>
        <v>21716262.74067615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21716262.74067615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90484.428086150627</v>
      </c>
      <c r="L1733" s="444">
        <f t="shared" ca="1" si="132"/>
        <v>21806747.1687623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21806747.1687623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90861.446536509582</v>
      </c>
      <c r="L1734" s="444">
        <f t="shared" ca="1" si="132"/>
        <v>21897608.615298811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21897608.615298811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91240.035897078385</v>
      </c>
      <c r="L1735" s="444">
        <f t="shared" ca="1" si="132"/>
        <v>21988848.651195891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21988848.651195891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91620.202713316219</v>
      </c>
      <c r="L1736" s="444">
        <f t="shared" ca="1" si="132"/>
        <v>22080468.853909206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22080468.853909206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92001.953557955028</v>
      </c>
      <c r="L1737" s="444">
        <f t="shared" ca="1" si="132"/>
        <v>22172470.807467159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22172470.807467159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92385.295031113157</v>
      </c>
      <c r="L1738" s="444">
        <f t="shared" ca="1" si="132"/>
        <v>22264856.102498271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22264856.102498271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92770.233760409465</v>
      </c>
      <c r="L1739" s="444">
        <f t="shared" ca="1" si="132"/>
        <v>22357626.33625868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22357626.33625868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93156.776401077834</v>
      </c>
      <c r="L1740" s="444">
        <f t="shared" ca="1" si="132"/>
        <v>22450783.112659756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22450783.112659756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93544.929636082321</v>
      </c>
      <c r="L1741" s="444">
        <f t="shared" ca="1" si="132"/>
        <v>22544328.04229584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22544328.04229584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93934.700176232669</v>
      </c>
      <c r="L1742" s="444">
        <f t="shared" ca="1" si="132"/>
        <v>22638262.742472071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22638262.742472071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94326.094760300301</v>
      </c>
      <c r="L1743" s="444">
        <f t="shared" ca="1" si="132"/>
        <v>22732588.83723237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22732588.83723237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94719.120155134879</v>
      </c>
      <c r="L1744" s="444">
        <f t="shared" ca="1" si="132"/>
        <v>22827307.957387503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22827307.957387503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95113.783155781261</v>
      </c>
      <c r="L1745" s="444">
        <f t="shared" ca="1" si="132"/>
        <v>22922421.740543284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22922421.740543284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95510.09058559702</v>
      </c>
      <c r="L1746" s="444">
        <f t="shared" ca="1" si="132"/>
        <v>23017931.83112888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23017931.83112888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95908.049296370329</v>
      </c>
      <c r="L1747" s="444">
        <f t="shared" ca="1" si="132"/>
        <v>23113839.880425252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23113839.880425252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96307.666168438547</v>
      </c>
      <c r="L1748" s="444">
        <f t="shared" ca="1" si="132"/>
        <v>23210147.546593692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23210147.546593692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96708.948110807047</v>
      </c>
      <c r="L1749" s="444">
        <f t="shared" ca="1" si="132"/>
        <v>23306856.4947045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23306856.4947045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97111.902061268745</v>
      </c>
      <c r="L1750" s="444">
        <f t="shared" ca="1" si="132"/>
        <v>23403968.396765769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23403968.396765769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97516.534986524028</v>
      </c>
      <c r="L1751" s="444">
        <f t="shared" ca="1" si="132"/>
        <v>23501484.931752294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23501484.931752294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97922.85388230122</v>
      </c>
      <c r="L1752" s="444">
        <f t="shared" ca="1" si="132"/>
        <v>23599407.785634596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23599407.785634596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98330.865773477475</v>
      </c>
      <c r="L1753" s="444">
        <f t="shared" ca="1" si="132"/>
        <v>23697738.651408073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23697738.651408073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98740.577714200306</v>
      </c>
      <c r="L1754" s="444">
        <f t="shared" ca="1" si="132"/>
        <v>23796479.229122274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23796479.229122274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99151.996788009477</v>
      </c>
      <c r="L1755" s="444">
        <f t="shared" ca="1" si="132"/>
        <v>23895631.225910284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23895631.225910284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99565.130107959514</v>
      </c>
      <c r="L1756" s="444">
        <f t="shared" ca="1" si="132"/>
        <v>23995196.356018241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23995196.356018241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99979.984816742668</v>
      </c>
      <c r="L1757" s="444">
        <f t="shared" ca="1" si="132"/>
        <v>24095176.340834983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24095176.340834983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100396.56808681243</v>
      </c>
      <c r="L1758" s="444">
        <f t="shared" ca="1" si="132"/>
        <v>24195572.908921797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24195572.908921797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100814.88712050748</v>
      </c>
      <c r="L1759" s="444">
        <f t="shared" ca="1" si="132"/>
        <v>24296387.796042304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24296387.796042304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101234.94915017627</v>
      </c>
      <c r="L1760" s="444">
        <f t="shared" ca="1" si="132"/>
        <v>24397622.745192479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24397622.745192479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101656.761438302</v>
      </c>
      <c r="L1761" s="444">
        <f t="shared" ca="1" si="132"/>
        <v>24499279.506630782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24499279.506630782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102080.33127762825</v>
      </c>
      <c r="L1762" s="444">
        <f t="shared" ca="1" si="132"/>
        <v>24601359.83790841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24601359.83790841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102505.66599128504</v>
      </c>
      <c r="L1763" s="444">
        <f t="shared" ca="1" si="132"/>
        <v>24703865.503899693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24703865.503899693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102932.7729329154</v>
      </c>
      <c r="L1764" s="444">
        <f t="shared" ca="1" si="132"/>
        <v>24806798.27683261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24806798.27683261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103361.65948680254</v>
      </c>
      <c r="L1765" s="444">
        <f t="shared" ca="1" si="132"/>
        <v>24910159.936319415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24910159.936319415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103792.33306799756</v>
      </c>
      <c r="L1766" s="444">
        <f t="shared" ca="1" si="132"/>
        <v>25013952.269387413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25013952.269387413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104224.80112244755</v>
      </c>
      <c r="L1767" s="444">
        <f t="shared" ca="1" si="132"/>
        <v>25118177.070509862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25118177.070509862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104659.07112712442</v>
      </c>
      <c r="L1768" s="444">
        <f t="shared" ca="1" si="132"/>
        <v>25222836.141636986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25222836.141636986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105095.15059015411</v>
      </c>
      <c r="L1769" s="444">
        <f t="shared" ca="1" si="132"/>
        <v>25327931.292227142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25327931.292227142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105533.04705094642</v>
      </c>
      <c r="L1770" s="444">
        <f t="shared" ca="1" si="132"/>
        <v>25433464.339278087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25433464.339278087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105972.76808032536</v>
      </c>
      <c r="L1771" s="444">
        <f t="shared" ca="1" si="132"/>
        <v>25539437.107358411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25539437.107358411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106414.32128066005</v>
      </c>
      <c r="L1772" s="444">
        <f t="shared" ca="1" si="132"/>
        <v>25645851.428639069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25645851.428639069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106857.71428599612</v>
      </c>
      <c r="L1773" s="444">
        <f t="shared" ca="1" si="132"/>
        <v>25752709.142925065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25752709.142925065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107302.95476218777</v>
      </c>
      <c r="L1774" s="444">
        <f t="shared" ca="1" si="132"/>
        <v>25860012.097687252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25860012.097687252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107750.05040703021</v>
      </c>
      <c r="L1775" s="444">
        <f t="shared" ca="1" si="132"/>
        <v>25967762.148094282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25967762.148094282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108199.00895039283</v>
      </c>
      <c r="L1776" s="444">
        <f t="shared" ca="1" si="132"/>
        <v>26075961.157044675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26075961.157044675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108649.83815435281</v>
      </c>
      <c r="L1777" s="444">
        <f t="shared" ca="1" si="132"/>
        <v>26184610.995199028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26184610.995199028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109102.54581332929</v>
      </c>
      <c r="L1778" s="444">
        <f t="shared" ca="1" si="132"/>
        <v>26293713.541012358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26293713.541012358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109557.13975421815</v>
      </c>
      <c r="L1779" s="444">
        <f t="shared" ca="1" si="132"/>
        <v>26403270.680766575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26403270.680766575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110013.6278365274</v>
      </c>
      <c r="L1780" s="444">
        <f t="shared" ca="1" si="132"/>
        <v>26513284.308603104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26513284.308603104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110472.01795251294</v>
      </c>
      <c r="L1781" s="444">
        <f t="shared" ca="1" si="132"/>
        <v>26623756.326555617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26623756.326555617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110932.31802731506</v>
      </c>
      <c r="L1782" s="444">
        <f t="shared" ca="1" si="132"/>
        <v>26734688.644582931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26734688.644582931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111394.53601909553</v>
      </c>
      <c r="L1783" s="444">
        <f t="shared" ca="1" si="132"/>
        <v>26846083.180602025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26846083.180602025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111858.67991917511</v>
      </c>
      <c r="L1784" s="444">
        <f t="shared" ca="1" si="132"/>
        <v>26957941.860521201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26957941.860521201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112324.75775217167</v>
      </c>
      <c r="L1785" s="444">
        <f t="shared" ca="1" si="132"/>
        <v>27070266.618273374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27070266.618273374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112792.77757613904</v>
      </c>
      <c r="L1786" s="444">
        <f t="shared" ca="1" si="132"/>
        <v>27183059.395849511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27183059.395849511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113262.7474827063</v>
      </c>
      <c r="L1787" s="444">
        <f t="shared" ca="1" si="132"/>
        <v>27296322.143332217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27296322.143332217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113734.67559721757</v>
      </c>
      <c r="L1788" s="444">
        <f t="shared" ca="1" si="132"/>
        <v>27410056.818929434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27410056.818929434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114208.57007887264</v>
      </c>
      <c r="L1789" s="444">
        <f t="shared" ca="1" si="132"/>
        <v>27524265.389008306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27524265.389008306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114684.43912086796</v>
      </c>
      <c r="L1790" s="444">
        <f t="shared" ca="1" si="132"/>
        <v>27638949.828129172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27638949.828129172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115162.29095053821</v>
      </c>
      <c r="L1791" s="444">
        <f t="shared" ca="1" si="132"/>
        <v>27754112.119079709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27754112.119079709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115642.13382949879</v>
      </c>
      <c r="L1792" s="444">
        <f t="shared" ca="1" si="132"/>
        <v>27869754.25290921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27869754.25290921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116123.97605378838</v>
      </c>
      <c r="L1793" s="444">
        <f t="shared" ref="L1793:L2047" ca="1" si="137">I1793-J1793+K1793</f>
        <v>27985878.228962999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27985878.228962999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116607.8259540125</v>
      </c>
      <c r="L1794" s="444">
        <f t="shared" ca="1" si="137"/>
        <v>28102486.054917011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28102486.054917011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117093.69189548754</v>
      </c>
      <c r="L1795" s="444">
        <f t="shared" ca="1" si="137"/>
        <v>28219579.7468125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28219579.7468125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117581.58227838539</v>
      </c>
      <c r="L1796" s="444">
        <f t="shared" ca="1" si="137"/>
        <v>28337161.329090886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28337161.329090886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118071.50553787869</v>
      </c>
      <c r="L1797" s="444">
        <f t="shared" ca="1" si="137"/>
        <v>28455232.834628765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28455232.834628765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118563.47014428653</v>
      </c>
      <c r="L1798" s="444">
        <f t="shared" ca="1" si="137"/>
        <v>28573796.304773051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28573796.304773051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119057.48460322106</v>
      </c>
      <c r="L1799" s="444">
        <f t="shared" ca="1" si="137"/>
        <v>28692853.789376274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28692853.789376274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119553.55745573448</v>
      </c>
      <c r="L1800" s="444">
        <f t="shared" ca="1" si="137"/>
        <v>28812407.346832007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28812407.346832007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120051.6972784667</v>
      </c>
      <c r="L1801" s="444">
        <f t="shared" ca="1" si="137"/>
        <v>28932459.044110473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28932459.044110473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120551.91268379362</v>
      </c>
      <c r="L1802" s="444">
        <f t="shared" ca="1" si="137"/>
        <v>29053010.956794266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29053010.956794266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121054.21231997608</v>
      </c>
      <c r="L1803" s="444">
        <f t="shared" ca="1" si="137"/>
        <v>29174065.169114243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29174065.169114243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121558.60487130936</v>
      </c>
      <c r="L1804" s="444">
        <f t="shared" ca="1" si="137"/>
        <v>29295623.773985554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29295623.773985554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122065.09905827315</v>
      </c>
      <c r="L1805" s="444">
        <f t="shared" ca="1" si="137"/>
        <v>29417688.873043828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29417688.873043828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122573.7036376826</v>
      </c>
      <c r="L1806" s="444">
        <f t="shared" ca="1" si="137"/>
        <v>29540262.57668151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29540262.57668151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123084.42740283962</v>
      </c>
      <c r="L1807" s="444">
        <f t="shared" ca="1" si="137"/>
        <v>29663347.004084349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29663347.004084349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123597.2791836848</v>
      </c>
      <c r="L1808" s="444">
        <f t="shared" ca="1" si="137"/>
        <v>29786944.283268034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29786944.283268034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124112.26784695014</v>
      </c>
      <c r="L1809" s="444">
        <f t="shared" ca="1" si="137"/>
        <v>29911056.551114984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29911056.551114984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124629.40229631242</v>
      </c>
      <c r="L1810" s="444">
        <f t="shared" ca="1" si="137"/>
        <v>30035685.953411296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30035685.953411296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125148.69147254706</v>
      </c>
      <c r="L1811" s="444">
        <f t="shared" ca="1" si="137"/>
        <v>30160834.644883841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30160834.644883841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125670.14435368267</v>
      </c>
      <c r="L1812" s="444">
        <f t="shared" ca="1" si="137"/>
        <v>30286504.789237525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30286504.789237525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126193.76995515636</v>
      </c>
      <c r="L1813" s="444">
        <f t="shared" ca="1" si="137"/>
        <v>30412698.55919268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30412698.55919268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126719.57732996948</v>
      </c>
      <c r="L1814" s="444">
        <f t="shared" ca="1" si="137"/>
        <v>30539418.136522651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30539418.136522651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127247.57556884438</v>
      </c>
      <c r="L1815" s="444">
        <f t="shared" ca="1" si="137"/>
        <v>30666665.712091494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30666665.712091494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127777.77380038123</v>
      </c>
      <c r="L1816" s="444">
        <f t="shared" ca="1" si="137"/>
        <v>30794443.485891875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30794443.485891875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128310.18119121615</v>
      </c>
      <c r="L1817" s="444">
        <f t="shared" ca="1" si="137"/>
        <v>30922753.667083092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30922753.667083092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128844.80694617957</v>
      </c>
      <c r="L1818" s="444">
        <f t="shared" ca="1" si="137"/>
        <v>31051598.474029273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31051598.474029273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129381.66030845532</v>
      </c>
      <c r="L1819" s="444">
        <f t="shared" ca="1" si="137"/>
        <v>31180980.134337727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31180980.134337727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129920.75055974053</v>
      </c>
      <c r="L1820" s="444">
        <f t="shared" ca="1" si="137"/>
        <v>31310900.884897467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31310900.884897467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130462.08702040612</v>
      </c>
      <c r="L1821" s="444">
        <f t="shared" ca="1" si="137"/>
        <v>31441362.971917871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31441362.971917871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131005.67904965779</v>
      </c>
      <c r="L1822" s="444">
        <f t="shared" ca="1" si="137"/>
        <v>31572368.650967531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31572368.650967531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131551.53604569807</v>
      </c>
      <c r="L1823" s="444">
        <f t="shared" ca="1" si="137"/>
        <v>31703920.187013227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31703920.187013227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132099.66744588842</v>
      </c>
      <c r="L1824" s="444">
        <f t="shared" ca="1" si="137"/>
        <v>31836019.854459114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31836019.854459114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132650.08272691298</v>
      </c>
      <c r="L1825" s="444">
        <f t="shared" ca="1" si="137"/>
        <v>31968669.937186029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31968669.937186029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133202.79140494176</v>
      </c>
      <c r="L1826" s="444">
        <f t="shared" ca="1" si="137"/>
        <v>32101872.728590969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32101872.728590969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133757.80303579569</v>
      </c>
      <c r="L1827" s="444">
        <f t="shared" ca="1" si="137"/>
        <v>32235630.531626765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32235630.531626765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134315.12721511151</v>
      </c>
      <c r="L1828" s="444">
        <f t="shared" ca="1" si="137"/>
        <v>32369945.658841874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32369945.658841874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134874.7735785078</v>
      </c>
      <c r="L1829" s="444">
        <f t="shared" ca="1" si="137"/>
        <v>32504820.43242038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32504820.43242038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135436.75180175155</v>
      </c>
      <c r="L1830" s="444">
        <f t="shared" ca="1" si="137"/>
        <v>32640257.184222132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32640257.184222132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136001.07160092553</v>
      </c>
      <c r="L1831" s="444">
        <f t="shared" ca="1" si="137"/>
        <v>32776258.255823057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32776258.255823057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136567.74273259606</v>
      </c>
      <c r="L1832" s="444">
        <f t="shared" ca="1" si="137"/>
        <v>32912825.998555653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32912825.998555653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137136.77499398188</v>
      </c>
      <c r="L1833" s="444">
        <f t="shared" ca="1" si="137"/>
        <v>33049962.773549635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33049962.773549635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137708.17822312348</v>
      </c>
      <c r="L1834" s="444">
        <f t="shared" ca="1" si="137"/>
        <v>33187670.951772757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33187670.951772757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138281.96229905318</v>
      </c>
      <c r="L1835" s="444">
        <f t="shared" ca="1" si="137"/>
        <v>33325952.91407181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33325952.91407181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138858.13714196588</v>
      </c>
      <c r="L1836" s="444">
        <f t="shared" ca="1" si="137"/>
        <v>33464811.051213775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33464811.051213775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139436.71271339073</v>
      </c>
      <c r="L1837" s="444">
        <f t="shared" ca="1" si="137"/>
        <v>33604247.763927169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33604247.763927169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140017.69901636321</v>
      </c>
      <c r="L1838" s="444">
        <f t="shared" ca="1" si="137"/>
        <v>33744265.462943532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33744265.462943532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140601.10609559805</v>
      </c>
      <c r="L1839" s="444">
        <f t="shared" ca="1" si="137"/>
        <v>33884866.569039129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33884866.569039129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141186.94403766302</v>
      </c>
      <c r="L1840" s="444">
        <f t="shared" ca="1" si="137"/>
        <v>34026053.51307679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34026053.51307679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141775.2229711533</v>
      </c>
      <c r="L1841" s="444">
        <f t="shared" ca="1" si="137"/>
        <v>34167828.736047946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34167828.736047946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142365.95306686644</v>
      </c>
      <c r="L1842" s="444">
        <f t="shared" ca="1" si="137"/>
        <v>34310194.689114809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34310194.689114809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142959.14453797837</v>
      </c>
      <c r="L1843" s="444">
        <f t="shared" ca="1" si="137"/>
        <v>34453153.833652787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34453153.833652787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143554.80764021995</v>
      </c>
      <c r="L1844" s="444">
        <f t="shared" ca="1" si="137"/>
        <v>34596708.641293004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34596708.641293004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144152.95267205418</v>
      </c>
      <c r="L1845" s="444">
        <f t="shared" ca="1" si="137"/>
        <v>34740861.593965061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34740861.593965061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144753.58997485443</v>
      </c>
      <c r="L1846" s="444">
        <f t="shared" ca="1" si="137"/>
        <v>34885615.183939919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34885615.183939919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145356.729933083</v>
      </c>
      <c r="L1847" s="444">
        <f t="shared" ca="1" si="137"/>
        <v>35030971.913873002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35030971.913873002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145962.38297447085</v>
      </c>
      <c r="L1848" s="444">
        <f t="shared" ca="1" si="137"/>
        <v>35176934.29684747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35176934.29684747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146570.5595701978</v>
      </c>
      <c r="L1849" s="444">
        <f t="shared" ca="1" si="137"/>
        <v>35323504.856417671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35323504.856417671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147181.27023507364</v>
      </c>
      <c r="L1850" s="444">
        <f t="shared" ca="1" si="137"/>
        <v>35470686.126652747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35470686.126652747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147794.52552771979</v>
      </c>
      <c r="L1851" s="444">
        <f t="shared" ca="1" si="137"/>
        <v>35618480.652180471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35618480.652180471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148410.33605075197</v>
      </c>
      <c r="L1852" s="444">
        <f t="shared" ca="1" si="137"/>
        <v>35766890.988231219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35766890.988231219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149028.71245096342</v>
      </c>
      <c r="L1853" s="444">
        <f t="shared" ca="1" si="137"/>
        <v>35915919.700682186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35915919.700682186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149649.66541950911</v>
      </c>
      <c r="L1854" s="444">
        <f t="shared" ca="1" si="137"/>
        <v>36065569.366101697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36065569.366101697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150273.20569209041</v>
      </c>
      <c r="L1855" s="444">
        <f t="shared" ca="1" si="137"/>
        <v>36215842.571793787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36215842.571793787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150899.34404914078</v>
      </c>
      <c r="L1856" s="444">
        <f t="shared" ca="1" si="137"/>
        <v>36366741.915842928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36366741.915842928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151528.0913160122</v>
      </c>
      <c r="L1857" s="444">
        <f t="shared" ca="1" si="137"/>
        <v>36518270.007158943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36518270.007158943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152159.45836316227</v>
      </c>
      <c r="L1858" s="444">
        <f t="shared" ca="1" si="137"/>
        <v>36670429.465522103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36670429.465522103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152793.45610634208</v>
      </c>
      <c r="L1859" s="444">
        <f t="shared" ca="1" si="137"/>
        <v>36823222.921628445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36823222.921628445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153430.09550678518</v>
      </c>
      <c r="L1860" s="444">
        <f t="shared" ca="1" si="137"/>
        <v>36976653.017135233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36976653.017135233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154069.3875713968</v>
      </c>
      <c r="L1861" s="444">
        <f t="shared" ca="1" si="137"/>
        <v>37130722.404706627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37130722.404706627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154711.34335294427</v>
      </c>
      <c r="L1862" s="444">
        <f t="shared" ca="1" si="137"/>
        <v>37285433.748059571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37285433.748059571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155355.97395024821</v>
      </c>
      <c r="L1863" s="444">
        <f t="shared" ca="1" si="137"/>
        <v>37440789.722009823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37440789.722009823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156003.29050837425</v>
      </c>
      <c r="L1864" s="444">
        <f t="shared" ca="1" si="137"/>
        <v>37596793.012518197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37596793.012518197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156653.30421882583</v>
      </c>
      <c r="L1865" s="444">
        <f t="shared" ca="1" si="137"/>
        <v>37753446.316737026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37753446.316737026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157306.0263197376</v>
      </c>
      <c r="L1866" s="444">
        <f t="shared" ca="1" si="137"/>
        <v>37910752.343056761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37910752.343056761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157961.46809606985</v>
      </c>
      <c r="L1867" s="444">
        <f t="shared" ca="1" si="137"/>
        <v>38068713.811152831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38068713.811152831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158619.64087980345</v>
      </c>
      <c r="L1868" s="444">
        <f t="shared" ca="1" si="137"/>
        <v>38227333.452032633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38227333.452032633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159280.55605013596</v>
      </c>
      <c r="L1869" s="444">
        <f t="shared" ca="1" si="137"/>
        <v>38386614.00808277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38386614.00808277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159944.2250336782</v>
      </c>
      <c r="L1870" s="444">
        <f t="shared" ca="1" si="137"/>
        <v>38546558.233116448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38546558.233116448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160610.65930465187</v>
      </c>
      <c r="L1871" s="444">
        <f t="shared" ca="1" si="137"/>
        <v>38707168.892421097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38707168.892421097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161279.87038508791</v>
      </c>
      <c r="L1872" s="444">
        <f t="shared" ca="1" si="137"/>
        <v>38868448.762806185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38868448.762806185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161951.86984502577</v>
      </c>
      <c r="L1873" s="444">
        <f t="shared" ca="1" si="137"/>
        <v>39030400.63265121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39030400.63265121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162626.66930271336</v>
      </c>
      <c r="L1874" s="444">
        <f t="shared" ca="1" si="137"/>
        <v>39193027.301953927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39193027.301953927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163304.28042480804</v>
      </c>
      <c r="L1875" s="444">
        <f t="shared" ca="1" si="137"/>
        <v>39356331.582378738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39356331.582378738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163984.71492657808</v>
      </c>
      <c r="L1876" s="444">
        <f t="shared" ca="1" si="137"/>
        <v>39520316.297305316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39520316.297305316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164667.98457210549</v>
      </c>
      <c r="L1877" s="444">
        <f t="shared" ca="1" si="137"/>
        <v>39684984.281877421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39684984.281877421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165354.10117448925</v>
      </c>
      <c r="L1878" s="444">
        <f t="shared" ca="1" si="137"/>
        <v>39850338.38305191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39850338.38305191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166043.07659604962</v>
      </c>
      <c r="L1879" s="444">
        <f t="shared" ca="1" si="137"/>
        <v>40016381.459647961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40016381.459647961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166734.92274853316</v>
      </c>
      <c r="L1880" s="444">
        <f t="shared" ca="1" si="137"/>
        <v>40183116.382396497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40183116.382396497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167429.65159331873</v>
      </c>
      <c r="L1881" s="444">
        <f t="shared" ca="1" si="137"/>
        <v>40350546.033989817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40350546.033989817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168127.27514162424</v>
      </c>
      <c r="L1882" s="444">
        <f t="shared" ca="1" si="137"/>
        <v>40518673.309131444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40518673.309131444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168827.80545471434</v>
      </c>
      <c r="L1883" s="444">
        <f t="shared" ca="1" si="137"/>
        <v>40687501.11458616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40687501.11458616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169531.25464410899</v>
      </c>
      <c r="L1884" s="444">
        <f t="shared" ca="1" si="137"/>
        <v>40857032.36923027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40857032.36923027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170237.6348717928</v>
      </c>
      <c r="L1885" s="444">
        <f t="shared" ca="1" si="137"/>
        <v>41027270.004102066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41027270.004102066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170946.95835042527</v>
      </c>
      <c r="L1886" s="444">
        <f t="shared" ca="1" si="137"/>
        <v>41198216.962452494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41198216.962452494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171659.23734355206</v>
      </c>
      <c r="L1887" s="444">
        <f t="shared" ca="1" si="137"/>
        <v>41369876.199796043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41369876.199796043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172374.48416581686</v>
      </c>
      <c r="L1888" s="444">
        <f t="shared" ca="1" si="137"/>
        <v>41542250.683961861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41542250.683961861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173092.71118317443</v>
      </c>
      <c r="L1889" s="444">
        <f t="shared" ca="1" si="137"/>
        <v>41715343.395145036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41715343.395145036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173813.93081310432</v>
      </c>
      <c r="L1890" s="444">
        <f t="shared" ca="1" si="137"/>
        <v>41889157.32595814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41889157.32595814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174538.15552482559</v>
      </c>
      <c r="L1891" s="444">
        <f t="shared" ca="1" si="137"/>
        <v>42063695.481482968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42063695.481482968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175265.39783951236</v>
      </c>
      <c r="L1892" s="444">
        <f t="shared" ca="1" si="137"/>
        <v>42238960.879322477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42238960.879322477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175995.67033051033</v>
      </c>
      <c r="L1893" s="444">
        <f t="shared" ca="1" si="137"/>
        <v>42414956.549652986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42414956.549652986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176728.98562355409</v>
      </c>
      <c r="L1894" s="444">
        <f t="shared" ca="1" si="137"/>
        <v>42591685.53527654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42591685.53527654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177465.35639698559</v>
      </c>
      <c r="L1895" s="444">
        <f t="shared" ca="1" si="137"/>
        <v>42769150.891673528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42769150.891673528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178204.79538197303</v>
      </c>
      <c r="L1896" s="444">
        <f t="shared" ca="1" si="137"/>
        <v>42947355.687055498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42947355.687055498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178947.31536273123</v>
      </c>
      <c r="L1897" s="444">
        <f t="shared" ca="1" si="137"/>
        <v>43126303.002418227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43126303.002418227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179692.92917674262</v>
      </c>
      <c r="L1898" s="444">
        <f t="shared" ca="1" si="137"/>
        <v>43305995.931594968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43305995.931594968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180441.64971497902</v>
      </c>
      <c r="L1899" s="444">
        <f t="shared" ca="1" si="137"/>
        <v>43486437.581309944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43486437.581309944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181193.48992212478</v>
      </c>
      <c r="L1900" s="444">
        <f t="shared" ca="1" si="137"/>
        <v>43667631.071232066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43667631.071232066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181948.46279680028</v>
      </c>
      <c r="L1901" s="444">
        <f t="shared" ca="1" si="137"/>
        <v>43849579.534028865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43849579.534028865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182706.58139178692</v>
      </c>
      <c r="L1902" s="444">
        <f t="shared" ca="1" si="137"/>
        <v>44032286.115420654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44032286.115420654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183467.85881425272</v>
      </c>
      <c r="L1903" s="444">
        <f t="shared" ca="1" si="137"/>
        <v>44215753.974234909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44215753.974234909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184232.30822597878</v>
      </c>
      <c r="L1904" s="444">
        <f t="shared" ca="1" si="137"/>
        <v>44399986.282460891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44399986.282460891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184999.94284358705</v>
      </c>
      <c r="L1905" s="444">
        <f t="shared" ca="1" si="137"/>
        <v>44584986.225304477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44584986.225304477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185770.77593876864</v>
      </c>
      <c r="L1906" s="444">
        <f t="shared" ca="1" si="137"/>
        <v>44770757.001243249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44770757.001243249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186544.82083851352</v>
      </c>
      <c r="L1907" s="444">
        <f t="shared" ca="1" si="137"/>
        <v>44957301.82208176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44957301.82208176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187322.09092534066</v>
      </c>
      <c r="L1908" s="444">
        <f t="shared" ca="1" si="137"/>
        <v>45144623.913007103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45144623.913007103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188102.59963752958</v>
      </c>
      <c r="L1909" s="444">
        <f t="shared" ca="1" si="137"/>
        <v>45332726.512644634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45332726.512644634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188886.36046935263</v>
      </c>
      <c r="L1910" s="444">
        <f t="shared" ca="1" si="137"/>
        <v>45521612.87311399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45521612.87311399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189673.3869713083</v>
      </c>
      <c r="L1911" s="444">
        <f t="shared" ca="1" si="137"/>
        <v>45711286.2600853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45711286.2600853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190463.6927503554</v>
      </c>
      <c r="L1912" s="444">
        <f t="shared" ca="1" si="137"/>
        <v>45901749.952835657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45901749.952835657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191257.29147014857</v>
      </c>
      <c r="L1913" s="444">
        <f t="shared" ca="1" si="137"/>
        <v>46093007.244305804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46093007.244305804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192054.19685127417</v>
      </c>
      <c r="L1914" s="444">
        <f t="shared" ca="1" si="137"/>
        <v>46285061.44115708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46285061.44115708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192854.42267148785</v>
      </c>
      <c r="L1915" s="444">
        <f t="shared" ca="1" si="137"/>
        <v>46477915.86382857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46477915.86382857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193657.98276595236</v>
      </c>
      <c r="L1916" s="444">
        <f t="shared" ca="1" si="137"/>
        <v>46671573.84659452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46671573.84659452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194464.89102747716</v>
      </c>
      <c r="L1917" s="444">
        <f t="shared" ca="1" si="137"/>
        <v>46866038.737622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46866038.737622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195275.16140675833</v>
      </c>
      <c r="L1918" s="444">
        <f t="shared" ca="1" si="137"/>
        <v>47061313.899028756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47061313.899028756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196088.80791261981</v>
      </c>
      <c r="L1919" s="444">
        <f t="shared" ca="1" si="137"/>
        <v>47257402.706941374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47257402.706941374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196905.84461225572</v>
      </c>
      <c r="L1920" s="444">
        <f t="shared" ca="1" si="137"/>
        <v>47454308.551553629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47454308.551553629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197726.28563147347</v>
      </c>
      <c r="L1921" s="444">
        <f t="shared" ca="1" si="137"/>
        <v>47652034.8371851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47652034.8371851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198550.14515493793</v>
      </c>
      <c r="L1922" s="444">
        <f t="shared" ca="1" si="137"/>
        <v>47850584.982340038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47850584.982340038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199377.43742641681</v>
      </c>
      <c r="L1923" s="444">
        <f t="shared" ca="1" si="137"/>
        <v>48049962.419766456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48049962.419766456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200208.1767490269</v>
      </c>
      <c r="L1924" s="444">
        <f t="shared" ca="1" si="137"/>
        <v>48250170.596515484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48250170.596515484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201042.37748548118</v>
      </c>
      <c r="L1925" s="444">
        <f t="shared" ca="1" si="137"/>
        <v>48451212.974000968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48451212.974000968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201880.05405833735</v>
      </c>
      <c r="L1926" s="444">
        <f t="shared" ca="1" si="137"/>
        <v>48653093.028059304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48653093.028059304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202721.22095024711</v>
      </c>
      <c r="L1927" s="444">
        <f t="shared" ca="1" si="137"/>
        <v>48855814.24900955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48855814.24900955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203565.89270420646</v>
      </c>
      <c r="L1928" s="444">
        <f t="shared" ca="1" si="137"/>
        <v>49059380.141713753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49059380.141713753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204414.08392380731</v>
      </c>
      <c r="L1929" s="444">
        <f t="shared" ca="1" si="137"/>
        <v>49263794.225637563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49263794.225637563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205265.80927348984</v>
      </c>
      <c r="L1930" s="444">
        <f t="shared" ca="1" si="137"/>
        <v>49469060.034911051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49469060.034911051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206121.08347879603</v>
      </c>
      <c r="L1931" s="444">
        <f t="shared" ca="1" si="137"/>
        <v>49675181.118389845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49675181.118389845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206979.92132662435</v>
      </c>
      <c r="L1932" s="444">
        <f t="shared" ca="1" si="137"/>
        <v>49882161.039716467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49882161.039716467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207842.33766548528</v>
      </c>
      <c r="L1933" s="444">
        <f t="shared" ca="1" si="137"/>
        <v>50090003.377381951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50090003.377381951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208708.34740575813</v>
      </c>
      <c r="L1934" s="444">
        <f t="shared" ca="1" si="137"/>
        <v>50298711.724787712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50298711.724787712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209577.9655199488</v>
      </c>
      <c r="L1935" s="444">
        <f t="shared" ca="1" si="137"/>
        <v>50508289.690307662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50508289.690307662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210451.20704294858</v>
      </c>
      <c r="L1936" s="444">
        <f t="shared" ca="1" si="137"/>
        <v>50718740.897350609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50718740.897350609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211328.08707229421</v>
      </c>
      <c r="L1937" s="444">
        <f t="shared" ca="1" si="137"/>
        <v>50930068.984422907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50930068.984422907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212208.62076842878</v>
      </c>
      <c r="L1938" s="444">
        <f t="shared" ca="1" si="137"/>
        <v>51142277.605191335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51142277.605191335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213092.82335496388</v>
      </c>
      <c r="L1939" s="444">
        <f t="shared" ca="1" si="137"/>
        <v>51355370.428546302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51355370.428546302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213980.71011894292</v>
      </c>
      <c r="L1940" s="444">
        <f t="shared" ca="1" si="137"/>
        <v>51569351.138665244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51569351.138665244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214872.29641110517</v>
      </c>
      <c r="L1941" s="444">
        <f t="shared" ca="1" si="137"/>
        <v>51784223.435076348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51784223.435076348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215767.59764615144</v>
      </c>
      <c r="L1942" s="444">
        <f t="shared" ca="1" si="137"/>
        <v>51999991.032722503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51999991.032722503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216666.62930301041</v>
      </c>
      <c r="L1943" s="444">
        <f t="shared" ca="1" si="137"/>
        <v>52216657.662025511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52216657.662025511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217569.4069251063</v>
      </c>
      <c r="L1944" s="444">
        <f t="shared" ca="1" si="137"/>
        <v>52434227.068950616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52434227.068950616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218475.94612062757</v>
      </c>
      <c r="L1945" s="444">
        <f t="shared" ca="1" si="137"/>
        <v>52652703.015071243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52652703.015071243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219386.26256279682</v>
      </c>
      <c r="L1946" s="444">
        <f t="shared" ca="1" si="137"/>
        <v>52872089.27763404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52872089.27763404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220300.37199014181</v>
      </c>
      <c r="L1947" s="444">
        <f t="shared" ca="1" si="137"/>
        <v>53092389.649624184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53092389.649624184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221218.29020676741</v>
      </c>
      <c r="L1948" s="444">
        <f t="shared" ca="1" si="137"/>
        <v>53313607.939830951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53313607.939830951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222140.03308262897</v>
      </c>
      <c r="L1949" s="444">
        <f t="shared" ca="1" si="137"/>
        <v>53535747.972913578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53535747.972913578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223065.61655380658</v>
      </c>
      <c r="L1950" s="444">
        <f t="shared" ca="1" si="137"/>
        <v>53758813.589467384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53758813.589467384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223995.0566227808</v>
      </c>
      <c r="L1951" s="444">
        <f t="shared" ca="1" si="137"/>
        <v>53982808.646090165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53982808.646090165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224928.36935870899</v>
      </c>
      <c r="L1952" s="444">
        <f t="shared" ca="1" si="137"/>
        <v>54207737.015448876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54207737.015448876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225865.57089770364</v>
      </c>
      <c r="L1953" s="444">
        <f t="shared" ca="1" si="137"/>
        <v>54433602.586346582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54433602.586346582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226806.67744311076</v>
      </c>
      <c r="L1954" s="444">
        <f t="shared" ca="1" si="137"/>
        <v>54660409.263789691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54660409.263789691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227751.70526579034</v>
      </c>
      <c r="L1955" s="444">
        <f t="shared" ca="1" si="137"/>
        <v>54888160.969055481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54888160.969055481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228700.67070439784</v>
      </c>
      <c r="L1956" s="444">
        <f t="shared" ca="1" si="137"/>
        <v>55116861.639759876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55116861.639759876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229653.59016566616</v>
      </c>
      <c r="L1957" s="444">
        <f t="shared" ca="1" si="137"/>
        <v>55346515.229925543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55346515.229925543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230610.48012468976</v>
      </c>
      <c r="L1958" s="444">
        <f t="shared" ca="1" si="137"/>
        <v>55577125.710050233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55577125.710050233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231571.3571252093</v>
      </c>
      <c r="L1959" s="444">
        <f t="shared" ca="1" si="137"/>
        <v>55808697.06717544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55808697.06717544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232536.23777989767</v>
      </c>
      <c r="L1960" s="444">
        <f t="shared" ca="1" si="137"/>
        <v>56041233.304955341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56041233.304955341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233505.13877064723</v>
      </c>
      <c r="L1961" s="444">
        <f t="shared" ca="1" si="137"/>
        <v>56274738.443725988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56274738.443725988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234478.0768488583</v>
      </c>
      <c r="L1962" s="444">
        <f t="shared" ca="1" si="137"/>
        <v>56509216.520574845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56509216.520574845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235455.06883572851</v>
      </c>
      <c r="L1963" s="444">
        <f t="shared" ca="1" si="137"/>
        <v>56744671.589410573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56744671.589410573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236436.13162254408</v>
      </c>
      <c r="L1964" s="444">
        <f t="shared" ca="1" si="137"/>
        <v>56981107.721033119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56981107.721033119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237421.28217097133</v>
      </c>
      <c r="L1965" s="444">
        <f t="shared" ca="1" si="137"/>
        <v>57218529.003204092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57218529.003204092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238410.53751335037</v>
      </c>
      <c r="L1966" s="444">
        <f t="shared" ca="1" si="137"/>
        <v>57456939.540717445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57456939.540717445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239403.91475298934</v>
      </c>
      <c r="L1967" s="444">
        <f t="shared" ca="1" si="137"/>
        <v>57696343.455470435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57696343.455470435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240401.43106446014</v>
      </c>
      <c r="L1968" s="444">
        <f t="shared" ca="1" si="137"/>
        <v>57936744.886534892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57936744.886534892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241403.10369389536</v>
      </c>
      <c r="L1969" s="444">
        <f t="shared" ca="1" si="137"/>
        <v>58178147.990228787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58178147.990228787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242408.94995928661</v>
      </c>
      <c r="L1970" s="444">
        <f t="shared" ca="1" si="137"/>
        <v>58420556.940188073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58420556.940188073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243418.98725078363</v>
      </c>
      <c r="L1971" s="444">
        <f t="shared" ca="1" si="137"/>
        <v>58663975.927438855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58663975.927438855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244433.23303099524</v>
      </c>
      <c r="L1972" s="444">
        <f t="shared" ca="1" si="137"/>
        <v>58908409.160469852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58908409.160469852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245451.70483529105</v>
      </c>
      <c r="L1973" s="444">
        <f t="shared" ca="1" si="137"/>
        <v>59153860.865305141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59153860.865305141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246474.4202721047</v>
      </c>
      <c r="L1974" s="444">
        <f t="shared" ca="1" si="137"/>
        <v>59400335.285577245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59400335.285577245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247501.39702323856</v>
      </c>
      <c r="L1975" s="444">
        <f t="shared" ca="1" si="137"/>
        <v>59647836.682600483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59647836.682600483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248532.65284416871</v>
      </c>
      <c r="L1976" s="444">
        <f t="shared" ca="1" si="137"/>
        <v>59896369.335444652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59896369.335444652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249568.20556435274</v>
      </c>
      <c r="L1977" s="444">
        <f t="shared" ca="1" si="137"/>
        <v>60145937.541009001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60145937.541009001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250608.07308753752</v>
      </c>
      <c r="L1978" s="444">
        <f t="shared" ca="1" si="137"/>
        <v>60396545.614096537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60396545.614096537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251652.27339206892</v>
      </c>
      <c r="L1979" s="444">
        <f t="shared" ca="1" si="137"/>
        <v>60648197.887488604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60648197.887488604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252700.82453120252</v>
      </c>
      <c r="L1980" s="444">
        <f t="shared" ca="1" si="137"/>
        <v>60900898.712019809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60900898.712019809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253753.74463341586</v>
      </c>
      <c r="L1981" s="444">
        <f t="shared" ca="1" si="137"/>
        <v>61154652.456653222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61154652.456653222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254811.05190272172</v>
      </c>
      <c r="L1982" s="444">
        <f t="shared" ca="1" si="137"/>
        <v>61409463.508555941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61409463.508555941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255872.76461898308</v>
      </c>
      <c r="L1983" s="444">
        <f t="shared" ca="1" si="137"/>
        <v>61665336.273174927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61665336.273174927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256938.90113822886</v>
      </c>
      <c r="L1984" s="444">
        <f t="shared" ca="1" si="137"/>
        <v>61922275.174313158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61922275.174313158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258009.47989297152</v>
      </c>
      <c r="L1985" s="444">
        <f t="shared" ca="1" si="137"/>
        <v>62180284.654206127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62180284.654206127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259084.51939252552</v>
      </c>
      <c r="L1986" s="444">
        <f t="shared" ca="1" si="137"/>
        <v>62439369.173598655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62439369.173598655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260164.03822332775</v>
      </c>
      <c r="L1987" s="444">
        <f t="shared" ca="1" si="137"/>
        <v>62699533.211821981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62699533.211821981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261248.05504925826</v>
      </c>
      <c r="L1988" s="444">
        <f t="shared" ca="1" si="137"/>
        <v>62960781.266871236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62960781.266871236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262336.5886119635</v>
      </c>
      <c r="L1989" s="444">
        <f t="shared" ca="1" si="137"/>
        <v>63223117.855483197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63223117.855483197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263429.65773118002</v>
      </c>
      <c r="L1990" s="444">
        <f t="shared" ca="1" si="137"/>
        <v>63486547.51321438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63486547.51321438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264527.28130505991</v>
      </c>
      <c r="L1991" s="444">
        <f t="shared" ca="1" si="137"/>
        <v>63751074.794519439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63751074.794519439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265629.47831049771</v>
      </c>
      <c r="L1992" s="444">
        <f t="shared" ca="1" si="137"/>
        <v>64016704.272829935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64016704.272829935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266736.26780345803</v>
      </c>
      <c r="L1993" s="444">
        <f t="shared" ca="1" si="137"/>
        <v>64283440.540633395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64283440.540633395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267847.66891930578</v>
      </c>
      <c r="L1994" s="444">
        <f t="shared" ca="1" si="137"/>
        <v>64551288.209552698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64551288.209552698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268963.70087313629</v>
      </c>
      <c r="L1995" s="444">
        <f t="shared" ca="1" si="137"/>
        <v>64820251.910425834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64820251.910425834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270084.38296010764</v>
      </c>
      <c r="L1996" s="444">
        <f t="shared" ca="1" si="137"/>
        <v>65090336.293385945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65090336.293385945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271209.73455577478</v>
      </c>
      <c r="L1997" s="444">
        <f t="shared" ca="1" si="137"/>
        <v>65361546.027941719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65361546.027941719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272339.77511642384</v>
      </c>
      <c r="L1998" s="444">
        <f t="shared" ca="1" si="137"/>
        <v>65633885.80305814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65633885.80305814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273474.52417940891</v>
      </c>
      <c r="L1999" s="444">
        <f t="shared" ca="1" si="137"/>
        <v>65907360.327237546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65907360.327237546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274614.00136348978</v>
      </c>
      <c r="L2000" s="444">
        <f t="shared" ca="1" si="137"/>
        <v>66181974.328601032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66181974.328601032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275758.22636917094</v>
      </c>
      <c r="L2001" s="444">
        <f t="shared" ca="1" si="137"/>
        <v>66457732.554970205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66457732.554970205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276907.21897904249</v>
      </c>
      <c r="L2002" s="444">
        <f t="shared" ca="1" si="137"/>
        <v>66734639.773949251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66734639.773949251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278060.99905812182</v>
      </c>
      <c r="L2003" s="444">
        <f t="shared" ca="1" si="137"/>
        <v>67012700.773007371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67012700.773007371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279219.58655419736</v>
      </c>
      <c r="L2004" s="444">
        <f t="shared" ca="1" si="137"/>
        <v>67291920.359561563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67291920.359561563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280383.00149817317</v>
      </c>
      <c r="L2005" s="444">
        <f t="shared" ca="1" si="137"/>
        <v>67572303.36105974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67572303.36105974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281551.2640044156</v>
      </c>
      <c r="L2006" s="444">
        <f t="shared" ca="1" si="137"/>
        <v>67853854.625064149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67853854.625064149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282724.39427110064</v>
      </c>
      <c r="L2007" s="444">
        <f t="shared" ca="1" si="137"/>
        <v>68136579.019335255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68136579.019335255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283902.41258056357</v>
      </c>
      <c r="L2008" s="444">
        <f t="shared" ca="1" si="137"/>
        <v>68420481.43191582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68420481.43191582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285085.33929964923</v>
      </c>
      <c r="L2009" s="444">
        <f t="shared" ca="1" si="137"/>
        <v>68705566.771215469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68705566.771215469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286273.19488006446</v>
      </c>
      <c r="L2010" s="444">
        <f t="shared" ca="1" si="137"/>
        <v>68991839.966095537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68991839.966095537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287465.9998587314</v>
      </c>
      <c r="L2011" s="444">
        <f t="shared" ca="1" si="137"/>
        <v>69279305.965954274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69279305.965954274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288663.77485814283</v>
      </c>
      <c r="L2012" s="444">
        <f t="shared" ca="1" si="137"/>
        <v>69567969.740812421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69567969.740812421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289866.54058671842</v>
      </c>
      <c r="L2013" s="444">
        <f t="shared" ca="1" si="137"/>
        <v>69857836.281399146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69857836.281399146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291074.31783916312</v>
      </c>
      <c r="L2014" s="444">
        <f t="shared" ca="1" si="137"/>
        <v>70148910.599238306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70148910.599238306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292287.12749682629</v>
      </c>
      <c r="L2015" s="444">
        <f t="shared" ca="1" si="137"/>
        <v>70441197.72673513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70441197.72673513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293504.99052806303</v>
      </c>
      <c r="L2016" s="444">
        <f t="shared" ca="1" si="137"/>
        <v>70734702.717263192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70734702.717263192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294727.92798859661</v>
      </c>
      <c r="L2017" s="444">
        <f t="shared" ca="1" si="137"/>
        <v>71029430.645251796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71029430.645251796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295955.96102188248</v>
      </c>
      <c r="L2018" s="444">
        <f t="shared" ca="1" si="137"/>
        <v>71325386.606273681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71325386.606273681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297189.11085947364</v>
      </c>
      <c r="L2019" s="444">
        <f t="shared" ca="1" si="137"/>
        <v>71622575.71713315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71622575.71713315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298427.39882138814</v>
      </c>
      <c r="L2020" s="444">
        <f t="shared" ca="1" si="137"/>
        <v>71921003.115954533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71921003.115954533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299670.84631647723</v>
      </c>
      <c r="L2021" s="444">
        <f t="shared" ca="1" si="137"/>
        <v>72220673.962271005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72220673.962271005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300919.47484279587</v>
      </c>
      <c r="L2022" s="444">
        <f t="shared" ca="1" si="137"/>
        <v>72521593.437113807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72521593.437113807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302173.30598797416</v>
      </c>
      <c r="L2023" s="444">
        <f t="shared" ca="1" si="137"/>
        <v>72823766.743101776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72823766.743101776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303432.36142959073</v>
      </c>
      <c r="L2024" s="444">
        <f t="shared" ca="1" si="137"/>
        <v>73127199.104531363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73127199.104531363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304696.66293554736</v>
      </c>
      <c r="L2025" s="444">
        <f t="shared" ca="1" si="137"/>
        <v>73431895.767466903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73431895.767466903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305966.2323644454</v>
      </c>
      <c r="L2026" s="444">
        <f t="shared" ca="1" si="137"/>
        <v>73737861.999831349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73737861.999831349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307241.09166596393</v>
      </c>
      <c r="L2027" s="444">
        <f t="shared" ca="1" si="137"/>
        <v>74045103.091497317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74045103.091497317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308521.26288123883</v>
      </c>
      <c r="L2028" s="444">
        <f t="shared" ca="1" si="137"/>
        <v>74353624.354378551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74353624.354378551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309806.76814324397</v>
      </c>
      <c r="L2029" s="444">
        <f t="shared" ca="1" si="137"/>
        <v>74663431.122521788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74663431.122521788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311097.62967717409</v>
      </c>
      <c r="L2030" s="444">
        <f t="shared" ca="1" si="137"/>
        <v>74974528.752198964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74974528.752198964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312393.86980082904</v>
      </c>
      <c r="L2031" s="444">
        <f t="shared" ca="1" si="137"/>
        <v>75286922.6219998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75286922.6219998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313695.51092499914</v>
      </c>
      <c r="L2032" s="444">
        <f t="shared" ca="1" si="137"/>
        <v>75600618.132924795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75600618.132924795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315002.5755538533</v>
      </c>
      <c r="L2033" s="444">
        <f t="shared" ca="1" si="137"/>
        <v>75915620.708478644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75915620.708478644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316315.08628532768</v>
      </c>
      <c r="L2034" s="444">
        <f t="shared" ca="1" si="137"/>
        <v>76231935.794763967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76231935.794763967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317633.06581151654</v>
      </c>
      <c r="L2035" s="444">
        <f t="shared" ca="1" si="137"/>
        <v>76549568.860575482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76549568.860575482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318956.53691906453</v>
      </c>
      <c r="L2036" s="444">
        <f t="shared" ca="1" si="137"/>
        <v>76868525.39749454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76868525.39749454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320285.52248956059</v>
      </c>
      <c r="L2037" s="444">
        <f t="shared" ca="1" si="137"/>
        <v>77188810.919984102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77188810.919984102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321620.04549993377</v>
      </c>
      <c r="L2038" s="444">
        <f t="shared" ca="1" si="137"/>
        <v>77510430.965484038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77510430.965484038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322960.12902285013</v>
      </c>
      <c r="L2039" s="444">
        <f t="shared" ca="1" si="137"/>
        <v>77833391.09450689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77833391.09450689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324305.79622711206</v>
      </c>
      <c r="L2040" s="444">
        <f t="shared" ca="1" si="137"/>
        <v>78157696.890734002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78157696.890734002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325657.07037805836</v>
      </c>
      <c r="L2041" s="444">
        <f t="shared" ca="1" si="137"/>
        <v>78483353.961112067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78483353.961112067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327013.97483796696</v>
      </c>
      <c r="L2042" s="444">
        <f t="shared" ca="1" si="137"/>
        <v>78810367.935950041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78810367.935950041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328376.53306645848</v>
      </c>
      <c r="L2043" s="444">
        <f t="shared" ca="1" si="137"/>
        <v>79138744.469016492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79138744.469016492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329744.76862090203</v>
      </c>
      <c r="L2044" s="444">
        <f t="shared" ca="1" si="137"/>
        <v>79468489.237637401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79468489.237637401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331118.70515682251</v>
      </c>
      <c r="L2045" s="444">
        <f t="shared" ca="1" si="137"/>
        <v>79799607.942794219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79799607.942794219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332498.36642830924</v>
      </c>
      <c r="L2046" s="444">
        <f t="shared" ca="1" si="137"/>
        <v>80132106.309222534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80132106.309222534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333883.77628842724</v>
      </c>
      <c r="L2047" s="444">
        <f t="shared" ca="1" si="137"/>
        <v>80465990.085510954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80465990.085510954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335274.95868962898</v>
      </c>
      <c r="L2048" s="444">
        <f t="shared" ref="L2048:L2302" ca="1" si="142">I2048-J2048+K2048</f>
        <v>80801265.044200584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80801265.044200584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336671.9376841691</v>
      </c>
      <c r="L2049" s="444">
        <f t="shared" ca="1" si="142"/>
        <v>81137936.981884748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81137936.981884748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338074.73742451979</v>
      </c>
      <c r="L2050" s="444">
        <f t="shared" ca="1" si="142"/>
        <v>81476011.71930927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81476011.71930927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339483.3821637886</v>
      </c>
      <c r="L2051" s="444">
        <f t="shared" ca="1" si="142"/>
        <v>81815495.101473063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81815495.101473063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340897.89625613776</v>
      </c>
      <c r="L2052" s="444">
        <f t="shared" ca="1" si="142"/>
        <v>82156392.997729197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82156392.997729197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342318.30415720498</v>
      </c>
      <c r="L2053" s="444">
        <f t="shared" ca="1" si="142"/>
        <v>82498711.30188641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82498711.30188641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343744.63042452669</v>
      </c>
      <c r="L2054" s="444">
        <f t="shared" ca="1" si="142"/>
        <v>82842455.932310939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82842455.932310939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345176.89971796225</v>
      </c>
      <c r="L2055" s="444">
        <f t="shared" ca="1" si="142"/>
        <v>83187632.832028896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83187632.832028896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346615.13680012041</v>
      </c>
      <c r="L2056" s="444">
        <f t="shared" ca="1" si="142"/>
        <v>83534247.968829021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83534247.968829021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348059.36653678759</v>
      </c>
      <c r="L2057" s="444">
        <f t="shared" ca="1" si="142"/>
        <v>83882307.335365802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83882307.335365802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349509.61389735749</v>
      </c>
      <c r="L2058" s="444">
        <f t="shared" ca="1" si="142"/>
        <v>84231816.949263155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84231816.949263155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350965.90395526314</v>
      </c>
      <c r="L2059" s="444">
        <f t="shared" ca="1" si="142"/>
        <v>84582782.853218421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84582782.853218421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352428.26188841008</v>
      </c>
      <c r="L2060" s="444">
        <f t="shared" ca="1" si="142"/>
        <v>84935211.115106836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84935211.115106836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353896.71297961182</v>
      </c>
      <c r="L2061" s="444">
        <f t="shared" ca="1" si="142"/>
        <v>85289107.828086451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85289107.828086451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355371.28261702688</v>
      </c>
      <c r="L2062" s="444">
        <f t="shared" ca="1" si="142"/>
        <v>85644479.110703483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85644479.110703483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356851.99629459786</v>
      </c>
      <c r="L2063" s="444">
        <f t="shared" ca="1" si="142"/>
        <v>86001331.106998086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86001331.106998086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358338.87961249205</v>
      </c>
      <c r="L2064" s="444">
        <f t="shared" ca="1" si="142"/>
        <v>86359669.986610577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86359669.986610577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359831.95827754406</v>
      </c>
      <c r="L2065" s="444">
        <f t="shared" ca="1" si="142"/>
        <v>86719501.944888115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86719501.944888115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361331.25810370047</v>
      </c>
      <c r="L2066" s="444">
        <f t="shared" ca="1" si="142"/>
        <v>87080833.202991813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87080833.202991813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362836.80501246586</v>
      </c>
      <c r="L2067" s="444">
        <f t="shared" ca="1" si="142"/>
        <v>87443670.008004278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87443670.008004278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364348.62503335113</v>
      </c>
      <c r="L2068" s="444">
        <f t="shared" ca="1" si="142"/>
        <v>87808018.633037627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87808018.633037627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365866.74430432345</v>
      </c>
      <c r="L2069" s="444">
        <f t="shared" ca="1" si="142"/>
        <v>88173885.377341956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88173885.377341956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367391.18907225813</v>
      </c>
      <c r="L2070" s="444">
        <f t="shared" ca="1" si="142"/>
        <v>88541276.566414207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88541276.566414207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368921.98569339252</v>
      </c>
      <c r="L2071" s="444">
        <f t="shared" ca="1" si="142"/>
        <v>88910198.552107602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88910198.552107602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370459.16063378169</v>
      </c>
      <c r="L2072" s="444">
        <f t="shared" ca="1" si="142"/>
        <v>89280657.71274139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89280657.71274139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372002.74046975578</v>
      </c>
      <c r="L2073" s="444">
        <f t="shared" ca="1" si="142"/>
        <v>89652660.453211144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89652660.453211144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373552.75188837975</v>
      </c>
      <c r="L2074" s="444">
        <f t="shared" ca="1" si="142"/>
        <v>90026213.205099523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90026213.205099523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375109.22168791469</v>
      </c>
      <c r="L2075" s="444">
        <f t="shared" ca="1" si="142"/>
        <v>90401322.426787436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90401322.426787436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376672.17677828099</v>
      </c>
      <c r="L2076" s="444">
        <f t="shared" ca="1" si="142"/>
        <v>90777994.603565723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90777994.603565723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378241.64418152382</v>
      </c>
      <c r="L2077" s="444">
        <f t="shared" ca="1" si="142"/>
        <v>91156236.247747242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91156236.247747242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379817.65103228018</v>
      </c>
      <c r="L2078" s="444">
        <f t="shared" ca="1" si="142"/>
        <v>91536053.898779526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91536053.898779526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381400.22457824805</v>
      </c>
      <c r="L2079" s="444">
        <f t="shared" ca="1" si="142"/>
        <v>91917454.123357773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91917454.123357773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382989.39218065736</v>
      </c>
      <c r="L2080" s="444">
        <f t="shared" ca="1" si="142"/>
        <v>92300443.515538424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92300443.515538424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384585.18131474341</v>
      </c>
      <c r="L2081" s="444">
        <f t="shared" ca="1" si="142"/>
        <v>92685028.696853161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92685028.696853161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386187.61957022152</v>
      </c>
      <c r="L2082" s="444">
        <f t="shared" ca="1" si="142"/>
        <v>93071216.316423386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93071216.316423386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387796.7346517641</v>
      </c>
      <c r="L2083" s="444">
        <f t="shared" ca="1" si="142"/>
        <v>93459013.051075146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93459013.051075146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389412.55437947978</v>
      </c>
      <c r="L2084" s="444">
        <f t="shared" ca="1" si="142"/>
        <v>93848425.605454624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93848425.605454624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391035.10668939428</v>
      </c>
      <c r="L2085" s="444">
        <f t="shared" ca="1" si="142"/>
        <v>94239460.712144017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94239460.712144017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392664.4196339334</v>
      </c>
      <c r="L2086" s="444">
        <f t="shared" ca="1" si="142"/>
        <v>94632125.131777957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94632125.131777957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394300.52138240816</v>
      </c>
      <c r="L2087" s="444">
        <f t="shared" ca="1" si="142"/>
        <v>95026425.653160363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95026425.653160363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395943.44022150151</v>
      </c>
      <c r="L2088" s="444">
        <f t="shared" ca="1" si="142"/>
        <v>95422369.093381867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95422369.093381867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397593.20455575775</v>
      </c>
      <c r="L2089" s="444">
        <f t="shared" ca="1" si="142"/>
        <v>95819962.297937632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95819962.297937632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399249.84290807345</v>
      </c>
      <c r="L2090" s="444">
        <f t="shared" ca="1" si="142"/>
        <v>96219212.140845701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96219212.140845701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400913.38392019039</v>
      </c>
      <c r="L2091" s="444">
        <f t="shared" ca="1" si="142"/>
        <v>96620125.524765894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96620125.524765894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402583.85635319119</v>
      </c>
      <c r="L2092" s="444">
        <f t="shared" ca="1" si="142"/>
        <v>97022709.381119087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97022709.381119087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404261.28908799618</v>
      </c>
      <c r="L2093" s="444">
        <f t="shared" ca="1" si="142"/>
        <v>97426970.670207083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97426970.670207083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405945.71112586284</v>
      </c>
      <c r="L2094" s="444">
        <f t="shared" ca="1" si="142"/>
        <v>97832916.381332949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97832916.381332949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407637.15158888727</v>
      </c>
      <c r="L2095" s="444">
        <f t="shared" ca="1" si="142"/>
        <v>98240553.532921836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98240553.532921836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409335.63972050766</v>
      </c>
      <c r="L2096" s="444">
        <f t="shared" ca="1" si="142"/>
        <v>98649889.17264235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98649889.17264235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411041.2048860098</v>
      </c>
      <c r="L2097" s="444">
        <f t="shared" ca="1" si="142"/>
        <v>99060930.377528355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99060930.377528355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412753.8765730348</v>
      </c>
      <c r="L2098" s="444">
        <f t="shared" ca="1" si="142"/>
        <v>99473684.254101396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99473684.254101396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414473.68439208914</v>
      </c>
      <c r="L2099" s="444">
        <f t="shared" ca="1" si="142"/>
        <v>99888157.93849349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99888157.93849349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416200.65807705623</v>
      </c>
      <c r="L2100" s="444">
        <f t="shared" ca="1" si="142"/>
        <v>100304358.59657055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100304358.59657055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417934.82748571062</v>
      </c>
      <c r="L2101" s="444">
        <f t="shared" ca="1" si="142"/>
        <v>100722293.42405626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100722293.42405626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419676.22260023444</v>
      </c>
      <c r="L2102" s="444">
        <f t="shared" ca="1" si="142"/>
        <v>101141969.6466565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101141969.6466565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421424.87352773541</v>
      </c>
      <c r="L2103" s="444">
        <f t="shared" ca="1" si="142"/>
        <v>101563394.52018423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101563394.52018423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423180.81050076761</v>
      </c>
      <c r="L2104" s="444">
        <f t="shared" ca="1" si="142"/>
        <v>101986575.330685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101986575.330685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424944.06387785421</v>
      </c>
      <c r="L2105" s="444">
        <f t="shared" ca="1" si="142"/>
        <v>102411519.39456286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102411519.39456286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426714.66414401191</v>
      </c>
      <c r="L2106" s="444">
        <f t="shared" ca="1" si="142"/>
        <v>102838234.05870686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102838234.05870686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428492.6419112786</v>
      </c>
      <c r="L2107" s="444">
        <f t="shared" ca="1" si="142"/>
        <v>103266726.70061815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103266726.70061815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430278.02791924227</v>
      </c>
      <c r="L2108" s="444">
        <f t="shared" ca="1" si="142"/>
        <v>103697004.7285374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103697004.7285374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432070.85303557245</v>
      </c>
      <c r="L2109" s="444">
        <f t="shared" ca="1" si="142"/>
        <v>104129075.58157296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104129075.58157296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433871.14825655404</v>
      </c>
      <c r="L2110" s="444">
        <f t="shared" ca="1" si="142"/>
        <v>104562946.72982952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104562946.72982952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435678.94470762298</v>
      </c>
      <c r="L2111" s="444">
        <f t="shared" ca="1" si="142"/>
        <v>104998625.67453714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104998625.67453714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437494.27364390477</v>
      </c>
      <c r="L2112" s="444">
        <f t="shared" ca="1" si="142"/>
        <v>105436119.94818105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105436119.94818105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439317.16645075433</v>
      </c>
      <c r="L2113" s="444">
        <f t="shared" ca="1" si="142"/>
        <v>105875437.1146318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105875437.1146318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441147.65464429912</v>
      </c>
      <c r="L2114" s="444">
        <f t="shared" ca="1" si="142"/>
        <v>106316584.7692761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106316584.7692761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442985.76987198374</v>
      </c>
      <c r="L2115" s="444">
        <f t="shared" ca="1" si="142"/>
        <v>106759570.53914808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106759570.53914808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444831.54391311697</v>
      </c>
      <c r="L2116" s="444">
        <f t="shared" ca="1" si="142"/>
        <v>107204402.08306119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107204402.08306119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446685.00867942156</v>
      </c>
      <c r="L2117" s="444">
        <f t="shared" ca="1" si="142"/>
        <v>107651087.09174061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107651087.09174061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448546.19621558586</v>
      </c>
      <c r="L2118" s="444">
        <f t="shared" ca="1" si="142"/>
        <v>108099633.28795619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108099633.28795619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450415.13869981747</v>
      </c>
      <c r="L2119" s="444">
        <f t="shared" ca="1" si="142"/>
        <v>108550048.42665601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108550048.42665601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452291.86844440002</v>
      </c>
      <c r="L2120" s="444">
        <f t="shared" ca="1" si="142"/>
        <v>109002340.29510041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109002340.29510041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454176.41789625172</v>
      </c>
      <c r="L2121" s="444">
        <f t="shared" ca="1" si="142"/>
        <v>109456516.71299666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109456516.71299666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456068.81963748607</v>
      </c>
      <c r="L2122" s="444">
        <f t="shared" ca="1" si="142"/>
        <v>109912585.53263415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109912585.53263415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457969.10638597561</v>
      </c>
      <c r="L2123" s="444">
        <f t="shared" ca="1" si="142"/>
        <v>110370554.63902013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110370554.63902013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459877.31099591719</v>
      </c>
      <c r="L2124" s="444">
        <f t="shared" ca="1" si="142"/>
        <v>110830431.95001605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110830431.95001605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461793.46645840019</v>
      </c>
      <c r="L2125" s="444">
        <f t="shared" ca="1" si="142"/>
        <v>111292225.41647445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111292225.41647445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463717.60590197687</v>
      </c>
      <c r="L2126" s="444">
        <f t="shared" ca="1" si="142"/>
        <v>111755943.02237642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111755943.02237642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465649.76259323506</v>
      </c>
      <c r="L2127" s="444">
        <f t="shared" ca="1" si="142"/>
        <v>112221592.78496966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112221592.78496966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467589.96993737359</v>
      </c>
      <c r="L2128" s="444">
        <f t="shared" ca="1" si="142"/>
        <v>112689182.75490703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112689182.75490703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469538.26147877926</v>
      </c>
      <c r="L2129" s="444">
        <f t="shared" ca="1" si="142"/>
        <v>113158721.01638581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113158721.01638581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471494.67090160755</v>
      </c>
      <c r="L2130" s="444">
        <f t="shared" ca="1" si="142"/>
        <v>113630215.68728742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113630215.68728742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473459.23203036416</v>
      </c>
      <c r="L2131" s="444">
        <f t="shared" ca="1" si="142"/>
        <v>114103674.91931778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114103674.91931778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475431.97883049067</v>
      </c>
      <c r="L2132" s="444">
        <f t="shared" ca="1" si="142"/>
        <v>114579106.89814827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114579106.89814827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477412.94540895103</v>
      </c>
      <c r="L2133" s="444">
        <f t="shared" ca="1" si="142"/>
        <v>115056519.84355722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115056519.84355722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479402.16601482173</v>
      </c>
      <c r="L2134" s="444">
        <f t="shared" ca="1" si="142"/>
        <v>115535922.00957204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115535922.00957204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481399.67503988353</v>
      </c>
      <c r="L2135" s="444">
        <f t="shared" ca="1" si="142"/>
        <v>116017321.68461193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116017321.68461193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483405.50701921637</v>
      </c>
      <c r="L2136" s="444">
        <f t="shared" ca="1" si="142"/>
        <v>116500727.19163115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116500727.19163115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485419.69663179654</v>
      </c>
      <c r="L2137" s="444">
        <f t="shared" ca="1" si="142"/>
        <v>116986146.88826294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116986146.88826294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487442.27870109567</v>
      </c>
      <c r="L2138" s="444">
        <f t="shared" ca="1" si="142"/>
        <v>117473589.16696404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117473589.16696404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489473.28819568345</v>
      </c>
      <c r="L2139" s="444">
        <f t="shared" ca="1" si="142"/>
        <v>117963062.45515972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117963062.45515972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491512.7602298322</v>
      </c>
      <c r="L2140" s="444">
        <f t="shared" ca="1" si="142"/>
        <v>118454575.21538955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118454575.21538955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493560.73006412311</v>
      </c>
      <c r="L2141" s="444">
        <f t="shared" ca="1" si="142"/>
        <v>118948135.94545367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118948135.94545367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495617.23310605698</v>
      </c>
      <c r="L2142" s="444">
        <f t="shared" ca="1" si="142"/>
        <v>119443753.17855974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119443753.17855974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497682.30491066549</v>
      </c>
      <c r="L2143" s="444">
        <f t="shared" ca="1" si="142"/>
        <v>119941435.4834704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119941435.4834704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499755.98118112661</v>
      </c>
      <c r="L2144" s="444">
        <f t="shared" ca="1" si="142"/>
        <v>120441191.46465153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120441191.46465153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501838.29776938126</v>
      </c>
      <c r="L2145" s="444">
        <f t="shared" ca="1" si="142"/>
        <v>120943029.76242091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120943029.76242091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503929.29067675379</v>
      </c>
      <c r="L2146" s="444">
        <f t="shared" ca="1" si="142"/>
        <v>121446959.05309767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121446959.05309767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506028.99605457351</v>
      </c>
      <c r="L2147" s="444">
        <f t="shared" ca="1" si="142"/>
        <v>121952988.04915224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121952988.04915224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508137.45020480099</v>
      </c>
      <c r="L2148" s="444">
        <f t="shared" ca="1" si="142"/>
        <v>122461125.49935704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122461125.49935704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510254.68958065432</v>
      </c>
      <c r="L2149" s="444">
        <f t="shared" ca="1" si="142"/>
        <v>122971380.18893769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122971380.18893769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512380.75078724039</v>
      </c>
      <c r="L2150" s="444">
        <f t="shared" ca="1" si="142"/>
        <v>123483760.93972494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123483760.93972494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514515.67058218725</v>
      </c>
      <c r="L2151" s="444">
        <f t="shared" ca="1" si="142"/>
        <v>123998276.61030713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123998276.61030713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516659.48587627971</v>
      </c>
      <c r="L2152" s="444">
        <f t="shared" ca="1" si="142"/>
        <v>124514936.0961834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124514936.0961834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518812.23373409756</v>
      </c>
      <c r="L2153" s="444">
        <f t="shared" ca="1" si="142"/>
        <v>125033748.32991751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125033748.32991751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520973.95137465629</v>
      </c>
      <c r="L2154" s="444">
        <f t="shared" ca="1" si="142"/>
        <v>125554722.28129216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125554722.28129216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523144.67617205065</v>
      </c>
      <c r="L2155" s="444">
        <f t="shared" ca="1" si="142"/>
        <v>126077866.9574642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126077866.9574642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525324.44565610075</v>
      </c>
      <c r="L2156" s="444">
        <f t="shared" ca="1" si="142"/>
        <v>126603191.40312031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126603191.40312031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527513.29751300125</v>
      </c>
      <c r="L2157" s="444">
        <f t="shared" ca="1" si="142"/>
        <v>127130704.70063332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127130704.70063332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529711.26958597219</v>
      </c>
      <c r="L2158" s="444">
        <f t="shared" ca="1" si="142"/>
        <v>127660415.97021928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127660415.97021928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531918.39987591363</v>
      </c>
      <c r="L2159" s="444">
        <f t="shared" ca="1" si="142"/>
        <v>128192334.37009519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128192334.37009519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534134.72654206329</v>
      </c>
      <c r="L2160" s="444">
        <f t="shared" ca="1" si="142"/>
        <v>128726469.09663726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128726469.09663726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536360.2879026552</v>
      </c>
      <c r="L2161" s="444">
        <f t="shared" ca="1" si="142"/>
        <v>129262829.38453992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129262829.38453992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538595.12243558303</v>
      </c>
      <c r="L2162" s="444">
        <f t="shared" ca="1" si="142"/>
        <v>129801424.5069755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129801424.5069755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540839.26877906465</v>
      </c>
      <c r="L2163" s="444">
        <f t="shared" ca="1" si="142"/>
        <v>130342263.77575457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130342263.77575457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543092.76573231071</v>
      </c>
      <c r="L2164" s="444">
        <f t="shared" ca="1" si="142"/>
        <v>130885356.54148689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130885356.54148689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545355.65225619543</v>
      </c>
      <c r="L2165" s="444">
        <f t="shared" ca="1" si="142"/>
        <v>131430712.19374308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131430712.19374308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547627.96747392952</v>
      </c>
      <c r="L2166" s="444">
        <f t="shared" ca="1" si="142"/>
        <v>131978340.161217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131978340.161217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549909.75067173748</v>
      </c>
      <c r="L2167" s="444">
        <f t="shared" ca="1" si="142"/>
        <v>132528249.91188875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132528249.91188875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552201.04129953647</v>
      </c>
      <c r="L2168" s="444">
        <f t="shared" ca="1" si="142"/>
        <v>133080450.95318829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133080450.95318829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554501.8789716179</v>
      </c>
      <c r="L2169" s="444">
        <f t="shared" ca="1" si="142"/>
        <v>133634952.83215991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133634952.83215991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556812.30346733297</v>
      </c>
      <c r="L2170" s="444">
        <f t="shared" ca="1" si="142"/>
        <v>134191765.13562724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134191765.13562724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559132.35473178024</v>
      </c>
      <c r="L2171" s="444">
        <f t="shared" ca="1" si="142"/>
        <v>134750897.49035901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134750897.49035901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561462.07287649589</v>
      </c>
      <c r="L2172" s="444">
        <f t="shared" ca="1" si="142"/>
        <v>135312359.56323549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135312359.56323549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563801.49818014784</v>
      </c>
      <c r="L2173" s="444">
        <f t="shared" ca="1" si="142"/>
        <v>135876161.06141564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135876161.06141564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566150.67108923185</v>
      </c>
      <c r="L2174" s="444">
        <f t="shared" ca="1" si="142"/>
        <v>136442311.73250487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136442311.73250487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568509.63221877033</v>
      </c>
      <c r="L2175" s="444">
        <f t="shared" ca="1" si="142"/>
        <v>137010821.36472365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137010821.36472365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570878.42235301516</v>
      </c>
      <c r="L2176" s="444">
        <f t="shared" ca="1" si="142"/>
        <v>137581699.78707668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137581699.78707668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573257.08244615281</v>
      </c>
      <c r="L2177" s="444">
        <f t="shared" ca="1" si="142"/>
        <v>138154956.86952284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138154956.86952284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575645.65362301178</v>
      </c>
      <c r="L2178" s="444">
        <f t="shared" ca="1" si="142"/>
        <v>138730602.52314585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138730602.52314585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578044.17717977439</v>
      </c>
      <c r="L2179" s="444">
        <f t="shared" ca="1" si="142"/>
        <v>139308646.70032564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139308646.70032564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580452.69458469015</v>
      </c>
      <c r="L2180" s="444">
        <f t="shared" ca="1" si="142"/>
        <v>139889099.39491034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139889099.39491034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582871.24747879303</v>
      </c>
      <c r="L2181" s="444">
        <f t="shared" ca="1" si="142"/>
        <v>140471970.64238912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140471970.64238912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585299.87767662131</v>
      </c>
      <c r="L2182" s="444">
        <f t="shared" ca="1" si="142"/>
        <v>141057270.52006575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141057270.52006575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587738.6271669406</v>
      </c>
      <c r="L2183" s="444">
        <f t="shared" ca="1" si="142"/>
        <v>141645009.14723268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141645009.14723268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590187.53811346949</v>
      </c>
      <c r="L2184" s="444">
        <f t="shared" ca="1" si="142"/>
        <v>142235196.68534616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142235196.68534616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592646.65285560896</v>
      </c>
      <c r="L2185" s="444">
        <f t="shared" ca="1" si="142"/>
        <v>142827843.33820176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142827843.33820176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595116.01390917401</v>
      </c>
      <c r="L2186" s="444">
        <f t="shared" ca="1" si="142"/>
        <v>143422959.35211092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143422959.35211092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597595.66396712884</v>
      </c>
      <c r="L2187" s="444">
        <f t="shared" ca="1" si="142"/>
        <v>144020555.01607805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144020555.01607805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600085.64590032527</v>
      </c>
      <c r="L2188" s="444">
        <f t="shared" ca="1" si="142"/>
        <v>144620640.66197839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144620640.66197839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602586.00275824335</v>
      </c>
      <c r="L2189" s="444">
        <f t="shared" ca="1" si="142"/>
        <v>145223226.66473663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145223226.66473663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605096.7777697359</v>
      </c>
      <c r="L2190" s="444">
        <f t="shared" ca="1" si="142"/>
        <v>145828323.44250637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145828323.44250637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607618.01434377651</v>
      </c>
      <c r="L2191" s="444">
        <f t="shared" ca="1" si="142"/>
        <v>146435941.45685014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146435941.45685014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610149.75607020897</v>
      </c>
      <c r="L2192" s="444">
        <f t="shared" ca="1" si="142"/>
        <v>147046091.21292034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147046091.21292034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612692.04672050138</v>
      </c>
      <c r="L2193" s="444">
        <f t="shared" ca="1" si="142"/>
        <v>147658783.25964084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147658783.25964084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615244.93024850346</v>
      </c>
      <c r="L2194" s="444">
        <f t="shared" ca="1" si="142"/>
        <v>148274028.18988934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148274028.18988934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617808.45079120563</v>
      </c>
      <c r="L2195" s="444">
        <f t="shared" ca="1" si="142"/>
        <v>148891836.64068055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148891836.64068055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620382.65266950231</v>
      </c>
      <c r="L2196" s="444">
        <f t="shared" ca="1" si="142"/>
        <v>149512219.29335004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149512219.29335004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622967.58038895845</v>
      </c>
      <c r="L2197" s="444">
        <f t="shared" ca="1" si="142"/>
        <v>150135186.873739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150135186.873739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625563.2786405792</v>
      </c>
      <c r="L2198" s="444">
        <f t="shared" ca="1" si="142"/>
        <v>150760750.15237957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150760750.15237957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628169.79230158159</v>
      </c>
      <c r="L2199" s="444">
        <f t="shared" ca="1" si="142"/>
        <v>151388919.94468117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151388919.94468117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630787.16643617151</v>
      </c>
      <c r="L2200" s="444">
        <f t="shared" ca="1" si="142"/>
        <v>152019707.11111733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152019707.11111733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633415.44629632216</v>
      </c>
      <c r="L2201" s="444">
        <f t="shared" ca="1" si="142"/>
        <v>152653122.55741367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152653122.55741367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636054.67732255696</v>
      </c>
      <c r="L2202" s="444">
        <f t="shared" ca="1" si="142"/>
        <v>153289177.23473623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153289177.23473623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638704.90514473431</v>
      </c>
      <c r="L2203" s="444">
        <f t="shared" ca="1" si="142"/>
        <v>153927882.13988096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153927882.13988096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641366.17558283731</v>
      </c>
      <c r="L2204" s="444">
        <f t="shared" ca="1" si="142"/>
        <v>154569248.31546378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154569248.31546378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644038.5346477658</v>
      </c>
      <c r="L2205" s="444">
        <f t="shared" ca="1" si="142"/>
        <v>155213286.85011154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155213286.85011154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646722.02854213142</v>
      </c>
      <c r="L2206" s="444">
        <f t="shared" ca="1" si="142"/>
        <v>155860008.87865368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155860008.87865368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649416.70366105693</v>
      </c>
      <c r="L2207" s="444">
        <f t="shared" ca="1" si="142"/>
        <v>156509425.58231473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156509425.58231473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652122.606592978</v>
      </c>
      <c r="L2208" s="444">
        <f t="shared" ca="1" si="142"/>
        <v>157161548.18890771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157161548.18890771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654839.78412044875</v>
      </c>
      <c r="L2209" s="444">
        <f t="shared" ca="1" si="142"/>
        <v>157816387.97302815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157816387.97302815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657568.28322095063</v>
      </c>
      <c r="L2210" s="444">
        <f t="shared" ca="1" si="142"/>
        <v>158473956.2562491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158473956.2562491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660308.15106770454</v>
      </c>
      <c r="L2211" s="444">
        <f t="shared" ca="1" si="142"/>
        <v>159134264.4073168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159134264.4073168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663059.43503048667</v>
      </c>
      <c r="L2212" s="444">
        <f t="shared" ca="1" si="142"/>
        <v>159797323.84234729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159797323.84234729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665822.18267644709</v>
      </c>
      <c r="L2213" s="444">
        <f t="shared" ca="1" si="142"/>
        <v>160463146.02502373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160463146.02502373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668596.44177093217</v>
      </c>
      <c r="L2214" s="444">
        <f t="shared" ca="1" si="142"/>
        <v>161131742.46679467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161131742.46679467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671382.26027831109</v>
      </c>
      <c r="L2215" s="444">
        <f t="shared" ca="1" si="142"/>
        <v>161803124.72707298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161803124.72707298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674179.68636280415</v>
      </c>
      <c r="L2216" s="444">
        <f t="shared" ca="1" si="142"/>
        <v>162477304.41343579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162477304.41343579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676988.76838931581</v>
      </c>
      <c r="L2217" s="444">
        <f t="shared" ca="1" si="142"/>
        <v>163154293.1818251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163154293.1818251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679809.5549242713</v>
      </c>
      <c r="L2218" s="444">
        <f t="shared" ca="1" si="142"/>
        <v>163834102.73674938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163834102.73674938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682642.09473645571</v>
      </c>
      <c r="L2219" s="444">
        <f t="shared" ca="1" si="142"/>
        <v>164516744.83148584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164516744.83148584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685486.43679785763</v>
      </c>
      <c r="L2220" s="444">
        <f t="shared" ca="1" si="142"/>
        <v>165202231.26828369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165202231.26828369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688342.63028451544</v>
      </c>
      <c r="L2221" s="444">
        <f t="shared" ca="1" si="142"/>
        <v>165890573.89856821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165890573.89856821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691210.72457736754</v>
      </c>
      <c r="L2222" s="444">
        <f t="shared" ca="1" si="142"/>
        <v>166581784.62314558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166581784.62314558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694090.76926310663</v>
      </c>
      <c r="L2223" s="444">
        <f t="shared" ca="1" si="142"/>
        <v>167275875.3924087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167275875.3924087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696982.8141350362</v>
      </c>
      <c r="L2224" s="444">
        <f t="shared" ca="1" si="142"/>
        <v>167972858.20654374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167972858.20654374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699886.90919393231</v>
      </c>
      <c r="L2225" s="444">
        <f t="shared" ca="1" si="142"/>
        <v>168672745.11573768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168672745.11573768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702803.10464890697</v>
      </c>
      <c r="L2226" s="444">
        <f t="shared" ca="1" si="142"/>
        <v>169375548.22038659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169375548.22038659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705731.45091827749</v>
      </c>
      <c r="L2227" s="444">
        <f t="shared" ca="1" si="142"/>
        <v>170081279.67130488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170081279.67130488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708671.99863043695</v>
      </c>
      <c r="L2228" s="444">
        <f t="shared" ca="1" si="142"/>
        <v>170789951.66993532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170789951.66993532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711624.79862473044</v>
      </c>
      <c r="L2229" s="444">
        <f t="shared" ca="1" si="142"/>
        <v>171501576.46856004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171501576.46856004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714589.90195233352</v>
      </c>
      <c r="L2230" s="444">
        <f t="shared" ca="1" si="142"/>
        <v>172216166.37051237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172216166.37051237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717567.35987713491</v>
      </c>
      <c r="L2231" s="444">
        <f t="shared" ca="1" si="142"/>
        <v>172933733.73038951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172933733.73038951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720557.22387662297</v>
      </c>
      <c r="L2232" s="444">
        <f t="shared" ca="1" si="142"/>
        <v>173654290.95426613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173654290.95426613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723559.54564277548</v>
      </c>
      <c r="L2233" s="444">
        <f t="shared" ca="1" si="142"/>
        <v>174377850.49990889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174377850.49990889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726574.3770829537</v>
      </c>
      <c r="L2234" s="444">
        <f t="shared" ca="1" si="142"/>
        <v>175104424.87699184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175104424.87699184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729601.77032079932</v>
      </c>
      <c r="L2235" s="444">
        <f t="shared" ca="1" si="142"/>
        <v>175834026.64731264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175834026.64731264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732641.77769713604</v>
      </c>
      <c r="L2236" s="444">
        <f t="shared" ca="1" si="142"/>
        <v>176566668.42500979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176566668.42500979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735694.45177087409</v>
      </c>
      <c r="L2237" s="444">
        <f t="shared" ca="1" si="142"/>
        <v>177302362.87678066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177302362.87678066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738759.8453199194</v>
      </c>
      <c r="L2238" s="444">
        <f t="shared" ca="1" si="142"/>
        <v>178041122.72210059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178041122.72210059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741838.01134208578</v>
      </c>
      <c r="L2239" s="444">
        <f t="shared" ca="1" si="142"/>
        <v>178782960.73344266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178782960.73344266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744929.00305601105</v>
      </c>
      <c r="L2240" s="444">
        <f t="shared" ca="1" si="142"/>
        <v>179527889.73649868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179527889.73649868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748032.87390207779</v>
      </c>
      <c r="L2241" s="444">
        <f t="shared" ca="1" si="142"/>
        <v>180275922.61040077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180275922.61040077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751149.67754333653</v>
      </c>
      <c r="L2242" s="444">
        <f t="shared" ca="1" si="142"/>
        <v>181027072.28794411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181027072.28794411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754279.46786643378</v>
      </c>
      <c r="L2243" s="444">
        <f t="shared" ca="1" si="142"/>
        <v>181781351.75581053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181781351.75581053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757422.29898254387</v>
      </c>
      <c r="L2244" s="444">
        <f t="shared" ca="1" si="142"/>
        <v>182538774.05479306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182538774.05479306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760578.22522830439</v>
      </c>
      <c r="L2245" s="444">
        <f t="shared" ca="1" si="142"/>
        <v>183299352.28002137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183299352.28002137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763747.30116675573</v>
      </c>
      <c r="L2246" s="444">
        <f t="shared" ca="1" si="142"/>
        <v>184063099.58118811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184063099.58118811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766929.58158828376</v>
      </c>
      <c r="L2247" s="444">
        <f t="shared" ca="1" si="142"/>
        <v>184830029.16277641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184830029.16277641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770125.12151156832</v>
      </c>
      <c r="L2248" s="444">
        <f t="shared" ca="1" si="142"/>
        <v>185600154.28428799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185600154.28428799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773333.97618453333</v>
      </c>
      <c r="L2249" s="444">
        <f t="shared" ca="1" si="142"/>
        <v>186373488.26047254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186373488.26047254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776556.20108530228</v>
      </c>
      <c r="L2250" s="444">
        <f t="shared" ca="1" si="142"/>
        <v>187150044.46155784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187150044.46155784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779791.85192315769</v>
      </c>
      <c r="L2251" s="444">
        <f t="shared" ca="1" si="142"/>
        <v>187929836.313481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187929836.313481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783040.98463950423</v>
      </c>
      <c r="L2252" s="444">
        <f t="shared" ca="1" si="142"/>
        <v>188712877.2981205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188712877.2981205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786303.65540883539</v>
      </c>
      <c r="L2253" s="444">
        <f t="shared" ca="1" si="142"/>
        <v>189499180.95352933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189499180.95352933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789579.92063970549</v>
      </c>
      <c r="L2254" s="444">
        <f t="shared" ca="1" si="142"/>
        <v>190288760.87416902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190288760.87416902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792869.8369757043</v>
      </c>
      <c r="L2255" s="444">
        <f t="shared" ca="1" si="142"/>
        <v>191081630.71114472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191081630.71114472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796173.46129643626</v>
      </c>
      <c r="L2256" s="444">
        <f t="shared" ca="1" si="142"/>
        <v>191877804.17244115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191877804.17244115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799490.85071850475</v>
      </c>
      <c r="L2257" s="444">
        <f t="shared" ca="1" si="142"/>
        <v>192677295.02315965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192677295.02315965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802822.06259649852</v>
      </c>
      <c r="L2258" s="444">
        <f t="shared" ca="1" si="142"/>
        <v>193480117.08575615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193480117.08575615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806167.15452398395</v>
      </c>
      <c r="L2259" s="444">
        <f t="shared" ca="1" si="142"/>
        <v>194286284.24028015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194286284.24028015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809526.18433450058</v>
      </c>
      <c r="L2260" s="444">
        <f t="shared" ca="1" si="142"/>
        <v>195095810.42461464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195095810.42461464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812899.21010256093</v>
      </c>
      <c r="L2261" s="444">
        <f t="shared" ca="1" si="142"/>
        <v>195908709.6347172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195908709.6347172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816286.29014465492</v>
      </c>
      <c r="L2262" s="444">
        <f t="shared" ca="1" si="142"/>
        <v>196724995.92486185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196724995.92486185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819687.48302025767</v>
      </c>
      <c r="L2263" s="444">
        <f t="shared" ca="1" si="142"/>
        <v>197544683.40788209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197544683.40788209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823102.84753284208</v>
      </c>
      <c r="L2264" s="444">
        <f t="shared" ca="1" si="142"/>
        <v>198367786.25541493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198367786.25541493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826532.44273089559</v>
      </c>
      <c r="L2265" s="444">
        <f t="shared" ca="1" si="142"/>
        <v>199194318.69814584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199194318.69814584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829976.32790894096</v>
      </c>
      <c r="L2266" s="444">
        <f t="shared" ca="1" si="142"/>
        <v>200024295.02605477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200024295.02605477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833434.56260856148</v>
      </c>
      <c r="L2267" s="444">
        <f t="shared" ca="1" si="142"/>
        <v>200857729.58866334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200857729.58866334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836907.20661943057</v>
      </c>
      <c r="L2268" s="444">
        <f t="shared" ca="1" si="142"/>
        <v>201694636.79528278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201694636.79528278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840394.31998034497</v>
      </c>
      <c r="L2269" s="444">
        <f t="shared" ca="1" si="142"/>
        <v>202535031.11526313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202535031.11526313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843895.96298026305</v>
      </c>
      <c r="L2270" s="444">
        <f t="shared" ca="1" si="142"/>
        <v>203378927.0782434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203378927.0782434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847412.19615934754</v>
      </c>
      <c r="L2271" s="444">
        <f t="shared" ca="1" si="142"/>
        <v>204226339.27440274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204226339.27440274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850943.0803100114</v>
      </c>
      <c r="L2272" s="444">
        <f t="shared" ca="1" si="142"/>
        <v>205077282.35471275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205077282.35471275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854488.67647796974</v>
      </c>
      <c r="L2273" s="444">
        <f t="shared" ca="1" si="142"/>
        <v>205931771.03119072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205931771.03119072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858049.04596329469</v>
      </c>
      <c r="L2274" s="444">
        <f t="shared" ca="1" si="142"/>
        <v>206789820.07715401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206789820.07715401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861624.25032147497</v>
      </c>
      <c r="L2275" s="444">
        <f t="shared" ca="1" si="142"/>
        <v>207651444.32747549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207651444.32747549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865214.35136448115</v>
      </c>
      <c r="L2276" s="444">
        <f t="shared" ca="1" si="142"/>
        <v>208516658.67883998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208516658.67883998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868819.41116183321</v>
      </c>
      <c r="L2277" s="444">
        <f t="shared" ca="1" si="142"/>
        <v>209385478.09000182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209385478.09000182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872439.49204167421</v>
      </c>
      <c r="L2278" s="444">
        <f t="shared" ca="1" si="142"/>
        <v>210257917.5820435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210257917.5820435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876074.65659184789</v>
      </c>
      <c r="L2279" s="444">
        <f t="shared" ca="1" si="142"/>
        <v>211133992.23863536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211133992.23863536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879724.96766098053</v>
      </c>
      <c r="L2280" s="444">
        <f t="shared" ca="1" si="142"/>
        <v>212013717.20629635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212013717.20629635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883390.48835956829</v>
      </c>
      <c r="L2281" s="444">
        <f t="shared" ca="1" si="142"/>
        <v>212897107.69465593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212897107.69465593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887071.28206106636</v>
      </c>
      <c r="L2282" s="444">
        <f t="shared" ca="1" si="142"/>
        <v>213784178.976717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213784178.976717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890767.41240298748</v>
      </c>
      <c r="L2283" s="444">
        <f t="shared" ca="1" si="142"/>
        <v>214674946.38911998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214674946.38911998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894478.94328799983</v>
      </c>
      <c r="L2284" s="444">
        <f t="shared" ca="1" si="142"/>
        <v>215569425.33240798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215569425.33240798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898205.93888503325</v>
      </c>
      <c r="L2285" s="444">
        <f t="shared" ca="1" si="142"/>
        <v>216467631.27129301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216467631.27129301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901948.46363038756</v>
      </c>
      <c r="L2286" s="444">
        <f t="shared" ca="1" si="142"/>
        <v>217369579.73492339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217369579.73492339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905706.58222884731</v>
      </c>
      <c r="L2287" s="444">
        <f t="shared" ca="1" si="142"/>
        <v>218275286.31715223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218275286.31715223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909480.35965480108</v>
      </c>
      <c r="L2288" s="444">
        <f t="shared" ca="1" si="142"/>
        <v>219184766.67680705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219184766.67680705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913269.86115336255</v>
      </c>
      <c r="L2289" s="444">
        <f t="shared" ca="1" si="142"/>
        <v>220098036.53796041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220098036.53796041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917075.15224150172</v>
      </c>
      <c r="L2290" s="444">
        <f t="shared" ca="1" si="142"/>
        <v>221015111.69020191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221015111.69020191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920896.29870917473</v>
      </c>
      <c r="L2291" s="444">
        <f t="shared" ca="1" si="142"/>
        <v>221936007.98891109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221936007.98891109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924733.36662046274</v>
      </c>
      <c r="L2292" s="444">
        <f t="shared" ca="1" si="142"/>
        <v>222860741.35553154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222860741.35553154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928586.42231471464</v>
      </c>
      <c r="L2293" s="444">
        <f t="shared" ca="1" si="142"/>
        <v>223789327.77784625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223789327.77784625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932455.53240769263</v>
      </c>
      <c r="L2294" s="444">
        <f t="shared" ca="1" si="142"/>
        <v>224721783.31025395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224721783.31025395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936340.76379272493</v>
      </c>
      <c r="L2295" s="444">
        <f t="shared" ca="1" si="142"/>
        <v>225658124.07404667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225658124.07404667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940242.18364186108</v>
      </c>
      <c r="L2296" s="444">
        <f t="shared" ca="1" si="142"/>
        <v>226598366.25768852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226598366.25768852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944159.85940703552</v>
      </c>
      <c r="L2297" s="444">
        <f t="shared" ca="1" si="142"/>
        <v>227542526.11709556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227542526.11709556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948093.85882123152</v>
      </c>
      <c r="L2298" s="444">
        <f t="shared" ca="1" si="142"/>
        <v>228490619.9759168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228490619.9759168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952044.24989965325</v>
      </c>
      <c r="L2299" s="444">
        <f t="shared" ca="1" si="142"/>
        <v>229442664.22581646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229442664.22581646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956011.10094090202</v>
      </c>
      <c r="L2300" s="444">
        <f t="shared" ca="1" si="142"/>
        <v>230398675.32675737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230398675.32675737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959994.48052815557</v>
      </c>
      <c r="L2301" s="444">
        <f t="shared" ca="1" si="142"/>
        <v>231358669.80728552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231358669.80728552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963994.45753035636</v>
      </c>
      <c r="L2302" s="444">
        <f t="shared" ca="1" si="142"/>
        <v>232322664.26481587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232322664.26481587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968011.10110339941</v>
      </c>
      <c r="L2303" s="444">
        <f t="shared" ref="L2303:L2557" ca="1" si="147">I2303-J2303+K2303</f>
        <v>233290675.36591926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233290675.36591926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972044.48069133027</v>
      </c>
      <c r="L2304" s="444">
        <f t="shared" ca="1" si="147"/>
        <v>234262719.84661061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234262719.84661061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976094.66602754418</v>
      </c>
      <c r="L2305" s="444">
        <f t="shared" ca="1" si="147"/>
        <v>235238814.51263815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235238814.51263815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980161.72713599226</v>
      </c>
      <c r="L2306" s="444">
        <f t="shared" ca="1" si="147"/>
        <v>236218976.23977414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236218976.23977414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984245.73433239223</v>
      </c>
      <c r="L2307" s="444">
        <f t="shared" ca="1" si="147"/>
        <v>237203221.97410652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237203221.97410652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988346.75822544366</v>
      </c>
      <c r="L2308" s="444">
        <f t="shared" ca="1" si="147"/>
        <v>238191568.73233196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238191568.73233196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992464.86971805</v>
      </c>
      <c r="L2309" s="444">
        <f t="shared" ca="1" si="147"/>
        <v>239184033.60205001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239184033.60205001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996600.14000854152</v>
      </c>
      <c r="L2310" s="444">
        <f t="shared" ca="1" si="147"/>
        <v>240180633.74205855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240180633.74205855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1000752.6405919106</v>
      </c>
      <c r="L2311" s="444">
        <f t="shared" ca="1" si="147"/>
        <v>241181386.38265046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241181386.38265046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1004922.4432610435</v>
      </c>
      <c r="L2312" s="444">
        <f t="shared" ca="1" si="147"/>
        <v>242186308.82591152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242186308.82591152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1009109.6201079645</v>
      </c>
      <c r="L2313" s="444">
        <f t="shared" ca="1" si="147"/>
        <v>243195418.4460195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243195418.4460195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1013314.2435250812</v>
      </c>
      <c r="L2314" s="444">
        <f t="shared" ca="1" si="147"/>
        <v>244208732.68954459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244208732.68954459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1017536.3862064359</v>
      </c>
      <c r="L2315" s="444">
        <f t="shared" ca="1" si="147"/>
        <v>245226269.07575104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245226269.07575104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1021776.1211489626</v>
      </c>
      <c r="L2316" s="444">
        <f t="shared" ca="1" si="147"/>
        <v>246248045.19690001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246248045.19690001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1026033.5216537501</v>
      </c>
      <c r="L2317" s="444">
        <f t="shared" ca="1" si="147"/>
        <v>247274078.71855375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247274078.71855375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1030308.6613273072</v>
      </c>
      <c r="L2318" s="444">
        <f t="shared" ca="1" si="147"/>
        <v>248304387.37988105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248304387.37988105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1034601.6140828377</v>
      </c>
      <c r="L2319" s="444">
        <f t="shared" ca="1" si="147"/>
        <v>249338988.9939639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249338988.9939639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1038912.4541415162</v>
      </c>
      <c r="L2320" s="444">
        <f t="shared" ca="1" si="147"/>
        <v>250377901.44810542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250377901.44810542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1043241.2560337727</v>
      </c>
      <c r="L2321" s="444">
        <f t="shared" ca="1" si="147"/>
        <v>251421142.7041392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251421142.7041392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1047588.0946005798</v>
      </c>
      <c r="L2322" s="444">
        <f t="shared" ca="1" si="147"/>
        <v>252468730.79873979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252468730.79873979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1051953.0449947491</v>
      </c>
      <c r="L2323" s="444">
        <f t="shared" ca="1" si="147"/>
        <v>253520683.84373453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253520683.84373453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1056336.1826822273</v>
      </c>
      <c r="L2324" s="444">
        <f t="shared" ca="1" si="147"/>
        <v>254577020.02641675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254577020.02641675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1060737.583443403</v>
      </c>
      <c r="L2325" s="444">
        <f t="shared" ca="1" si="147"/>
        <v>255637757.60986015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255637757.60986015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1065157.3233744174</v>
      </c>
      <c r="L2326" s="444">
        <f t="shared" ca="1" si="147"/>
        <v>256702914.93323457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256702914.93323457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1069595.4788884772</v>
      </c>
      <c r="L2327" s="444">
        <f t="shared" ca="1" si="147"/>
        <v>257772510.41212305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257772510.41212305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1074052.1267171795</v>
      </c>
      <c r="L2328" s="444">
        <f t="shared" ca="1" si="147"/>
        <v>258846562.53884023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258846562.53884023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1078527.3439118343</v>
      </c>
      <c r="L2329" s="444">
        <f t="shared" ca="1" si="147"/>
        <v>259925089.88275206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259925089.88275206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1083021.2078448003</v>
      </c>
      <c r="L2330" s="444">
        <f t="shared" ca="1" si="147"/>
        <v>261008111.09059685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261008111.09059685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1087533.7962108203</v>
      </c>
      <c r="L2331" s="444">
        <f t="shared" ca="1" si="147"/>
        <v>262095644.88680768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262095644.88680768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1092065.1870283654</v>
      </c>
      <c r="L2332" s="444">
        <f t="shared" ca="1" si="147"/>
        <v>263187710.07383606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263187710.07383606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1096615.4586409833</v>
      </c>
      <c r="L2333" s="444">
        <f t="shared" ca="1" si="147"/>
        <v>264284325.53247705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264284325.53247705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1101184.6897186541</v>
      </c>
      <c r="L2334" s="444">
        <f t="shared" ca="1" si="147"/>
        <v>265385510.22219571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265385510.22219571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1105772.9592591487</v>
      </c>
      <c r="L2335" s="444">
        <f t="shared" ca="1" si="147"/>
        <v>266491283.18145487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266491283.18145487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1110380.3465893951</v>
      </c>
      <c r="L2336" s="444">
        <f t="shared" ca="1" si="147"/>
        <v>267601663.52804425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267601663.52804425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1115006.9313668509</v>
      </c>
      <c r="L2337" s="444">
        <f t="shared" ca="1" si="147"/>
        <v>268716670.45941108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268716670.45941108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1119652.7935808795</v>
      </c>
      <c r="L2338" s="444">
        <f t="shared" ca="1" si="147"/>
        <v>269836323.25299197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269836323.25299197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1124318.0135541332</v>
      </c>
      <c r="L2339" s="444">
        <f t="shared" ca="1" si="147"/>
        <v>270960641.26654613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270960641.26654613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1129002.6719439421</v>
      </c>
      <c r="L2340" s="444">
        <f t="shared" ca="1" si="147"/>
        <v>272089643.93849009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272089643.93849009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1133706.8497437087</v>
      </c>
      <c r="L2341" s="444">
        <f t="shared" ca="1" si="147"/>
        <v>273223350.78823382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273223350.78823382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1138430.6282843077</v>
      </c>
      <c r="L2342" s="444">
        <f t="shared" ca="1" si="147"/>
        <v>274361781.41651815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274361781.41651815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1143174.0892354923</v>
      </c>
      <c r="L2343" s="444">
        <f t="shared" ca="1" si="147"/>
        <v>275504955.50575364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275504955.50575364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1147937.3146073068</v>
      </c>
      <c r="L2344" s="444">
        <f t="shared" ca="1" si="147"/>
        <v>276652892.82036096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276652892.82036096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1152720.3867515039</v>
      </c>
      <c r="L2345" s="444">
        <f t="shared" ca="1" si="147"/>
        <v>277805613.20711249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277805613.20711249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1157523.3883629688</v>
      </c>
      <c r="L2346" s="444">
        <f t="shared" ca="1" si="147"/>
        <v>278963136.59547544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278963136.59547544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1162346.4024811476</v>
      </c>
      <c r="L2347" s="444">
        <f t="shared" ca="1" si="147"/>
        <v>280125482.99795657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280125482.99795657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1167189.5124914858</v>
      </c>
      <c r="L2348" s="444">
        <f t="shared" ca="1" si="147"/>
        <v>281292672.51044804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281292672.51044804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1172052.8021268668</v>
      </c>
      <c r="L2349" s="444">
        <f t="shared" ca="1" si="147"/>
        <v>282464725.31257492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282464725.31257492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1176936.3554690622</v>
      </c>
      <c r="L2350" s="444">
        <f t="shared" ca="1" si="147"/>
        <v>283641661.66804397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283641661.66804397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1181840.2569501833</v>
      </c>
      <c r="L2351" s="444">
        <f t="shared" ca="1" si="147"/>
        <v>284823501.92499417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284823501.92499417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1186764.5913541424</v>
      </c>
      <c r="L2352" s="444">
        <f t="shared" ca="1" si="147"/>
        <v>286010266.5163483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286010266.5163483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1191709.443818118</v>
      </c>
      <c r="L2353" s="444">
        <f t="shared" ca="1" si="147"/>
        <v>287201975.96016639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287201975.96016639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1196674.8998340266</v>
      </c>
      <c r="L2354" s="444">
        <f t="shared" ca="1" si="147"/>
        <v>288398650.86000043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288398650.86000043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1201661.0452500018</v>
      </c>
      <c r="L2355" s="444">
        <f t="shared" ca="1" si="147"/>
        <v>289600311.90525043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289600311.90525043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1206667.9662718768</v>
      </c>
      <c r="L2356" s="444">
        <f t="shared" ca="1" si="147"/>
        <v>290806979.87152231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290806979.87152231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1211695.7494646762</v>
      </c>
      <c r="L2357" s="444">
        <f t="shared" ca="1" si="147"/>
        <v>292018675.620987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292018675.620987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1216744.4817541125</v>
      </c>
      <c r="L2358" s="444">
        <f t="shared" ca="1" si="147"/>
        <v>293235420.10274112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293235420.10274112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1221814.250428088</v>
      </c>
      <c r="L2359" s="444">
        <f t="shared" ca="1" si="147"/>
        <v>294457234.3531692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294457234.3531692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1226905.1431382049</v>
      </c>
      <c r="L2360" s="444">
        <f t="shared" ca="1" si="147"/>
        <v>295684139.49630743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295684139.49630743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1232017.2479012809</v>
      </c>
      <c r="L2361" s="444">
        <f t="shared" ca="1" si="147"/>
        <v>296916156.74420869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296916156.74420869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1237150.6531008696</v>
      </c>
      <c r="L2362" s="444">
        <f t="shared" ca="1" si="147"/>
        <v>298153307.39730954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298153307.39730954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1242305.4474887897</v>
      </c>
      <c r="L2363" s="444">
        <f t="shared" ca="1" si="147"/>
        <v>299395612.84479833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299395612.84479833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1247481.7201866596</v>
      </c>
      <c r="L2364" s="444">
        <f t="shared" ca="1" si="147"/>
        <v>300643094.56498498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300643094.56498498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1252679.5606874374</v>
      </c>
      <c r="L2365" s="444">
        <f t="shared" ca="1" si="147"/>
        <v>301895774.1256724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301895774.1256724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1257899.0588569683</v>
      </c>
      <c r="L2366" s="444">
        <f t="shared" ca="1" si="147"/>
        <v>303153673.18452936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303153673.18452936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1263140.3049355389</v>
      </c>
      <c r="L2367" s="444">
        <f t="shared" ca="1" si="147"/>
        <v>304416813.48946488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304416813.48946488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1268403.3895394369</v>
      </c>
      <c r="L2368" s="444">
        <f t="shared" ca="1" si="147"/>
        <v>305685216.8790043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305685216.8790043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1273688.4036625179</v>
      </c>
      <c r="L2369" s="444">
        <f t="shared" ca="1" si="147"/>
        <v>306958905.2826668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306958905.2826668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1278995.4386777782</v>
      </c>
      <c r="L2370" s="444">
        <f t="shared" ca="1" si="147"/>
        <v>308237900.72134459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308237900.72134459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1284324.5863389359</v>
      </c>
      <c r="L2371" s="444">
        <f t="shared" ca="1" si="147"/>
        <v>309522225.30768353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309522225.30768353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1289675.9387820147</v>
      </c>
      <c r="L2372" s="444">
        <f t="shared" ca="1" si="147"/>
        <v>310811901.24646556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310811901.24646556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1295049.5885269397</v>
      </c>
      <c r="L2373" s="444">
        <f t="shared" ca="1" si="147"/>
        <v>312106950.83499253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312106950.83499253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1300445.6284791355</v>
      </c>
      <c r="L2374" s="444">
        <f t="shared" ca="1" si="147"/>
        <v>313407396.46347165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313407396.46347165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1305864.151931132</v>
      </c>
      <c r="L2375" s="444">
        <f t="shared" ca="1" si="147"/>
        <v>314713260.61540276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314713260.61540276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1311305.2525641781</v>
      </c>
      <c r="L2376" s="444">
        <f t="shared" ca="1" si="147"/>
        <v>316024565.86796695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316024565.86796695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1316769.0244498623</v>
      </c>
      <c r="L2377" s="444">
        <f t="shared" ca="1" si="147"/>
        <v>317341334.89241683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317341334.89241683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1322255.5620517367</v>
      </c>
      <c r="L2378" s="444">
        <f t="shared" ca="1" si="147"/>
        <v>318663590.45446855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318663590.45446855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1327764.9602269523</v>
      </c>
      <c r="L2379" s="444">
        <f t="shared" ca="1" si="147"/>
        <v>319991355.4146955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319991355.4146955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1333297.3142278979</v>
      </c>
      <c r="L2380" s="444">
        <f t="shared" ca="1" si="147"/>
        <v>321324652.72892338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321324652.72892338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1338852.7197038473</v>
      </c>
      <c r="L2381" s="444">
        <f t="shared" ca="1" si="147"/>
        <v>322663505.44862723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322663505.44862723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1344431.2727026134</v>
      </c>
      <c r="L2382" s="444">
        <f t="shared" ca="1" si="147"/>
        <v>324007936.72132987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324007936.72132987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1350033.0696722078</v>
      </c>
      <c r="L2383" s="444">
        <f t="shared" ca="1" si="147"/>
        <v>325357969.79100209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325357969.79100209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1355658.2074625087</v>
      </c>
      <c r="L2384" s="444">
        <f t="shared" ca="1" si="147"/>
        <v>326713627.99846458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326713627.99846458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1361306.7833269357</v>
      </c>
      <c r="L2385" s="444">
        <f t="shared" ca="1" si="147"/>
        <v>328074934.78179151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328074934.78179151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1366978.8949241312</v>
      </c>
      <c r="L2386" s="444">
        <f t="shared" ca="1" si="147"/>
        <v>329441913.67671561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329441913.67671561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1372674.6403196484</v>
      </c>
      <c r="L2387" s="444">
        <f t="shared" ca="1" si="147"/>
        <v>330814588.31703526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330814588.31703526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1378394.117987647</v>
      </c>
      <c r="L2388" s="444">
        <f t="shared" ca="1" si="147"/>
        <v>332192982.43502289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332192982.43502289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1384137.4268125955</v>
      </c>
      <c r="L2389" s="444">
        <f t="shared" ca="1" si="147"/>
        <v>333577119.86183548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333577119.86183548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1389904.6660909811</v>
      </c>
      <c r="L2390" s="444">
        <f t="shared" ca="1" si="147"/>
        <v>334967024.52792645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334967024.52792645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1395695.9355330269</v>
      </c>
      <c r="L2391" s="444">
        <f t="shared" ca="1" si="147"/>
        <v>336362720.46345949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336362720.46345949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1401511.3352644145</v>
      </c>
      <c r="L2392" s="444">
        <f t="shared" ca="1" si="147"/>
        <v>337764231.79872394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337764231.79872394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1407350.9658280164</v>
      </c>
      <c r="L2393" s="444">
        <f t="shared" ca="1" si="147"/>
        <v>339171582.76455194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339171582.76455194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1413214.9281856332</v>
      </c>
      <c r="L2394" s="444">
        <f t="shared" ca="1" si="147"/>
        <v>340584797.69273758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340584797.69273758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1419103.3237197399</v>
      </c>
      <c r="L2395" s="444">
        <f t="shared" ca="1" si="147"/>
        <v>342003901.01645732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342003901.01645732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1425016.2542352388</v>
      </c>
      <c r="L2396" s="444">
        <f t="shared" ca="1" si="147"/>
        <v>343428917.27069259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343428917.27069259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1430953.8219612192</v>
      </c>
      <c r="L2397" s="444">
        <f t="shared" ca="1" si="147"/>
        <v>344859871.09265381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344859871.09265381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1436916.1295527243</v>
      </c>
      <c r="L2398" s="444">
        <f t="shared" ca="1" si="147"/>
        <v>346296787.22220653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346296787.22220653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1442903.2800925272</v>
      </c>
      <c r="L2399" s="444">
        <f t="shared" ca="1" si="147"/>
        <v>347739690.50229907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347739690.50229907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1448915.3770929128</v>
      </c>
      <c r="L2400" s="444">
        <f t="shared" ca="1" si="147"/>
        <v>349188605.87939197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349188605.87939197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1454952.5244974666</v>
      </c>
      <c r="L2401" s="444">
        <f t="shared" ca="1" si="147"/>
        <v>350643558.40388942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350643558.40388942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1461014.8266828726</v>
      </c>
      <c r="L2402" s="444">
        <f t="shared" ca="1" si="147"/>
        <v>352104573.23057228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352104573.23057228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1467102.3884607179</v>
      </c>
      <c r="L2403" s="444">
        <f t="shared" ca="1" si="147"/>
        <v>353571675.61903298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353571675.61903298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1473215.3150793042</v>
      </c>
      <c r="L2404" s="444">
        <f t="shared" ca="1" si="147"/>
        <v>355044890.93411231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355044890.93411231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1479353.7122254679</v>
      </c>
      <c r="L2405" s="444">
        <f t="shared" ca="1" si="147"/>
        <v>356524244.64633781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356524244.64633781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1485517.6860264074</v>
      </c>
      <c r="L2406" s="444">
        <f t="shared" ca="1" si="147"/>
        <v>358009762.3323642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358009762.3323642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1491707.3430515174</v>
      </c>
      <c r="L2407" s="444">
        <f t="shared" ca="1" si="147"/>
        <v>359501469.67541569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359501469.67541569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1497922.790314232</v>
      </c>
      <c r="L2408" s="444">
        <f t="shared" ca="1" si="147"/>
        <v>360999392.46572995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360999392.46572995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1504164.1352738747</v>
      </c>
      <c r="L2409" s="444">
        <f t="shared" ca="1" si="147"/>
        <v>362503556.60100383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362503556.60100383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1510431.4858375159</v>
      </c>
      <c r="L2410" s="444">
        <f t="shared" ca="1" si="147"/>
        <v>364013988.08684134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364013988.08684134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1516724.950361839</v>
      </c>
      <c r="L2411" s="444">
        <f t="shared" ca="1" si="147"/>
        <v>365530713.03720319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365530713.03720319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1523044.6376550132</v>
      </c>
      <c r="L2412" s="444">
        <f t="shared" ca="1" si="147"/>
        <v>367053757.67485821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367053757.67485821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1529390.656978576</v>
      </c>
      <c r="L2413" s="444">
        <f t="shared" ca="1" si="147"/>
        <v>368583148.33183676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368583148.33183676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1535763.1180493198</v>
      </c>
      <c r="L2414" s="444">
        <f t="shared" ca="1" si="147"/>
        <v>370118911.44988608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370118911.44988608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1542162.131041192</v>
      </c>
      <c r="L2415" s="444">
        <f t="shared" ca="1" si="147"/>
        <v>371661073.58092725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371661073.58092725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1548587.8065871969</v>
      </c>
      <c r="L2416" s="444">
        <f t="shared" ca="1" si="147"/>
        <v>373209661.38751447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373209661.38751447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1555040.2557813104</v>
      </c>
      <c r="L2417" s="444">
        <f t="shared" ca="1" si="147"/>
        <v>374764701.64329576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374764701.64329576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1561519.5901803989</v>
      </c>
      <c r="L2418" s="444">
        <f t="shared" ca="1" si="147"/>
        <v>376326221.23347616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376326221.23347616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1568025.9218061506</v>
      </c>
      <c r="L2419" s="444">
        <f t="shared" ca="1" si="147"/>
        <v>377894247.15528232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377894247.15528232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1574559.3631470096</v>
      </c>
      <c r="L2420" s="444">
        <f t="shared" ca="1" si="147"/>
        <v>379468806.51842934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379468806.51842934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1581120.0271601223</v>
      </c>
      <c r="L2421" s="444">
        <f t="shared" ca="1" si="147"/>
        <v>381049926.54558945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381049926.54558945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1587708.0272732894</v>
      </c>
      <c r="L2422" s="444">
        <f t="shared" ca="1" si="147"/>
        <v>382637634.57286274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382637634.57286274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1594323.4773869282</v>
      </c>
      <c r="L2423" s="444">
        <f t="shared" ca="1" si="147"/>
        <v>384231958.0502497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384231958.0502497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1600966.4918760404</v>
      </c>
      <c r="L2424" s="444">
        <f t="shared" ca="1" si="147"/>
        <v>385832924.54212576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385832924.54212576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1607637.1855921906</v>
      </c>
      <c r="L2425" s="444">
        <f t="shared" ca="1" si="147"/>
        <v>387440561.72771794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387440561.72771794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1614335.6738654913</v>
      </c>
      <c r="L2426" s="444">
        <f t="shared" ca="1" si="147"/>
        <v>389054897.40158343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389054897.40158343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1621062.0725065977</v>
      </c>
      <c r="L2427" s="444">
        <f t="shared" ca="1" si="147"/>
        <v>390675959.47409004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390675959.47409004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1627816.4978087086</v>
      </c>
      <c r="L2428" s="444">
        <f t="shared" ca="1" si="147"/>
        <v>392303775.97189873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392303775.97189873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1634599.066549578</v>
      </c>
      <c r="L2429" s="444">
        <f t="shared" ca="1" si="147"/>
        <v>393938375.03844833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393938375.03844833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1641409.8959935347</v>
      </c>
      <c r="L2430" s="444">
        <f t="shared" ca="1" si="147"/>
        <v>395579784.93444186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395579784.93444186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1648249.1038935077</v>
      </c>
      <c r="L2431" s="444">
        <f t="shared" ca="1" si="147"/>
        <v>397228034.03833538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397228034.03833538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1655116.808493064</v>
      </c>
      <c r="L2432" s="444">
        <f t="shared" ca="1" si="147"/>
        <v>398883150.84682846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398883150.84682846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1662013.128528452</v>
      </c>
      <c r="L2433" s="444">
        <f t="shared" ca="1" si="147"/>
        <v>400545163.97535694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400545163.97535694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1668938.1832306539</v>
      </c>
      <c r="L2434" s="444">
        <f t="shared" ca="1" si="147"/>
        <v>402214102.15858757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402214102.15858757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1675892.0923274483</v>
      </c>
      <c r="L2435" s="444">
        <f t="shared" ca="1" si="147"/>
        <v>403889994.25091505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403889994.25091505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1682874.9760454793</v>
      </c>
      <c r="L2436" s="444">
        <f t="shared" ca="1" si="147"/>
        <v>405572869.22696054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405572869.22696054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1689886.9551123355</v>
      </c>
      <c r="L2437" s="444">
        <f t="shared" ca="1" si="147"/>
        <v>407262756.18207288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407262756.18207288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1696928.1507586369</v>
      </c>
      <c r="L2438" s="444">
        <f t="shared" ca="1" si="147"/>
        <v>408959684.3328315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408959684.3328315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1703998.6847201313</v>
      </c>
      <c r="L2439" s="444">
        <f t="shared" ca="1" si="147"/>
        <v>410663683.01755166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410663683.01755166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1711098.6792397986</v>
      </c>
      <c r="L2440" s="444">
        <f t="shared" ca="1" si="147"/>
        <v>412374781.69679147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412374781.69679147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1718228.2570699644</v>
      </c>
      <c r="L2441" s="444">
        <f t="shared" ca="1" si="147"/>
        <v>414093009.95386142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414093009.95386142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1725387.5414744224</v>
      </c>
      <c r="L2442" s="444">
        <f t="shared" ca="1" si="147"/>
        <v>415818397.49533582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415818397.49533582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1732576.6562305659</v>
      </c>
      <c r="L2443" s="444">
        <f t="shared" ca="1" si="147"/>
        <v>417550974.15156639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417550974.15156639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1739795.7256315267</v>
      </c>
      <c r="L2444" s="444">
        <f t="shared" ca="1" si="147"/>
        <v>419290769.87719792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419290769.87719792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1747044.8744883246</v>
      </c>
      <c r="L2445" s="444">
        <f t="shared" ca="1" si="147"/>
        <v>421037814.75168628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421037814.75168628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1754324.228132026</v>
      </c>
      <c r="L2446" s="444">
        <f t="shared" ca="1" si="147"/>
        <v>422792138.97981828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422792138.97981828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1761633.9124159096</v>
      </c>
      <c r="L2447" s="444">
        <f t="shared" ca="1" si="147"/>
        <v>424553772.89223421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424553772.89223421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1768974.0537176426</v>
      </c>
      <c r="L2448" s="444">
        <f t="shared" ca="1" si="147"/>
        <v>426322746.94595182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426322746.94595182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1776344.7789414658</v>
      </c>
      <c r="L2449" s="444">
        <f t="shared" ca="1" si="147"/>
        <v>428099091.72489327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428099091.72489327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1783746.2155203887</v>
      </c>
      <c r="L2450" s="444">
        <f t="shared" ca="1" si="147"/>
        <v>429882837.94041365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429882837.94041365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1791178.4914183903</v>
      </c>
      <c r="L2451" s="444">
        <f t="shared" ca="1" si="147"/>
        <v>431674016.43183202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431674016.43183202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1798641.7351326335</v>
      </c>
      <c r="L2452" s="444">
        <f t="shared" ca="1" si="147"/>
        <v>433472658.16696465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433472658.16696465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1806136.075695686</v>
      </c>
      <c r="L2453" s="444">
        <f t="shared" ca="1" si="147"/>
        <v>435278794.24266034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435278794.24266034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1813661.6426777514</v>
      </c>
      <c r="L2454" s="444">
        <f t="shared" ca="1" si="147"/>
        <v>437092455.88533807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437092455.88533807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1821218.5661889086</v>
      </c>
      <c r="L2455" s="444">
        <f t="shared" ca="1" si="147"/>
        <v>438913674.451527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438913674.451527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1828806.9768813625</v>
      </c>
      <c r="L2456" s="444">
        <f t="shared" ca="1" si="147"/>
        <v>440742481.42840838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440742481.42840838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1836427.0059517017</v>
      </c>
      <c r="L2457" s="444">
        <f t="shared" ca="1" si="147"/>
        <v>442578908.43436009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442578908.43436009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1844078.785143167</v>
      </c>
      <c r="L2458" s="444">
        <f t="shared" ca="1" si="147"/>
        <v>444422987.21950328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444422987.21950328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1851762.4467479303</v>
      </c>
      <c r="L2459" s="444">
        <f t="shared" ca="1" si="147"/>
        <v>446274749.66625124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446274749.66625124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1859478.1236093799</v>
      </c>
      <c r="L2460" s="444">
        <f t="shared" ca="1" si="147"/>
        <v>448134227.78986061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448134227.78986061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1867225.9491244191</v>
      </c>
      <c r="L2461" s="444">
        <f t="shared" ca="1" si="147"/>
        <v>450001453.738985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450001453.738985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1875006.0572457707</v>
      </c>
      <c r="L2462" s="444">
        <f t="shared" ca="1" si="147"/>
        <v>451876459.79623079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451876459.79623079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1882818.5824842951</v>
      </c>
      <c r="L2463" s="444">
        <f t="shared" ca="1" si="147"/>
        <v>453759278.3787151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453759278.3787151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1890663.6599113131</v>
      </c>
      <c r="L2464" s="444">
        <f t="shared" ca="1" si="147"/>
        <v>455649942.03862643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455649942.03862643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1898541.4251609438</v>
      </c>
      <c r="L2465" s="444">
        <f t="shared" ca="1" si="147"/>
        <v>457548483.46378738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457548483.46378738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1906452.014432447</v>
      </c>
      <c r="L2466" s="444">
        <f t="shared" ca="1" si="147"/>
        <v>459454935.47821981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459454935.47821981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1914395.5644925826</v>
      </c>
      <c r="L2467" s="444">
        <f t="shared" ca="1" si="147"/>
        <v>461369331.04271239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461369331.04271239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1922372.212677968</v>
      </c>
      <c r="L2468" s="444">
        <f t="shared" ca="1" si="147"/>
        <v>463291703.25539035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463291703.25539035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1930382.0968974601</v>
      </c>
      <c r="L2469" s="444">
        <f t="shared" ca="1" si="147"/>
        <v>465222085.35228783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465222085.35228783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1938425.3556345326</v>
      </c>
      <c r="L2470" s="444">
        <f t="shared" ca="1" si="147"/>
        <v>467160510.70792234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467160510.70792234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1946502.1279496765</v>
      </c>
      <c r="L2471" s="444">
        <f t="shared" ca="1" si="147"/>
        <v>469107012.83587199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469107012.83587199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1954612.5534828</v>
      </c>
      <c r="L2472" s="444">
        <f t="shared" ca="1" si="147"/>
        <v>471061625.38935477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471061625.38935477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1962756.7724556448</v>
      </c>
      <c r="L2473" s="444">
        <f t="shared" ca="1" si="147"/>
        <v>473024382.1618104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473024382.1618104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1970934.9256742101</v>
      </c>
      <c r="L2474" s="444">
        <f t="shared" ca="1" si="147"/>
        <v>474995317.0874846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474995317.0874846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1979147.1545311857</v>
      </c>
      <c r="L2475" s="444">
        <f t="shared" ca="1" si="147"/>
        <v>476974464.24201578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476974464.24201578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1987393.6010083992</v>
      </c>
      <c r="L2476" s="444">
        <f t="shared" ca="1" si="147"/>
        <v>478961857.84302419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478961857.84302419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1995674.4076792675</v>
      </c>
      <c r="L2477" s="444">
        <f t="shared" ca="1" si="147"/>
        <v>480957532.25070345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480957532.25070345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2003989.7177112643</v>
      </c>
      <c r="L2478" s="444">
        <f t="shared" ca="1" si="147"/>
        <v>482961521.96841472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482961521.96841472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2012339.6748683944</v>
      </c>
      <c r="L2479" s="444">
        <f t="shared" ca="1" si="147"/>
        <v>484973861.64328313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484973861.64328313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2020724.4235136795</v>
      </c>
      <c r="L2480" s="444">
        <f t="shared" ca="1" si="147"/>
        <v>486994586.06679678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486994586.06679678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2029144.1086116529</v>
      </c>
      <c r="L2481" s="444">
        <f t="shared" ca="1" si="147"/>
        <v>489023730.17540842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489023730.17540842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2037598.8757308687</v>
      </c>
      <c r="L2482" s="444">
        <f t="shared" ca="1" si="147"/>
        <v>491061329.0511393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491061329.0511393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2046088.8710464137</v>
      </c>
      <c r="L2483" s="444">
        <f t="shared" ca="1" si="147"/>
        <v>493107417.92218572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493107417.92218572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2054614.2413424405</v>
      </c>
      <c r="L2484" s="444">
        <f t="shared" ca="1" si="147"/>
        <v>495162032.16352814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495162032.16352814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2063175.1340147005</v>
      </c>
      <c r="L2485" s="444">
        <f t="shared" ca="1" si="147"/>
        <v>497225207.29754287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497225207.29754287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2071771.6970730952</v>
      </c>
      <c r="L2486" s="444">
        <f t="shared" ca="1" si="147"/>
        <v>499296978.99461597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499296978.99461597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2080404.0791442329</v>
      </c>
      <c r="L2487" s="444">
        <f t="shared" ca="1" si="147"/>
        <v>501377383.07376021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501377383.07376021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2089072.4294740011</v>
      </c>
      <c r="L2488" s="444">
        <f t="shared" ca="1" si="147"/>
        <v>503466455.50323421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503466455.50323421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2097776.8979301425</v>
      </c>
      <c r="L2489" s="444">
        <f t="shared" ca="1" si="147"/>
        <v>505564232.40116435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505564232.40116435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2106517.6350048515</v>
      </c>
      <c r="L2490" s="444">
        <f t="shared" ca="1" si="147"/>
        <v>507670750.03616923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507670750.03616923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2115294.7918173717</v>
      </c>
      <c r="L2491" s="444">
        <f t="shared" ca="1" si="147"/>
        <v>509786044.8279866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509786044.8279866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2124108.5201166109</v>
      </c>
      <c r="L2492" s="444">
        <f t="shared" ca="1" si="147"/>
        <v>511910153.34810323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511910153.34810323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2132958.9722837638</v>
      </c>
      <c r="L2493" s="444">
        <f t="shared" ca="1" si="147"/>
        <v>514043112.32038701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514043112.32038701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2141846.301334946</v>
      </c>
      <c r="L2494" s="444">
        <f t="shared" ca="1" si="147"/>
        <v>516184958.62172192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516184958.62172192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2150770.6609238414</v>
      </c>
      <c r="L2495" s="444">
        <f t="shared" ca="1" si="147"/>
        <v>518335729.28264576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518335729.28264576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2159732.2053443571</v>
      </c>
      <c r="L2496" s="444">
        <f t="shared" ca="1" si="147"/>
        <v>520495461.48799014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520495461.48799014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2168731.0895332922</v>
      </c>
      <c r="L2497" s="444">
        <f t="shared" ca="1" si="147"/>
        <v>522664192.57752341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522664192.57752341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2177767.4690730143</v>
      </c>
      <c r="L2498" s="444">
        <f t="shared" ca="1" si="147"/>
        <v>524841960.04659641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524841960.04659641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2186841.5001941514</v>
      </c>
      <c r="L2499" s="444">
        <f t="shared" ca="1" si="147"/>
        <v>527028801.54679054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527028801.54679054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2195953.3397782939</v>
      </c>
      <c r="L2500" s="444">
        <f t="shared" ca="1" si="147"/>
        <v>529224754.88656884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529224754.88656884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2205103.1453607031</v>
      </c>
      <c r="L2501" s="444">
        <f t="shared" ca="1" si="147"/>
        <v>531429858.03192955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531429858.03192955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2214291.0751330396</v>
      </c>
      <c r="L2502" s="444">
        <f t="shared" ca="1" si="147"/>
        <v>533644149.10706258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533644149.10706258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2223517.2879460938</v>
      </c>
      <c r="L2503" s="444">
        <f t="shared" ca="1" si="147"/>
        <v>535867666.39500868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535867666.39500868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2232781.943312536</v>
      </c>
      <c r="L2504" s="444">
        <f t="shared" ca="1" si="147"/>
        <v>538100448.33832121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538100448.33832121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2242085.2014096715</v>
      </c>
      <c r="L2505" s="444">
        <f t="shared" ca="1" si="147"/>
        <v>540342533.53973091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540342533.53973091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2251427.2230822123</v>
      </c>
      <c r="L2506" s="444">
        <f t="shared" ca="1" si="147"/>
        <v>542593960.76281309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542593960.76281309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2260808.1698450544</v>
      </c>
      <c r="L2507" s="444">
        <f t="shared" ca="1" si="147"/>
        <v>544854768.9326582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544854768.9326582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2270228.2038860759</v>
      </c>
      <c r="L2508" s="444">
        <f t="shared" ca="1" si="147"/>
        <v>547124997.13654423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547124997.13654423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2279687.4880689341</v>
      </c>
      <c r="L2509" s="444">
        <f t="shared" ca="1" si="147"/>
        <v>549404684.62461317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549404684.62461317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2289186.185935888</v>
      </c>
      <c r="L2510" s="444">
        <f t="shared" ca="1" si="147"/>
        <v>551693870.81054902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551693870.81054902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2298724.4617106207</v>
      </c>
      <c r="L2511" s="444">
        <f t="shared" ca="1" si="147"/>
        <v>553992595.27225959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553992595.27225959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2308302.4803010817</v>
      </c>
      <c r="L2512" s="444">
        <f t="shared" ca="1" si="147"/>
        <v>556300897.75256062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556300897.75256062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2317920.4073023358</v>
      </c>
      <c r="L2513" s="444">
        <f t="shared" ca="1" si="147"/>
        <v>558618818.159863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558618818.159863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2327578.4089994291</v>
      </c>
      <c r="L2514" s="444">
        <f t="shared" ca="1" si="147"/>
        <v>560946396.56886244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560946396.56886244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2337276.6523702601</v>
      </c>
      <c r="L2515" s="444">
        <f t="shared" ca="1" si="147"/>
        <v>563283673.22123265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563283673.22123265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2347015.3050884693</v>
      </c>
      <c r="L2516" s="444">
        <f t="shared" ca="1" si="147"/>
        <v>565630688.52632117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565630688.52632117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2356794.535526338</v>
      </c>
      <c r="L2517" s="444">
        <f t="shared" ca="1" si="147"/>
        <v>567987483.06184757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567987483.06184757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2366614.5127576981</v>
      </c>
      <c r="L2518" s="444">
        <f t="shared" ca="1" si="147"/>
        <v>570354097.57460523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570354097.57460523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2376475.406560855</v>
      </c>
      <c r="L2519" s="444">
        <f t="shared" ca="1" si="147"/>
        <v>572730572.98116612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572730572.98116612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2386377.3874215255</v>
      </c>
      <c r="L2520" s="444">
        <f t="shared" ca="1" si="147"/>
        <v>575116950.36858761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575116950.36858761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2396320.6265357817</v>
      </c>
      <c r="L2521" s="444">
        <f t="shared" ca="1" si="147"/>
        <v>577513270.99512339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577513270.99512339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2406305.2958130143</v>
      </c>
      <c r="L2522" s="444">
        <f t="shared" ca="1" si="147"/>
        <v>579919576.29093635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579919576.29093635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2416331.5678789015</v>
      </c>
      <c r="L2523" s="444">
        <f t="shared" ca="1" si="147"/>
        <v>582335907.85881519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582335907.85881519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2426399.6160783968</v>
      </c>
      <c r="L2524" s="444">
        <f t="shared" ca="1" si="147"/>
        <v>584762307.47489357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584762307.47489357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2436509.6144787231</v>
      </c>
      <c r="L2525" s="444">
        <f t="shared" ca="1" si="147"/>
        <v>587198817.08937228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587198817.08937228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2446661.7378723845</v>
      </c>
      <c r="L2526" s="444">
        <f t="shared" ca="1" si="147"/>
        <v>589645478.82724464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589645478.82724464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2456856.161780186</v>
      </c>
      <c r="L2527" s="444">
        <f t="shared" ca="1" si="147"/>
        <v>592102334.98902488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592102334.98902488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2467093.0624542702</v>
      </c>
      <c r="L2528" s="444">
        <f t="shared" ca="1" si="147"/>
        <v>594569428.0514791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594569428.0514791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2477372.6168811629</v>
      </c>
      <c r="L2529" s="444">
        <f t="shared" ca="1" si="147"/>
        <v>597046800.66836023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597046800.66836023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2487695.0027848342</v>
      </c>
      <c r="L2530" s="444">
        <f t="shared" ca="1" si="147"/>
        <v>599534495.67114508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599534495.67114508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2498060.3986297711</v>
      </c>
      <c r="L2531" s="444">
        <f t="shared" ca="1" si="147"/>
        <v>602032556.06977487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602032556.06977487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2508468.983624062</v>
      </c>
      <c r="L2532" s="444">
        <f t="shared" ca="1" si="147"/>
        <v>604541025.05339897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604541025.05339897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2518920.9377224958</v>
      </c>
      <c r="L2533" s="444">
        <f t="shared" ca="1" si="147"/>
        <v>607059945.99112141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607059945.99112141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2529416.4416296724</v>
      </c>
      <c r="L2534" s="444">
        <f t="shared" ca="1" si="147"/>
        <v>609589362.43275106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609589362.43275106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2539955.6768031293</v>
      </c>
      <c r="L2535" s="444">
        <f t="shared" ca="1" si="147"/>
        <v>612129318.10955417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612129318.10955417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2550538.8254564758</v>
      </c>
      <c r="L2536" s="444">
        <f t="shared" ca="1" si="147"/>
        <v>614679856.93501067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614679856.93501067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2561166.0705625443</v>
      </c>
      <c r="L2537" s="444">
        <f t="shared" ca="1" si="147"/>
        <v>617241023.00557327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617241023.00557327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2571837.5958565553</v>
      </c>
      <c r="L2538" s="444">
        <f t="shared" ca="1" si="147"/>
        <v>619812860.60142982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619812860.60142982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2582553.5858392911</v>
      </c>
      <c r="L2539" s="444">
        <f t="shared" ca="1" si="147"/>
        <v>622395414.18726909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622395414.18726909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2593314.2257802878</v>
      </c>
      <c r="L2540" s="444">
        <f t="shared" ca="1" si="147"/>
        <v>624988728.41304934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624988728.41304934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2604119.7017210387</v>
      </c>
      <c r="L2541" s="444">
        <f t="shared" ca="1" si="147"/>
        <v>627592848.11477041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627592848.11477041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2614970.2004782101</v>
      </c>
      <c r="L2542" s="444">
        <f t="shared" ca="1" si="147"/>
        <v>630207818.31524861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630207818.31524861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2625865.9096468692</v>
      </c>
      <c r="L2543" s="444">
        <f t="shared" ca="1" si="147"/>
        <v>632833684.22489548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632833684.22489548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2636807.0176037312</v>
      </c>
      <c r="L2544" s="444">
        <f t="shared" ca="1" si="147"/>
        <v>635470491.24249923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635470491.24249923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2647793.7135104137</v>
      </c>
      <c r="L2545" s="444">
        <f t="shared" ca="1" si="147"/>
        <v>638118284.95600963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638118284.95600963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2658826.1873167069</v>
      </c>
      <c r="L2546" s="444">
        <f t="shared" ca="1" si="147"/>
        <v>640777111.14332628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640777111.14332628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2669904.6297638593</v>
      </c>
      <c r="L2547" s="444">
        <f t="shared" ca="1" si="147"/>
        <v>643447015.77309012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643447015.77309012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2681029.2323878757</v>
      </c>
      <c r="L2548" s="444">
        <f t="shared" ca="1" si="147"/>
        <v>646128045.00547802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646128045.00547802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2692200.1875228249</v>
      </c>
      <c r="L2549" s="444">
        <f t="shared" ca="1" si="147"/>
        <v>648820245.19300079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648820245.19300079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2703417.68830417</v>
      </c>
      <c r="L2550" s="444">
        <f t="shared" ca="1" si="147"/>
        <v>651523662.88130498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651523662.88130498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2714681.9286721041</v>
      </c>
      <c r="L2551" s="444">
        <f t="shared" ca="1" si="147"/>
        <v>654238344.80997705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654238344.80997705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2725993.1033749045</v>
      </c>
      <c r="L2552" s="444">
        <f t="shared" ca="1" si="147"/>
        <v>656964337.91335201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656964337.91335201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2737351.4079723</v>
      </c>
      <c r="L2553" s="444">
        <f t="shared" ca="1" si="147"/>
        <v>659701689.32132435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659701689.32132435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2748757.0388388513</v>
      </c>
      <c r="L2554" s="444">
        <f t="shared" ca="1" si="147"/>
        <v>662450446.36016321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662450446.36016321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2760210.1931673465</v>
      </c>
      <c r="L2555" s="444">
        <f t="shared" ca="1" si="147"/>
        <v>665210656.55333054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665210656.55333054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2771711.0689722104</v>
      </c>
      <c r="L2556" s="444">
        <f t="shared" ca="1" si="147"/>
        <v>667982367.62230277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667982367.62230277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2783259.8650929281</v>
      </c>
      <c r="L2557" s="444">
        <f t="shared" ca="1" si="147"/>
        <v>670765627.48739564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670765627.48739564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2794856.7811974818</v>
      </c>
      <c r="L2558" s="444">
        <f t="shared" ref="L2558:L2812" ca="1" si="152">I2558-J2558+K2558</f>
        <v>673560484.26859307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673560484.26859307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2806502.0177858043</v>
      </c>
      <c r="L2559" s="444">
        <f t="shared" ca="1" si="152"/>
        <v>676366986.28637886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676366986.28637886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2818195.7761932453</v>
      </c>
      <c r="L2560" s="444">
        <f t="shared" ca="1" si="152"/>
        <v>679185182.06257212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679185182.06257212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2829938.2585940505</v>
      </c>
      <c r="L2561" s="444">
        <f t="shared" ca="1" si="152"/>
        <v>682015120.32116616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682015120.32116616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2841729.6680048588</v>
      </c>
      <c r="L2562" s="444">
        <f t="shared" ca="1" si="152"/>
        <v>684856849.98917103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684856849.98917103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2853570.2082882128</v>
      </c>
      <c r="L2563" s="444">
        <f t="shared" ca="1" si="152"/>
        <v>687710420.19745922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687710420.19745922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2865460.0841560801</v>
      </c>
      <c r="L2564" s="444">
        <f t="shared" ca="1" si="152"/>
        <v>690575880.28161526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690575880.28161526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2877399.5011733971</v>
      </c>
      <c r="L2565" s="444">
        <f t="shared" ca="1" si="152"/>
        <v>693453279.78278863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693453279.78278863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2889388.6657616193</v>
      </c>
      <c r="L2566" s="444">
        <f t="shared" ca="1" si="152"/>
        <v>696342668.44855022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696342668.44855022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2901427.7852022927</v>
      </c>
      <c r="L2567" s="444">
        <f t="shared" ca="1" si="152"/>
        <v>699244096.23375249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699244096.23375249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2913517.0676406352</v>
      </c>
      <c r="L2568" s="444">
        <f t="shared" ca="1" si="152"/>
        <v>702157613.30139315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702157613.30139315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2925656.7220891379</v>
      </c>
      <c r="L2569" s="444">
        <f t="shared" ca="1" si="152"/>
        <v>705083270.02348232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705083270.02348232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2937846.9584311764</v>
      </c>
      <c r="L2570" s="444">
        <f t="shared" ca="1" si="152"/>
        <v>708021116.98191345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708021116.98191345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2950087.9874246395</v>
      </c>
      <c r="L2571" s="444">
        <f t="shared" ca="1" si="152"/>
        <v>710971204.96933806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710971204.96933806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2962380.0207055751</v>
      </c>
      <c r="L2572" s="444">
        <f t="shared" ca="1" si="152"/>
        <v>713933584.99004364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713933584.99004364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2974723.2707918487</v>
      </c>
      <c r="L2573" s="444">
        <f t="shared" ca="1" si="152"/>
        <v>716908308.26083553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716908308.26083553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2987117.9510868145</v>
      </c>
      <c r="L2574" s="444">
        <f t="shared" ca="1" si="152"/>
        <v>719895426.21192229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719895426.21192229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2999564.2758830097</v>
      </c>
      <c r="L2575" s="444">
        <f t="shared" ca="1" si="152"/>
        <v>722894990.48780525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722894990.48780525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3012062.4603658551</v>
      </c>
      <c r="L2576" s="444">
        <f t="shared" ca="1" si="152"/>
        <v>725907052.94817114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725907052.94817114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3024612.7206173795</v>
      </c>
      <c r="L2577" s="444">
        <f t="shared" ca="1" si="152"/>
        <v>728931665.66878855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728931665.66878855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3037215.2736199521</v>
      </c>
      <c r="L2578" s="444">
        <f t="shared" ca="1" si="152"/>
        <v>731968880.94240856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731968880.94240856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3049870.3372600358</v>
      </c>
      <c r="L2579" s="444">
        <f t="shared" ca="1" si="152"/>
        <v>735018751.27966857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735018751.27966857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3062578.1303319521</v>
      </c>
      <c r="L2580" s="444">
        <f t="shared" ca="1" si="152"/>
        <v>738081329.41000056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738081329.41000056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3075338.8725416688</v>
      </c>
      <c r="L2581" s="444">
        <f t="shared" ca="1" si="152"/>
        <v>741156668.28254223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741156668.28254223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3088152.7845105925</v>
      </c>
      <c r="L2582" s="444">
        <f t="shared" ca="1" si="152"/>
        <v>744244821.06705284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744244821.06705284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3101020.0877793869</v>
      </c>
      <c r="L2583" s="444">
        <f t="shared" ca="1" si="152"/>
        <v>747345841.15483224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747345841.15483224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3113941.004811801</v>
      </c>
      <c r="L2584" s="444">
        <f t="shared" ca="1" si="152"/>
        <v>750459782.15964401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750459782.15964401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3126915.7589985165</v>
      </c>
      <c r="L2585" s="444">
        <f t="shared" ca="1" si="152"/>
        <v>753586697.91864252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753586697.91864252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3139944.5746610104</v>
      </c>
      <c r="L2586" s="444">
        <f t="shared" ca="1" si="152"/>
        <v>756726642.49330354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756726642.49330354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3153027.6770554315</v>
      </c>
      <c r="L2587" s="444">
        <f t="shared" ca="1" si="152"/>
        <v>759879670.17035902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759879670.17035902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3166165.2923764959</v>
      </c>
      <c r="L2588" s="444">
        <f t="shared" ca="1" si="152"/>
        <v>763045835.46273553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763045835.46273553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3179357.647761398</v>
      </c>
      <c r="L2589" s="444">
        <f t="shared" ca="1" si="152"/>
        <v>766225193.11049688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766225193.11049688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3192604.9712937372</v>
      </c>
      <c r="L2590" s="444">
        <f t="shared" ca="1" si="152"/>
        <v>769417798.08179057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769417798.08179057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3205907.4920074604</v>
      </c>
      <c r="L2591" s="444">
        <f t="shared" ca="1" si="152"/>
        <v>772623705.57379806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772623705.57379806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3219265.4398908252</v>
      </c>
      <c r="L2592" s="444">
        <f t="shared" ca="1" si="152"/>
        <v>775842971.01368892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775842971.01368892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3232679.0458903704</v>
      </c>
      <c r="L2593" s="444">
        <f t="shared" ca="1" si="152"/>
        <v>779075650.05957925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779075650.05957925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3246148.5419149133</v>
      </c>
      <c r="L2594" s="444">
        <f t="shared" ca="1" si="152"/>
        <v>782321798.60149419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782321798.60149419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3259674.160839559</v>
      </c>
      <c r="L2595" s="444">
        <f t="shared" ca="1" si="152"/>
        <v>785581472.76233375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785581472.76233375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3273256.136509724</v>
      </c>
      <c r="L2596" s="444">
        <f t="shared" ca="1" si="152"/>
        <v>788854728.89884353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788854728.89884353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3286894.7037451812</v>
      </c>
      <c r="L2597" s="444">
        <f t="shared" ca="1" si="152"/>
        <v>792141623.60258865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792141623.60258865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3300590.0983441193</v>
      </c>
      <c r="L2598" s="444">
        <f t="shared" ca="1" si="152"/>
        <v>795442213.70093274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795442213.70093274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3314342.5570872198</v>
      </c>
      <c r="L2599" s="444">
        <f t="shared" ca="1" si="152"/>
        <v>798756556.25801992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798756556.25801992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3328152.3177417498</v>
      </c>
      <c r="L2600" s="444">
        <f t="shared" ca="1" si="152"/>
        <v>802084708.57576168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802084708.57576168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3342019.6190656736</v>
      </c>
      <c r="L2601" s="444">
        <f t="shared" ca="1" si="152"/>
        <v>805426728.19482732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805426728.19482732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3355944.7008117805</v>
      </c>
      <c r="L2602" s="444">
        <f t="shared" ca="1" si="152"/>
        <v>808782672.89563906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808782672.89563906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3369927.8037318294</v>
      </c>
      <c r="L2603" s="444">
        <f t="shared" ca="1" si="152"/>
        <v>812152600.69937086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812152600.69937086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3383969.169580712</v>
      </c>
      <c r="L2604" s="444">
        <f t="shared" ca="1" si="152"/>
        <v>815536569.86895156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815536569.86895156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3398069.0411206316</v>
      </c>
      <c r="L2605" s="444">
        <f t="shared" ca="1" si="152"/>
        <v>818934638.91007221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818934638.91007221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3412227.6621253006</v>
      </c>
      <c r="L2606" s="444">
        <f t="shared" ca="1" si="152"/>
        <v>822346866.57219756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822346866.57219756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3426445.2773841564</v>
      </c>
      <c r="L2607" s="444">
        <f t="shared" ca="1" si="152"/>
        <v>825773311.84958172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825773311.84958172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3440722.1327065905</v>
      </c>
      <c r="L2608" s="444">
        <f t="shared" ca="1" si="152"/>
        <v>829214033.98228836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829214033.98228836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3455058.4749262016</v>
      </c>
      <c r="L2609" s="444">
        <f t="shared" ca="1" si="152"/>
        <v>832669092.45721459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832669092.45721459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3469454.5519050607</v>
      </c>
      <c r="L2610" s="444">
        <f t="shared" ca="1" si="152"/>
        <v>836138547.00911963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836138547.00911963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3483910.6125379982</v>
      </c>
      <c r="L2611" s="444">
        <f t="shared" ca="1" si="152"/>
        <v>839622457.62165761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839622457.62165761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3498426.9067569063</v>
      </c>
      <c r="L2612" s="444">
        <f t="shared" ca="1" si="152"/>
        <v>843120884.52841449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843120884.52841449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3513003.6855350602</v>
      </c>
      <c r="L2613" s="444">
        <f t="shared" ca="1" si="152"/>
        <v>846633888.21394956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846633888.21394956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3527641.2008914566</v>
      </c>
      <c r="L2614" s="444">
        <f t="shared" ca="1" si="152"/>
        <v>850161529.41484106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850161529.41484106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3542339.7058951715</v>
      </c>
      <c r="L2615" s="444">
        <f t="shared" ca="1" si="152"/>
        <v>853703869.12073624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853703869.12073624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3557099.454669734</v>
      </c>
      <c r="L2616" s="444">
        <f t="shared" ca="1" si="152"/>
        <v>857260968.57540596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857260968.57540596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3571920.7023975244</v>
      </c>
      <c r="L2617" s="444">
        <f t="shared" ca="1" si="152"/>
        <v>860832889.27780342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860832889.27780342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3586803.7053241809</v>
      </c>
      <c r="L2618" s="444">
        <f t="shared" ca="1" si="152"/>
        <v>864419692.98312759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864419692.98312759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3601748.7207630314</v>
      </c>
      <c r="L2619" s="444">
        <f t="shared" ca="1" si="152"/>
        <v>868021441.70389068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868021441.70389068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3616756.0070995451</v>
      </c>
      <c r="L2620" s="444">
        <f t="shared" ca="1" si="152"/>
        <v>871638197.71099019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871638197.71099019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3631825.8237957917</v>
      </c>
      <c r="L2621" s="444">
        <f t="shared" ca="1" si="152"/>
        <v>875270023.53478599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875270023.53478599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3646958.4313949416</v>
      </c>
      <c r="L2622" s="444">
        <f t="shared" ca="1" si="152"/>
        <v>878916981.96618092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878916981.96618092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3662154.091525754</v>
      </c>
      <c r="L2623" s="444">
        <f t="shared" ca="1" si="152"/>
        <v>882579136.05770671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882579136.05770671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3677413.0669071111</v>
      </c>
      <c r="L2624" s="444">
        <f t="shared" ca="1" si="152"/>
        <v>886256549.12461388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886256549.12461388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3692735.6213525571</v>
      </c>
      <c r="L2625" s="444">
        <f t="shared" ca="1" si="152"/>
        <v>889949284.74596643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889949284.74596643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3708122.0197748598</v>
      </c>
      <c r="L2626" s="444">
        <f t="shared" ca="1" si="152"/>
        <v>893657406.76574135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893657406.76574135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3723572.5281905895</v>
      </c>
      <c r="L2627" s="444">
        <f t="shared" ca="1" si="152"/>
        <v>897380979.29393196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897380979.29393196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3739087.4137247158</v>
      </c>
      <c r="L2628" s="444">
        <f t="shared" ca="1" si="152"/>
        <v>901120066.70765662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901120066.70765662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3754666.9446152365</v>
      </c>
      <c r="L2629" s="444">
        <f t="shared" ca="1" si="152"/>
        <v>904874733.65227187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904874733.65227187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3770311.3902177992</v>
      </c>
      <c r="L2630" s="444">
        <f t="shared" ca="1" si="152"/>
        <v>908645045.04248965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908645045.04248965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3786021.0210103733</v>
      </c>
      <c r="L2631" s="444">
        <f t="shared" ca="1" si="152"/>
        <v>912431066.06350005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912431066.06350005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3801796.108597917</v>
      </c>
      <c r="L2632" s="444">
        <f t="shared" ca="1" si="152"/>
        <v>916232862.17209792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916232862.17209792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3817636.9257170744</v>
      </c>
      <c r="L2633" s="444">
        <f t="shared" ca="1" si="152"/>
        <v>920050499.09781504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920050499.09781504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3833543.7462408952</v>
      </c>
      <c r="L2634" s="444">
        <f t="shared" ca="1" si="152"/>
        <v>923884042.84405589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923884042.84405589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3849516.8451835657</v>
      </c>
      <c r="L2635" s="444">
        <f t="shared" ca="1" si="152"/>
        <v>927733559.6892395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927733559.6892395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3865556.4987051641</v>
      </c>
      <c r="L2636" s="444">
        <f t="shared" ca="1" si="152"/>
        <v>931599116.18794465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931599116.18794465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3881662.984116436</v>
      </c>
      <c r="L2637" s="444">
        <f t="shared" ca="1" si="152"/>
        <v>935480779.17206109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935480779.17206109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3897836.579883588</v>
      </c>
      <c r="L2638" s="444">
        <f t="shared" ca="1" si="152"/>
        <v>939378615.75194466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939378615.75194466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3914077.5656331028</v>
      </c>
      <c r="L2639" s="444">
        <f t="shared" ca="1" si="152"/>
        <v>943292693.31757772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943292693.31757772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3930386.2221565736</v>
      </c>
      <c r="L2640" s="444">
        <f t="shared" ca="1" si="152"/>
        <v>947223079.53973424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947223079.53973424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3946762.8314155592</v>
      </c>
      <c r="L2641" s="444">
        <f t="shared" ca="1" si="152"/>
        <v>951169842.37114978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951169842.37114978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3963207.6765464572</v>
      </c>
      <c r="L2642" s="444">
        <f t="shared" ca="1" si="152"/>
        <v>955133050.04769623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955133050.04769623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3979721.041865401</v>
      </c>
      <c r="L2643" s="444">
        <f t="shared" ca="1" si="152"/>
        <v>959112771.08956158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959112771.08956158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3996303.2128731734</v>
      </c>
      <c r="L2644" s="444">
        <f t="shared" ca="1" si="152"/>
        <v>963109074.3024348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963109074.3024348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4012954.4762601447</v>
      </c>
      <c r="L2645" s="444">
        <f t="shared" ca="1" si="152"/>
        <v>967122028.77869499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967122028.77869499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4029675.1199112292</v>
      </c>
      <c r="L2646" s="444">
        <f t="shared" ca="1" si="152"/>
        <v>971151703.89860618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971151703.89860618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4046465.4329108591</v>
      </c>
      <c r="L2647" s="444">
        <f t="shared" ca="1" si="152"/>
        <v>975198169.33151698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975198169.33151698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4063325.7055479879</v>
      </c>
      <c r="L2648" s="444">
        <f t="shared" ca="1" si="152"/>
        <v>979261495.03706491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979261495.03706491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4080256.2293211035</v>
      </c>
      <c r="L2649" s="444">
        <f t="shared" ca="1" si="152"/>
        <v>983341751.26638603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983341751.26638603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4097257.2969432757</v>
      </c>
      <c r="L2650" s="444">
        <f t="shared" ca="1" si="152"/>
        <v>987439008.56332934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987439008.56332934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4114329.202347206</v>
      </c>
      <c r="L2651" s="444">
        <f t="shared" ca="1" si="152"/>
        <v>991553337.7656765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991553337.7656765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4131472.2406903193</v>
      </c>
      <c r="L2652" s="444">
        <f t="shared" ca="1" si="152"/>
        <v>995684810.00636685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995684810.00636685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4148686.7083598617</v>
      </c>
      <c r="L2653" s="444">
        <f t="shared" ca="1" si="152"/>
        <v>999833496.71472669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999833496.71472669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4165972.9029780282</v>
      </c>
      <c r="L2654" s="444">
        <f t="shared" ca="1" si="152"/>
        <v>1003999469.6177047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1003999469.6177047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4183331.1234071031</v>
      </c>
      <c r="L2655" s="444">
        <f t="shared" ca="1" si="152"/>
        <v>1008182800.7411119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1008182800.7411119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4200761.6697546318</v>
      </c>
      <c r="L2656" s="444">
        <f t="shared" ca="1" si="152"/>
        <v>1012383562.4108665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1012383562.4108665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4218264.84337861</v>
      </c>
      <c r="L2657" s="444">
        <f t="shared" ca="1" si="152"/>
        <v>1016601827.2542452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1016601827.2542452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4235840.9468926881</v>
      </c>
      <c r="L2658" s="444">
        <f t="shared" ca="1" si="152"/>
        <v>1020837668.2011379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1020837668.2011379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4253490.284171408</v>
      </c>
      <c r="L2659" s="444">
        <f t="shared" ca="1" si="152"/>
        <v>1025091158.4853094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1025091158.4853094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4271213.1603554552</v>
      </c>
      <c r="L2660" s="444">
        <f t="shared" ca="1" si="152"/>
        <v>1029362371.6456648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1029362371.6456648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4289009.881856937</v>
      </c>
      <c r="L2661" s="444">
        <f t="shared" ca="1" si="152"/>
        <v>1033651381.5275217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1033651381.5275217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4306880.7563646734</v>
      </c>
      <c r="L2662" s="444">
        <f t="shared" ca="1" si="152"/>
        <v>1037958262.2838864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1037958262.2838864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4324826.0928495275</v>
      </c>
      <c r="L2663" s="444">
        <f t="shared" ca="1" si="152"/>
        <v>1042283088.3767359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1042283088.3767359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4342846.2015697332</v>
      </c>
      <c r="L2664" s="444">
        <f t="shared" ca="1" si="152"/>
        <v>1046625934.5783056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1046625934.5783056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4360941.3940762738</v>
      </c>
      <c r="L2665" s="444">
        <f t="shared" ca="1" si="152"/>
        <v>1050986875.9723818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1050986875.9723818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4379111.9832182573</v>
      </c>
      <c r="L2666" s="444">
        <f t="shared" ca="1" si="152"/>
        <v>1055365987.9556001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1055365987.9556001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4397358.2831483344</v>
      </c>
      <c r="L2667" s="444">
        <f t="shared" ca="1" si="152"/>
        <v>1059763346.2387484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1059763346.2387484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4415680.6093281182</v>
      </c>
      <c r="L2668" s="444">
        <f t="shared" ca="1" si="152"/>
        <v>1064179026.8480766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1064179026.8480766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4434079.2785336524</v>
      </c>
      <c r="L2669" s="444">
        <f t="shared" ca="1" si="152"/>
        <v>1068613106.1266103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1068613106.1266103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4452554.6088608764</v>
      </c>
      <c r="L2670" s="444">
        <f t="shared" ca="1" si="152"/>
        <v>1073065660.7354711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1073065660.7354711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4471106.9197311299</v>
      </c>
      <c r="L2671" s="444">
        <f t="shared" ca="1" si="152"/>
        <v>1077536767.6552022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1077536767.6552022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4489736.5318966759</v>
      </c>
      <c r="L2672" s="444">
        <f t="shared" ca="1" si="152"/>
        <v>1082026504.1870987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1082026504.1870987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4508443.7674462451</v>
      </c>
      <c r="L2673" s="444">
        <f t="shared" ca="1" si="152"/>
        <v>1086534947.954545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1086534947.954545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4527228.9498106046</v>
      </c>
      <c r="L2674" s="444">
        <f t="shared" ca="1" si="152"/>
        <v>1091062176.9043555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1091062176.9043555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4546092.4037681483</v>
      </c>
      <c r="L2675" s="444">
        <f t="shared" ca="1" si="152"/>
        <v>1095608269.3081236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1095608269.3081236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4565034.4554505153</v>
      </c>
      <c r="L2676" s="444">
        <f t="shared" ca="1" si="152"/>
        <v>1100173303.7635741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1100173303.7635741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4584055.4323482253</v>
      </c>
      <c r="L2677" s="444">
        <f t="shared" ca="1" si="152"/>
        <v>1104757359.1959224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1104757359.1959224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4603155.663316343</v>
      </c>
      <c r="L2678" s="444">
        <f t="shared" ca="1" si="152"/>
        <v>1109360514.8592386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1109360514.8592386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4622335.478580161</v>
      </c>
      <c r="L2679" s="444">
        <f t="shared" ca="1" si="152"/>
        <v>1113982850.3378189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1113982850.3378189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4641595.2097409116</v>
      </c>
      <c r="L2680" s="444">
        <f t="shared" ca="1" si="152"/>
        <v>1118624445.5475597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1118624445.5475597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4660935.1897814991</v>
      </c>
      <c r="L2681" s="444">
        <f t="shared" ca="1" si="152"/>
        <v>1123285380.7373412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1123285380.7373412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4680355.7530722544</v>
      </c>
      <c r="L2682" s="444">
        <f t="shared" ca="1" si="152"/>
        <v>1127965736.4904134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1127965736.4904134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4699857.2353767222</v>
      </c>
      <c r="L2683" s="444">
        <f t="shared" ca="1" si="152"/>
        <v>1132665593.7257903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1132665593.7257903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4719439.9738574596</v>
      </c>
      <c r="L2684" s="444">
        <f t="shared" ca="1" si="152"/>
        <v>1137385033.6996477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1137385033.6996477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4739104.3070818651</v>
      </c>
      <c r="L2685" s="444">
        <f t="shared" ca="1" si="152"/>
        <v>1142124138.0067296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1142124138.0067296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4758850.5750280395</v>
      </c>
      <c r="L2686" s="444">
        <f t="shared" ca="1" si="152"/>
        <v>1146882988.5817575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1146882988.5817575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4778679.1190906567</v>
      </c>
      <c r="L2687" s="444">
        <f t="shared" ca="1" si="152"/>
        <v>1151661667.7008481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1151661667.7008481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4798590.2820868669</v>
      </c>
      <c r="L2688" s="444">
        <f t="shared" ca="1" si="152"/>
        <v>1156460257.982935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1156460257.982935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4818584.4082622286</v>
      </c>
      <c r="L2689" s="444">
        <f t="shared" ca="1" si="152"/>
        <v>1161278842.3911972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1161278842.3911972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4838661.8432966545</v>
      </c>
      <c r="L2690" s="444">
        <f t="shared" ca="1" si="152"/>
        <v>1166117504.234494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1166117504.234494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4858822.9343103915</v>
      </c>
      <c r="L2691" s="444">
        <f t="shared" ca="1" si="152"/>
        <v>1170976327.1688044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1170976327.1688044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4879068.0298700184</v>
      </c>
      <c r="L2692" s="444">
        <f t="shared" ca="1" si="152"/>
        <v>1175855395.1986744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1175855395.1986744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4899397.4799944768</v>
      </c>
      <c r="L2693" s="444">
        <f t="shared" ca="1" si="152"/>
        <v>1180754792.678669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1180754792.678669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4919811.6361611206</v>
      </c>
      <c r="L2694" s="444">
        <f t="shared" ca="1" si="152"/>
        <v>1185674604.3148301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1185674604.3148301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4940310.8513117917</v>
      </c>
      <c r="L2695" s="444">
        <f t="shared" ca="1" si="152"/>
        <v>1190614915.1661417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1190614915.1661417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4960895.4798589237</v>
      </c>
      <c r="L2696" s="444">
        <f t="shared" ca="1" si="152"/>
        <v>1195575810.6460006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1195575810.6460006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4981565.8776916694</v>
      </c>
      <c r="L2697" s="444">
        <f t="shared" ca="1" si="152"/>
        <v>1200557376.5236924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1200557376.5236924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5002322.4021820519</v>
      </c>
      <c r="L2698" s="444">
        <f t="shared" ca="1" si="152"/>
        <v>1205559698.9258745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1205559698.9258745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5023165.4121911433</v>
      </c>
      <c r="L2699" s="444">
        <f t="shared" ca="1" si="152"/>
        <v>1210582864.3380656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1210582864.3380656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5044095.2680752734</v>
      </c>
      <c r="L2700" s="444">
        <f t="shared" ca="1" si="152"/>
        <v>1215626959.6061409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1215626959.6061409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5065112.3316922532</v>
      </c>
      <c r="L2701" s="444">
        <f t="shared" ca="1" si="152"/>
        <v>1220692071.9378331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1220692071.9378331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5086216.966407638</v>
      </c>
      <c r="L2702" s="444">
        <f t="shared" ca="1" si="152"/>
        <v>1225778288.9042406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1225778288.9042406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5107409.5371010024</v>
      </c>
      <c r="L2703" s="444">
        <f t="shared" ca="1" si="152"/>
        <v>1230885698.4413416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1230885698.4413416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5128690.4101722566</v>
      </c>
      <c r="L2704" s="444">
        <f t="shared" ca="1" si="152"/>
        <v>1236014388.8515139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1236014388.8515139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5150059.9535479741</v>
      </c>
      <c r="L2705" s="444">
        <f t="shared" ca="1" si="152"/>
        <v>1241164448.8050618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1241164448.8050618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5171518.5366877578</v>
      </c>
      <c r="L2706" s="444">
        <f t="shared" ca="1" si="152"/>
        <v>1246335967.3417497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1246335967.3417497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5193066.5305906236</v>
      </c>
      <c r="L2707" s="444">
        <f t="shared" ca="1" si="152"/>
        <v>1251529033.8723402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1251529033.8723402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5214704.3078014171</v>
      </c>
      <c r="L2708" s="444">
        <f t="shared" ca="1" si="152"/>
        <v>1256743738.1801417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1256743738.1801417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5236432.2424172573</v>
      </c>
      <c r="L2709" s="444">
        <f t="shared" ca="1" si="152"/>
        <v>1261980170.422559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1261980170.422559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5258250.7100939956</v>
      </c>
      <c r="L2710" s="444">
        <f t="shared" ca="1" si="152"/>
        <v>1267238421.132653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1267238421.132653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5280160.0880527208</v>
      </c>
      <c r="L2711" s="444">
        <f t="shared" ca="1" si="152"/>
        <v>1272518581.2207057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1272518581.2207057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5302160.7550862739</v>
      </c>
      <c r="L2712" s="444">
        <f t="shared" ca="1" si="152"/>
        <v>1277820741.9757919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1277820741.9757919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5324253.0915657999</v>
      </c>
      <c r="L2713" s="444">
        <f t="shared" ca="1" si="152"/>
        <v>1283144995.0673578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1283144995.0673578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5346437.4794473238</v>
      </c>
      <c r="L2714" s="444">
        <f t="shared" ca="1" si="152"/>
        <v>1288491432.5468051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1288491432.5468051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5368714.3022783548</v>
      </c>
      <c r="L2715" s="444">
        <f t="shared" ca="1" si="152"/>
        <v>1293860146.8490834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1293860146.8490834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5391083.9452045141</v>
      </c>
      <c r="L2716" s="444">
        <f t="shared" ca="1" si="152"/>
        <v>1299251230.7942879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1299251230.7942879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5413546.7949762</v>
      </c>
      <c r="L2717" s="444">
        <f t="shared" ca="1" si="152"/>
        <v>1304664777.5892642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1304664777.5892642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5436103.2399552669</v>
      </c>
      <c r="L2718" s="444">
        <f t="shared" ca="1" si="152"/>
        <v>1310100880.8292193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1310100880.8292193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5458753.6701217471</v>
      </c>
      <c r="L2719" s="444">
        <f t="shared" ca="1" si="152"/>
        <v>1315559634.499341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1315559634.499341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5481498.4770805873</v>
      </c>
      <c r="L2720" s="444">
        <f t="shared" ca="1" si="152"/>
        <v>1321041132.9764216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1321041132.9764216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5504338.0540684229</v>
      </c>
      <c r="L2721" s="444">
        <f t="shared" ca="1" si="152"/>
        <v>1326545471.0304899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1326545471.0304899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5527272.7959603742</v>
      </c>
      <c r="L2722" s="444">
        <f t="shared" ca="1" si="152"/>
        <v>1332072743.8264503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1332072743.8264503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5550303.0992768761</v>
      </c>
      <c r="L2723" s="444">
        <f t="shared" ca="1" si="152"/>
        <v>1337623046.9257271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1337623046.9257271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5573429.3621905297</v>
      </c>
      <c r="L2724" s="444">
        <f t="shared" ca="1" si="152"/>
        <v>1343196476.2879176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1343196476.2879176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5596651.9845329896</v>
      </c>
      <c r="L2725" s="444">
        <f t="shared" ca="1" si="152"/>
        <v>1348793128.2724507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1348793128.2724507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5619971.3678018777</v>
      </c>
      <c r="L2726" s="444">
        <f t="shared" ca="1" si="152"/>
        <v>1354413099.6402526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1354413099.6402526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5643387.9151677191</v>
      </c>
      <c r="L2727" s="444">
        <f t="shared" ca="1" si="152"/>
        <v>1360056487.5554204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1360056487.5554204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5666902.0314809186</v>
      </c>
      <c r="L2728" s="444">
        <f t="shared" ca="1" si="152"/>
        <v>1365723389.5869014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1365723389.5869014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5690514.1232787557</v>
      </c>
      <c r="L2729" s="444">
        <f t="shared" ca="1" si="152"/>
        <v>1371413903.7101803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1371413903.7101803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5714224.5987924179</v>
      </c>
      <c r="L2730" s="444">
        <f t="shared" ca="1" si="152"/>
        <v>1377128128.3089726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1377128128.3089726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5738033.8679540521</v>
      </c>
      <c r="L2731" s="444">
        <f t="shared" ca="1" si="152"/>
        <v>1382866162.1769266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1382866162.1769266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5761942.3424038608</v>
      </c>
      <c r="L2732" s="444">
        <f t="shared" ca="1" si="152"/>
        <v>1388628104.5193305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1388628104.5193305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5785950.4354972104</v>
      </c>
      <c r="L2733" s="444">
        <f t="shared" ca="1" si="152"/>
        <v>1394414054.9548278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1394414054.9548278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5810058.5623117825</v>
      </c>
      <c r="L2734" s="444">
        <f t="shared" ca="1" si="152"/>
        <v>1400224113.5171397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1400224113.5171397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5834267.1396547481</v>
      </c>
      <c r="L2735" s="444">
        <f t="shared" ca="1" si="152"/>
        <v>1406058380.6567943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1406058380.6567943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5858576.586069976</v>
      </c>
      <c r="L2736" s="444">
        <f t="shared" ca="1" si="152"/>
        <v>1411916957.2428644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1411916957.2428644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5882987.3218452679</v>
      </c>
      <c r="L2737" s="444">
        <f t="shared" ca="1" si="152"/>
        <v>1417799944.5647097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1417799944.5647097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5907499.7690196233</v>
      </c>
      <c r="L2738" s="444">
        <f t="shared" ca="1" si="152"/>
        <v>1423707444.3337293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1423707444.3337293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5932114.3513905387</v>
      </c>
      <c r="L2739" s="444">
        <f t="shared" ca="1" si="152"/>
        <v>1429639558.6851199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1429639558.6851199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5956831.4945213329</v>
      </c>
      <c r="L2740" s="444">
        <f t="shared" ca="1" si="152"/>
        <v>1435596390.1796412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1435596390.1796412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5981651.6257485049</v>
      </c>
      <c r="L2741" s="444">
        <f t="shared" ca="1" si="152"/>
        <v>1441578041.8053896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1441578041.8053896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6006575.1741891233</v>
      </c>
      <c r="L2742" s="444">
        <f t="shared" ca="1" si="152"/>
        <v>1447584616.9795787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1447584616.9795787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6031602.5707482444</v>
      </c>
      <c r="L2743" s="444">
        <f t="shared" ca="1" si="152"/>
        <v>1453616219.5503271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1453616219.5503271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6056734.2481263625</v>
      </c>
      <c r="L2744" s="444">
        <f t="shared" ca="1" si="152"/>
        <v>1459672953.7984533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1459672953.7984533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6081970.6408268884</v>
      </c>
      <c r="L2745" s="444">
        <f t="shared" ca="1" si="152"/>
        <v>1465754924.4392803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1465754924.4392803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6107312.1851636674</v>
      </c>
      <c r="L2746" s="444">
        <f t="shared" ca="1" si="152"/>
        <v>1471862236.624444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1471862236.624444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6132759.3192685163</v>
      </c>
      <c r="L2747" s="444">
        <f t="shared" ca="1" si="152"/>
        <v>1477994995.9437125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1477994995.9437125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6158312.4830988022</v>
      </c>
      <c r="L2748" s="444">
        <f t="shared" ca="1" si="152"/>
        <v>1484153308.4268112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1484153308.4268112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6183972.1184450462</v>
      </c>
      <c r="L2749" s="444">
        <f t="shared" ca="1" si="152"/>
        <v>1490337280.5452564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1490337280.5452564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6209738.6689385679</v>
      </c>
      <c r="L2750" s="444">
        <f t="shared" ca="1" si="152"/>
        <v>1496547019.214195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1496547019.214195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6235612.5800591456</v>
      </c>
      <c r="L2751" s="444">
        <f t="shared" ca="1" si="152"/>
        <v>1502782631.7942541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1502782631.7942541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6261594.2991427248</v>
      </c>
      <c r="L2752" s="444">
        <f t="shared" ca="1" si="152"/>
        <v>1509044226.0933969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1509044226.0933969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6287684.2753891535</v>
      </c>
      <c r="L2753" s="444">
        <f t="shared" ca="1" si="152"/>
        <v>1515331910.3687861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1515331910.3687861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6313882.9598699417</v>
      </c>
      <c r="L2754" s="444">
        <f t="shared" ca="1" si="152"/>
        <v>1521645793.328656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1521645793.328656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6340190.8055360662</v>
      </c>
      <c r="L2755" s="444">
        <f t="shared" ca="1" si="152"/>
        <v>1527985984.134192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1527985984.134192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6366608.2672258001</v>
      </c>
      <c r="L2756" s="444">
        <f t="shared" ca="1" si="152"/>
        <v>1534352592.4014177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1534352592.4014177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6393135.8016725741</v>
      </c>
      <c r="L2757" s="444">
        <f t="shared" ca="1" si="152"/>
        <v>1540745728.2030902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1540745728.2030902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6419773.8675128762</v>
      </c>
      <c r="L2758" s="444">
        <f t="shared" ca="1" si="152"/>
        <v>1547165502.0706031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1547165502.0706031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6446522.9252941795</v>
      </c>
      <c r="L2759" s="444">
        <f t="shared" ca="1" si="152"/>
        <v>1553612024.9958973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1553612024.9958973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6473383.4374829056</v>
      </c>
      <c r="L2760" s="444">
        <f t="shared" ca="1" si="152"/>
        <v>1560085408.4333801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1560085408.4333801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6500355.8684724169</v>
      </c>
      <c r="L2761" s="444">
        <f t="shared" ca="1" si="152"/>
        <v>1566585764.3018525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1566585764.3018525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6527440.6845910521</v>
      </c>
      <c r="L2762" s="444">
        <f t="shared" ca="1" si="152"/>
        <v>1573113204.9864435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1573113204.9864435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6554638.3541101813</v>
      </c>
      <c r="L2763" s="444">
        <f t="shared" ca="1" si="152"/>
        <v>1579667843.3405538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1579667843.3405538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6581949.3472523075</v>
      </c>
      <c r="L2764" s="444">
        <f t="shared" ca="1" si="152"/>
        <v>1586249792.6878061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1586249792.6878061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6609374.1361991921</v>
      </c>
      <c r="L2765" s="444">
        <f t="shared" ca="1" si="152"/>
        <v>1592859166.8240054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1592859166.8240054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6636913.1951000225</v>
      </c>
      <c r="L2766" s="444">
        <f t="shared" ca="1" si="152"/>
        <v>1599496080.0191054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1599496080.0191054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6664567.0000796057</v>
      </c>
      <c r="L2767" s="444">
        <f t="shared" ca="1" si="152"/>
        <v>1606160647.0191851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1606160647.0191851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6692336.0292466041</v>
      </c>
      <c r="L2768" s="444">
        <f t="shared" ca="1" si="152"/>
        <v>1612852983.0484316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1612852983.0484316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6720220.7627017982</v>
      </c>
      <c r="L2769" s="444">
        <f t="shared" ca="1" si="152"/>
        <v>1619573203.8111334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1619573203.8111334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6748221.6825463893</v>
      </c>
      <c r="L2770" s="444">
        <f t="shared" ca="1" si="152"/>
        <v>1626321425.4936798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1626321425.4936798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6776339.2728903322</v>
      </c>
      <c r="L2771" s="444">
        <f t="shared" ca="1" si="152"/>
        <v>1633097764.7665701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1633097764.7665701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6804574.0198607082</v>
      </c>
      <c r="L2772" s="444">
        <f t="shared" ca="1" si="152"/>
        <v>1639902338.7864308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1639902338.7864308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6832926.4116101284</v>
      </c>
      <c r="L2773" s="444">
        <f t="shared" ca="1" si="152"/>
        <v>1646735265.198041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1646735265.198041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6861396.9383251704</v>
      </c>
      <c r="L2774" s="444">
        <f t="shared" ca="1" si="152"/>
        <v>1653596662.1363661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1653596662.1363661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6889986.0922348583</v>
      </c>
      <c r="L2775" s="444">
        <f t="shared" ca="1" si="152"/>
        <v>1660486648.228601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1660486648.228601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6918694.3676191708</v>
      </c>
      <c r="L2776" s="444">
        <f t="shared" ca="1" si="152"/>
        <v>1667405342.5962203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1667405342.5962203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6947522.2608175846</v>
      </c>
      <c r="L2777" s="444">
        <f t="shared" ca="1" si="152"/>
        <v>1674352864.8570378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1674352864.8570378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6976470.2702376572</v>
      </c>
      <c r="L2778" s="444">
        <f t="shared" ca="1" si="152"/>
        <v>1681329335.1272755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1681329335.1272755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7005538.8963636486</v>
      </c>
      <c r="L2779" s="444">
        <f t="shared" ca="1" si="152"/>
        <v>1688334874.0236392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1688334874.0236392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7034728.6417651633</v>
      </c>
      <c r="L2780" s="444">
        <f t="shared" ca="1" si="152"/>
        <v>1695369602.6654043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1695369602.6654043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7064040.0111058513</v>
      </c>
      <c r="L2781" s="444">
        <f t="shared" ca="1" si="152"/>
        <v>1702433642.6765101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1702433642.6765101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7093473.511152125</v>
      </c>
      <c r="L2782" s="444">
        <f t="shared" ca="1" si="152"/>
        <v>1709527116.1876621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1709527116.1876621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7123029.6507819258</v>
      </c>
      <c r="L2783" s="444">
        <f t="shared" ca="1" si="152"/>
        <v>1716650145.838444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1716650145.838444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7152708.9409935167</v>
      </c>
      <c r="L2784" s="444">
        <f t="shared" ca="1" si="152"/>
        <v>1723802854.7794375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1723802854.7794375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7182511.8949143216</v>
      </c>
      <c r="L2785" s="444">
        <f t="shared" ca="1" si="152"/>
        <v>1730985366.6743519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1730985366.6743519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7212439.0278097996</v>
      </c>
      <c r="L2786" s="444">
        <f t="shared" ca="1" si="152"/>
        <v>1738197805.7021618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1738197805.7021618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7242490.8570923405</v>
      </c>
      <c r="L2787" s="444">
        <f t="shared" ca="1" si="152"/>
        <v>1745440296.5592542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1745440296.5592542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7272667.9023302244</v>
      </c>
      <c r="L2788" s="444">
        <f t="shared" ca="1" si="152"/>
        <v>1752712964.4615843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1752712964.4615843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7302970.6852566022</v>
      </c>
      <c r="L2789" s="444">
        <f t="shared" ca="1" si="152"/>
        <v>1760015935.146841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1760015935.146841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7333399.729778504</v>
      </c>
      <c r="L2790" s="444">
        <f t="shared" ca="1" si="152"/>
        <v>1767349334.8766196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1767349334.8766196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7363955.5619859146</v>
      </c>
      <c r="L2791" s="444">
        <f t="shared" ca="1" si="152"/>
        <v>1774713290.4386055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1774713290.4386055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7394638.7101608561</v>
      </c>
      <c r="L2792" s="444">
        <f t="shared" ca="1" si="152"/>
        <v>1782107929.1487665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1782107929.1487665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7425449.704786526</v>
      </c>
      <c r="L2793" s="444">
        <f t="shared" ca="1" si="152"/>
        <v>1789533378.8535531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1789533378.8535531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7456389.0785564706</v>
      </c>
      <c r="L2794" s="444">
        <f t="shared" ca="1" si="152"/>
        <v>1796989767.9321096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1796989767.9321096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7487457.36638379</v>
      </c>
      <c r="L2795" s="444">
        <f t="shared" ca="1" si="152"/>
        <v>1804477225.2984934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1804477225.2984934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7518655.1054103877</v>
      </c>
      <c r="L2796" s="444">
        <f t="shared" ca="1" si="152"/>
        <v>1811995880.4039037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1811995880.4039037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7549982.8350162655</v>
      </c>
      <c r="L2797" s="444">
        <f t="shared" ca="1" si="152"/>
        <v>1819545863.23892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1819545863.23892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7581441.0968288323</v>
      </c>
      <c r="L2798" s="444">
        <f t="shared" ca="1" si="152"/>
        <v>1827127304.3357489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1827127304.3357489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7613030.4347322863</v>
      </c>
      <c r="L2799" s="444">
        <f t="shared" ca="1" si="152"/>
        <v>1834740334.7704811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1834740334.7704811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7644751.3948770054</v>
      </c>
      <c r="L2800" s="444">
        <f t="shared" ca="1" si="152"/>
        <v>1842385086.1653581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1842385086.1653581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7676604.5256889919</v>
      </c>
      <c r="L2801" s="444">
        <f t="shared" ca="1" si="152"/>
        <v>1850061690.691047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1850061690.691047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7708590.3778793626</v>
      </c>
      <c r="L2802" s="444">
        <f t="shared" ca="1" si="152"/>
        <v>1857770281.0689263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1857770281.0689263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7740709.5044538593</v>
      </c>
      <c r="L2803" s="444">
        <f t="shared" ca="1" si="152"/>
        <v>1865510990.5733802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1865510990.5733802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7772962.4607224176</v>
      </c>
      <c r="L2804" s="444">
        <f t="shared" ca="1" si="152"/>
        <v>1873283953.0341027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1873283953.0341027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7805349.8043087609</v>
      </c>
      <c r="L2805" s="444">
        <f t="shared" ca="1" si="152"/>
        <v>1881089302.8384113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1881089302.8384113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7837872.0951600485</v>
      </c>
      <c r="L2806" s="444">
        <f t="shared" ca="1" si="152"/>
        <v>1888927174.9335713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1888927174.9335713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7870529.8955565467</v>
      </c>
      <c r="L2807" s="444">
        <f t="shared" ca="1" si="152"/>
        <v>1896797704.8291278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1896797704.8291278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7903323.7701213658</v>
      </c>
      <c r="L2808" s="444">
        <f t="shared" ca="1" si="152"/>
        <v>1904701028.5992491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1904701028.5992491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7936254.2858302044</v>
      </c>
      <c r="L2809" s="444">
        <f t="shared" ca="1" si="152"/>
        <v>1912637282.8850794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1912637282.8850794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7969322.0120211644</v>
      </c>
      <c r="L2810" s="444">
        <f t="shared" ca="1" si="152"/>
        <v>1920606604.8971004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1920606604.8971004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8002527.5204045847</v>
      </c>
      <c r="L2811" s="444">
        <f t="shared" ca="1" si="152"/>
        <v>1928609132.417505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1928609132.417505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8035871.3850729372</v>
      </c>
      <c r="L2812" s="444">
        <f t="shared" ca="1" si="152"/>
        <v>1936645003.802578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1936645003.802578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8069354.1825107411</v>
      </c>
      <c r="L2813" s="444">
        <f t="shared" ref="L2813:L3067" ca="1" si="157">I2813-J2813+K2813</f>
        <v>1944714357.9850888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1944714357.9850888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8102976.4916045358</v>
      </c>
      <c r="L2814" s="444">
        <f t="shared" ca="1" si="157"/>
        <v>1952817334.4766934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1952817334.4766934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8136738.8936528899</v>
      </c>
      <c r="L2815" s="444">
        <f t="shared" ca="1" si="157"/>
        <v>1960954073.3703463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1960954073.3703463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8170641.9723764425</v>
      </c>
      <c r="L2816" s="444">
        <f t="shared" ca="1" si="157"/>
        <v>1969124715.3427227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1969124715.3427227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8204686.3139280109</v>
      </c>
      <c r="L2817" s="444">
        <f t="shared" ca="1" si="157"/>
        <v>1977329401.6566508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1977329401.6566508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8238872.5069027115</v>
      </c>
      <c r="L2818" s="444">
        <f t="shared" ca="1" si="157"/>
        <v>1985568274.1635535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1985568274.1635535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8273201.1423481405</v>
      </c>
      <c r="L2819" s="444">
        <f t="shared" ca="1" si="157"/>
        <v>1993841475.3059015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1993841475.3059015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8307672.8137745894</v>
      </c>
      <c r="L2820" s="444">
        <f t="shared" ca="1" si="157"/>
        <v>2002149148.1196761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2002149148.1196761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8342288.1171653168</v>
      </c>
      <c r="L2821" s="444">
        <f t="shared" ca="1" si="157"/>
        <v>2010491436.2368414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2010491436.2368414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8377047.6509868391</v>
      </c>
      <c r="L2822" s="444">
        <f t="shared" ca="1" si="157"/>
        <v>2018868483.8878284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2018868483.8878284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8411952.0161992852</v>
      </c>
      <c r="L2823" s="444">
        <f t="shared" ca="1" si="157"/>
        <v>2027280435.9040277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2027280435.9040277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8447001.8162667826</v>
      </c>
      <c r="L2824" s="444">
        <f t="shared" ca="1" si="157"/>
        <v>2035727437.7202945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2035727437.7202945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8482197.6571678929</v>
      </c>
      <c r="L2825" s="444">
        <f t="shared" ca="1" si="157"/>
        <v>2044209635.3774624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2044209635.3774624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8517540.1474060919</v>
      </c>
      <c r="L2826" s="444">
        <f t="shared" ca="1" si="157"/>
        <v>2052727175.5248685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2052727175.5248685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8553029.8980202843</v>
      </c>
      <c r="L2827" s="444">
        <f t="shared" ca="1" si="157"/>
        <v>2061280205.4228888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2061280205.4228888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8588667.5225953702</v>
      </c>
      <c r="L2828" s="444">
        <f t="shared" ca="1" si="157"/>
        <v>2069868872.9454842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2069868872.9454842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8624453.6372728497</v>
      </c>
      <c r="L2829" s="444">
        <f t="shared" ca="1" si="157"/>
        <v>2078493326.582757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2078493326.582757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8660388.860761486</v>
      </c>
      <c r="L2830" s="444">
        <f t="shared" ca="1" si="157"/>
        <v>2087153715.4435184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2087153715.4435184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8696473.8143479917</v>
      </c>
      <c r="L2831" s="444">
        <f t="shared" ca="1" si="157"/>
        <v>2095850189.2578664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2095850189.2578664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8732709.1219077762</v>
      </c>
      <c r="L2832" s="444">
        <f t="shared" ca="1" si="157"/>
        <v>2104582898.3797741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2104582898.3797741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8769095.4099157248</v>
      </c>
      <c r="L2833" s="444">
        <f t="shared" ca="1" si="157"/>
        <v>2113351993.7896898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2113351993.7896898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8805633.3074570391</v>
      </c>
      <c r="L2834" s="444">
        <f t="shared" ca="1" si="157"/>
        <v>2122157627.0971467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2122157627.0971467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8842323.4462381117</v>
      </c>
      <c r="L2835" s="444">
        <f t="shared" ca="1" si="157"/>
        <v>2130999950.5433848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2130999950.5433848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8879166.4605974369</v>
      </c>
      <c r="L2836" s="444">
        <f t="shared" ca="1" si="157"/>
        <v>2139879117.0039823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2139879117.0039823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8916162.9875165932</v>
      </c>
      <c r="L2837" s="444">
        <f t="shared" ca="1" si="157"/>
        <v>2148795279.9914989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2148795279.9914989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8953313.666631246</v>
      </c>
      <c r="L2838" s="444">
        <f t="shared" ca="1" si="157"/>
        <v>2157748593.6581302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2157748593.6581302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8990619.1402422097</v>
      </c>
      <c r="L2839" s="444">
        <f t="shared" ca="1" si="157"/>
        <v>2166739212.7983723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2166739212.7983723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9028080.0533265509</v>
      </c>
      <c r="L2840" s="444">
        <f t="shared" ca="1" si="157"/>
        <v>2175767292.8516989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2175767292.8516989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9065697.0535487458</v>
      </c>
      <c r="L2841" s="444">
        <f t="shared" ca="1" si="157"/>
        <v>2184832989.9052477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2184832989.9052477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9103470.7912718654</v>
      </c>
      <c r="L2842" s="444">
        <f t="shared" ca="1" si="157"/>
        <v>2193936460.6965194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2193936460.6965194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9141401.9195688311</v>
      </c>
      <c r="L2843" s="444">
        <f t="shared" ca="1" si="157"/>
        <v>2203077862.6160884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2203077862.6160884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9179491.094233701</v>
      </c>
      <c r="L2844" s="444">
        <f t="shared" ca="1" si="157"/>
        <v>2212257353.7103219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2212257353.7103219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9217738.9737930074</v>
      </c>
      <c r="L2845" s="444">
        <f t="shared" ca="1" si="157"/>
        <v>2221475092.6841149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2221475092.6841149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9256146.2195171453</v>
      </c>
      <c r="L2846" s="444">
        <f t="shared" ca="1" si="157"/>
        <v>2230731238.9036322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2230731238.9036322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9294713.4954318013</v>
      </c>
      <c r="L2847" s="444">
        <f t="shared" ca="1" si="157"/>
        <v>2240025952.3990641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2240025952.3990641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9333441.4683294334</v>
      </c>
      <c r="L2848" s="444">
        <f t="shared" ca="1" si="157"/>
        <v>2249359393.8673935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2249359393.8673935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9372330.807780806</v>
      </c>
      <c r="L2849" s="444">
        <f t="shared" ca="1" si="157"/>
        <v>2258731724.6751742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2258731724.6751742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9411382.1861465592</v>
      </c>
      <c r="L2850" s="444">
        <f t="shared" ca="1" si="157"/>
        <v>2268143106.861321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2268143106.861321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9450596.278588837</v>
      </c>
      <c r="L2851" s="444">
        <f t="shared" ca="1" si="157"/>
        <v>2277593703.1399097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2277593703.1399097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9489973.7630829569</v>
      </c>
      <c r="L2852" s="444">
        <f t="shared" ca="1" si="157"/>
        <v>2287083676.9029927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2287083676.9029927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9529515.320429137</v>
      </c>
      <c r="L2853" s="444">
        <f t="shared" ca="1" si="157"/>
        <v>2296613192.2234221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2296613192.2234221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9569221.6342642587</v>
      </c>
      <c r="L2854" s="444">
        <f t="shared" ca="1" si="157"/>
        <v>2306182413.8576865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2306182413.8576865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9609093.3910736945</v>
      </c>
      <c r="L2855" s="444">
        <f t="shared" ca="1" si="157"/>
        <v>2315791507.2487602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2315791507.2487602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9649131.2802031673</v>
      </c>
      <c r="L2856" s="444">
        <f t="shared" ca="1" si="157"/>
        <v>2325440638.5289636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2325440638.5289636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9689335.9938706812</v>
      </c>
      <c r="L2857" s="444">
        <f t="shared" ca="1" si="157"/>
        <v>2335129974.5228343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2335129974.5228343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9729708.2271784768</v>
      </c>
      <c r="L2858" s="444">
        <f t="shared" ca="1" si="157"/>
        <v>2344859682.7500129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2344859682.7500129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9770248.6781250536</v>
      </c>
      <c r="L2859" s="444">
        <f t="shared" ca="1" si="157"/>
        <v>2354629931.4281378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2354629931.4281378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9810958.0476172399</v>
      </c>
      <c r="L2860" s="444">
        <f t="shared" ca="1" si="157"/>
        <v>2364440889.4757552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2364440889.4757552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9851837.0394823141</v>
      </c>
      <c r="L2861" s="444">
        <f t="shared" ca="1" si="157"/>
        <v>2374292726.5152373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2374292726.5152373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9892886.3604801558</v>
      </c>
      <c r="L2862" s="444">
        <f t="shared" ca="1" si="157"/>
        <v>2384185612.8757176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2384185612.8757176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9934106.7203154899</v>
      </c>
      <c r="L2863" s="444">
        <f t="shared" ca="1" si="157"/>
        <v>2394119719.5960331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2394119719.5960331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9975498.8316501379</v>
      </c>
      <c r="L2864" s="444">
        <f t="shared" ca="1" si="157"/>
        <v>2404095218.4276834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2404095218.4276834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10017063.410115346</v>
      </c>
      <c r="L2865" s="444">
        <f t="shared" ca="1" si="157"/>
        <v>2414112281.8377986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2414112281.8377986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10058801.17432416</v>
      </c>
      <c r="L2866" s="444">
        <f t="shared" ca="1" si="157"/>
        <v>2424171083.0121226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2424171083.0121226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10100712.845883844</v>
      </c>
      <c r="L2867" s="444">
        <f t="shared" ca="1" si="157"/>
        <v>2434271795.8580065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2434271795.8580065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10142799.149408361</v>
      </c>
      <c r="L2868" s="444">
        <f t="shared" ca="1" si="157"/>
        <v>2444414595.0074148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2444414595.0074148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10185060.812530896</v>
      </c>
      <c r="L2869" s="444">
        <f t="shared" ca="1" si="157"/>
        <v>2454599655.8199458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2454599655.8199458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10227498.565916441</v>
      </c>
      <c r="L2870" s="444">
        <f t="shared" ca="1" si="157"/>
        <v>2464827154.3858624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2464827154.3858624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10270113.143274426</v>
      </c>
      <c r="L2871" s="444">
        <f t="shared" ca="1" si="157"/>
        <v>2475097267.5291367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2475097267.5291367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10312905.281371403</v>
      </c>
      <c r="L2872" s="444">
        <f t="shared" ca="1" si="157"/>
        <v>2485410172.8105083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2485410172.8105083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10355875.720043784</v>
      </c>
      <c r="L2873" s="444">
        <f t="shared" ca="1" si="157"/>
        <v>2495766048.5305519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2495766048.5305519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10399025.202210633</v>
      </c>
      <c r="L2874" s="444">
        <f t="shared" ca="1" si="157"/>
        <v>2506165073.7327623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2506165073.7327623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10442354.47388651</v>
      </c>
      <c r="L2875" s="444">
        <f t="shared" ca="1" si="157"/>
        <v>2516607428.2066488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2516607428.2066488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10485864.284194371</v>
      </c>
      <c r="L2876" s="444">
        <f t="shared" ca="1" si="157"/>
        <v>2527093292.4908433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2527093292.4908433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10529555.385378513</v>
      </c>
      <c r="L2877" s="444">
        <f t="shared" ca="1" si="157"/>
        <v>2537622847.8762217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2537622847.8762217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10573428.532817591</v>
      </c>
      <c r="L2878" s="444">
        <f t="shared" ca="1" si="157"/>
        <v>2548196276.409039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2548196276.409039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10617484.485037662</v>
      </c>
      <c r="L2879" s="444">
        <f t="shared" ca="1" si="157"/>
        <v>2558813760.8940768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2558813760.8940768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10661724.00372532</v>
      </c>
      <c r="L2880" s="444">
        <f t="shared" ca="1" si="157"/>
        <v>2569475484.8978024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2569475484.8978024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10706147.853740843</v>
      </c>
      <c r="L2881" s="444">
        <f t="shared" ca="1" si="157"/>
        <v>2580181632.751543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2580181632.751543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10750756.803131429</v>
      </c>
      <c r="L2882" s="444">
        <f t="shared" ca="1" si="157"/>
        <v>2590932389.5546746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2590932389.5546746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10795551.623144478</v>
      </c>
      <c r="L2883" s="444">
        <f t="shared" ca="1" si="157"/>
        <v>2601727941.1778193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2601727941.1778193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10840533.088240914</v>
      </c>
      <c r="L2884" s="444">
        <f t="shared" ca="1" si="157"/>
        <v>2612568474.2660604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2612568474.2660604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10885701.976108585</v>
      </c>
      <c r="L2885" s="444">
        <f t="shared" ca="1" si="157"/>
        <v>2623454176.2421689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2623454176.2421689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10931059.067675704</v>
      </c>
      <c r="L2886" s="444">
        <f t="shared" ca="1" si="157"/>
        <v>2634385235.3098445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2634385235.3098445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10976605.147124352</v>
      </c>
      <c r="L2887" s="444">
        <f t="shared" ca="1" si="157"/>
        <v>2645361840.4569688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2645361840.4569688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11022341.001904037</v>
      </c>
      <c r="L2888" s="444">
        <f t="shared" ca="1" si="157"/>
        <v>2656384181.4588728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2656384181.4588728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11068267.422745302</v>
      </c>
      <c r="L2889" s="444">
        <f t="shared" ca="1" si="157"/>
        <v>2667452448.881618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2667452448.881618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11114385.203673407</v>
      </c>
      <c r="L2890" s="444">
        <f t="shared" ca="1" si="157"/>
        <v>2678566834.0852914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2678566834.0852914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11160695.142022047</v>
      </c>
      <c r="L2891" s="444">
        <f t="shared" ca="1" si="157"/>
        <v>2689727529.2273135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2689727529.2273135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11207198.03844714</v>
      </c>
      <c r="L2892" s="444">
        <f t="shared" ca="1" si="157"/>
        <v>2700934727.2657604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2700934727.2657604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11253894.696940668</v>
      </c>
      <c r="L2893" s="444">
        <f t="shared" ca="1" si="157"/>
        <v>2712188621.9627013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2712188621.9627013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11300785.924844589</v>
      </c>
      <c r="L2894" s="444">
        <f t="shared" ca="1" si="157"/>
        <v>2723489407.8875461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2723489407.8875461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11347872.532864776</v>
      </c>
      <c r="L2895" s="444">
        <f t="shared" ca="1" si="157"/>
        <v>2734837280.4204106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2734837280.4204106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11395155.335085044</v>
      </c>
      <c r="L2896" s="444">
        <f t="shared" ca="1" si="157"/>
        <v>2746232435.7554955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2746232435.7554955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11442635.148981232</v>
      </c>
      <c r="L2897" s="444">
        <f t="shared" ca="1" si="157"/>
        <v>2757675070.9044766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2757675070.9044766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11490312.795435319</v>
      </c>
      <c r="L2898" s="444">
        <f t="shared" ca="1" si="157"/>
        <v>2769165383.6999121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2769165383.6999121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11538189.098749634</v>
      </c>
      <c r="L2899" s="444">
        <f t="shared" ca="1" si="157"/>
        <v>2780703572.7986617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2780703572.7986617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11586264.88666109</v>
      </c>
      <c r="L2900" s="444">
        <f t="shared" ca="1" si="157"/>
        <v>2792289837.6853228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2792289837.6853228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11634540.990355512</v>
      </c>
      <c r="L2901" s="444">
        <f t="shared" ca="1" si="157"/>
        <v>2803924378.6756783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2803924378.6756783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11683018.244481992</v>
      </c>
      <c r="L2902" s="444">
        <f t="shared" ca="1" si="157"/>
        <v>2815607396.9201603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2815607396.9201603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11731697.487167334</v>
      </c>
      <c r="L2903" s="444">
        <f t="shared" ca="1" si="157"/>
        <v>2827339094.4073277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2827339094.4073277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11780579.560030531</v>
      </c>
      <c r="L2904" s="444">
        <f t="shared" ca="1" si="157"/>
        <v>2839119673.9673581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2839119673.9673581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11829665.308197325</v>
      </c>
      <c r="L2905" s="444">
        <f t="shared" ca="1" si="157"/>
        <v>2850949339.2755556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2850949339.2755556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11878955.580314815</v>
      </c>
      <c r="L2906" s="444">
        <f t="shared" ca="1" si="157"/>
        <v>2862828294.8558702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2862828294.8558702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11928451.228566125</v>
      </c>
      <c r="L2907" s="444">
        <f t="shared" ca="1" si="157"/>
        <v>2874756746.0844364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2874756746.0844364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11978153.108685151</v>
      </c>
      <c r="L2908" s="444">
        <f t="shared" ca="1" si="157"/>
        <v>2886734899.1931214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2886734899.1931214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12028062.07997134</v>
      </c>
      <c r="L2909" s="444">
        <f t="shared" ca="1" si="157"/>
        <v>2898762961.2730927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2898762961.2730927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12078179.005304553</v>
      </c>
      <c r="L2910" s="444">
        <f t="shared" ca="1" si="157"/>
        <v>2910841140.2783971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2910841140.2783971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12128504.751159988</v>
      </c>
      <c r="L2911" s="444">
        <f t="shared" ca="1" si="157"/>
        <v>2922969645.0295572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2922969645.0295572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12179040.187623154</v>
      </c>
      <c r="L2912" s="444">
        <f t="shared" ca="1" si="157"/>
        <v>2935148685.2171803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2935148685.2171803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12229786.188404918</v>
      </c>
      <c r="L2913" s="444">
        <f t="shared" ca="1" si="157"/>
        <v>2947378471.4055853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2947378471.4055853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12280743.630856605</v>
      </c>
      <c r="L2914" s="444">
        <f t="shared" ca="1" si="157"/>
        <v>2959659215.0364418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2959659215.0364418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12331913.395985175</v>
      </c>
      <c r="L2915" s="444">
        <f t="shared" ca="1" si="157"/>
        <v>2971991128.4324269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2971991128.4324269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12383296.368468445</v>
      </c>
      <c r="L2916" s="444">
        <f t="shared" ca="1" si="157"/>
        <v>2984374424.8008952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2984374424.8008952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12434893.436670396</v>
      </c>
      <c r="L2917" s="444">
        <f t="shared" ca="1" si="157"/>
        <v>2996809318.2375655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2996809318.2375655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12486705.492656523</v>
      </c>
      <c r="L2918" s="444">
        <f t="shared" ca="1" si="157"/>
        <v>3009296023.7302222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3009296023.7302222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12538733.432209259</v>
      </c>
      <c r="L2919" s="444">
        <f t="shared" ca="1" si="157"/>
        <v>3021834757.1624317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3021834757.1624317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12590978.154843464</v>
      </c>
      <c r="L2920" s="444">
        <f t="shared" ca="1" si="157"/>
        <v>3034425735.317275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3034425735.317275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12643440.563821979</v>
      </c>
      <c r="L2921" s="444">
        <f t="shared" ca="1" si="157"/>
        <v>3047069175.8810968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3047069175.8810968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12696121.566171236</v>
      </c>
      <c r="L2922" s="444">
        <f t="shared" ca="1" si="157"/>
        <v>3059765297.447268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3059765297.447268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12749022.07269695</v>
      </c>
      <c r="L2923" s="444">
        <f t="shared" ca="1" si="157"/>
        <v>3072514319.5199652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3072514319.5199652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12802142.997999854</v>
      </c>
      <c r="L2924" s="444">
        <f t="shared" ca="1" si="157"/>
        <v>3085316462.5179648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3085316462.5179648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12855485.26049152</v>
      </c>
      <c r="L2925" s="444">
        <f t="shared" ca="1" si="157"/>
        <v>3098171947.7784562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3098171947.7784562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12909049.782410234</v>
      </c>
      <c r="L2926" s="444">
        <f t="shared" ca="1" si="157"/>
        <v>3111080997.5608664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3111080997.5608664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12962837.489836942</v>
      </c>
      <c r="L2927" s="444">
        <f t="shared" ca="1" si="157"/>
        <v>3124043835.0507035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3124043835.0507035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13016849.312711265</v>
      </c>
      <c r="L2928" s="444">
        <f t="shared" ca="1" si="157"/>
        <v>3137060684.3634148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3137060684.3634148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13071086.184847562</v>
      </c>
      <c r="L2929" s="444">
        <f t="shared" ca="1" si="157"/>
        <v>3150131770.5482621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3150131770.5482621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13125549.043951092</v>
      </c>
      <c r="L2930" s="444">
        <f t="shared" ca="1" si="157"/>
        <v>3163257319.5922132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3163257319.5922132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13180238.831634222</v>
      </c>
      <c r="L2931" s="444">
        <f t="shared" ca="1" si="157"/>
        <v>3176437558.4238472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3176437558.4238472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13235156.493432697</v>
      </c>
      <c r="L2932" s="444">
        <f t="shared" ca="1" si="157"/>
        <v>3189672714.9172797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3189672714.9172797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13290302.978821998</v>
      </c>
      <c r="L2933" s="444">
        <f t="shared" ca="1" si="157"/>
        <v>3202963017.896102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3202963017.896102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13345679.241233759</v>
      </c>
      <c r="L2934" s="444">
        <f t="shared" ca="1" si="157"/>
        <v>3216308697.1373358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3216308697.1373358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13401286.238072231</v>
      </c>
      <c r="L2935" s="444">
        <f t="shared" ca="1" si="157"/>
        <v>3229709983.3754082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3229709983.3754082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13457124.930730866</v>
      </c>
      <c r="L2936" s="444">
        <f t="shared" ca="1" si="157"/>
        <v>3243167108.306139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3243167108.306139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13513196.284608912</v>
      </c>
      <c r="L2937" s="444">
        <f t="shared" ca="1" si="157"/>
        <v>3256680304.5907478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3256680304.5907478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13569501.269128116</v>
      </c>
      <c r="L2938" s="444">
        <f t="shared" ca="1" si="157"/>
        <v>3270249805.8598762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3270249805.8598762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13626040.857749484</v>
      </c>
      <c r="L2939" s="444">
        <f t="shared" ca="1" si="157"/>
        <v>3283875846.7176256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3283875846.7176256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13682816.027990106</v>
      </c>
      <c r="L2940" s="444">
        <f t="shared" ca="1" si="157"/>
        <v>3297558662.745616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3297558662.745616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13739827.761440067</v>
      </c>
      <c r="L2941" s="444">
        <f t="shared" ca="1" si="157"/>
        <v>3311298490.5070562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3311298490.5070562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13797077.043779401</v>
      </c>
      <c r="L2942" s="444">
        <f t="shared" ca="1" si="157"/>
        <v>3325095567.5508356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3325095567.5508356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13854564.864795148</v>
      </c>
      <c r="L2943" s="444">
        <f t="shared" ca="1" si="157"/>
        <v>3338950132.4156308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3338950132.4156308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13912292.218398461</v>
      </c>
      <c r="L2944" s="444">
        <f t="shared" ca="1" si="157"/>
        <v>3352862424.6340294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3352862424.6340294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13970260.102641789</v>
      </c>
      <c r="L2945" s="444">
        <f t="shared" ca="1" si="157"/>
        <v>3366832684.736671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3366832684.736671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14028469.519736126</v>
      </c>
      <c r="L2946" s="444">
        <f t="shared" ca="1" si="157"/>
        <v>3380861154.2564073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3380861154.2564073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14086921.476068363</v>
      </c>
      <c r="L2947" s="444">
        <f t="shared" ca="1" si="157"/>
        <v>3394948075.7324758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3394948075.7324758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14145616.982218649</v>
      </c>
      <c r="L2948" s="444">
        <f t="shared" ca="1" si="157"/>
        <v>3409093692.7146945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3409093692.7146945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14204557.052977895</v>
      </c>
      <c r="L2949" s="444">
        <f t="shared" ca="1" si="157"/>
        <v>3423298249.7676725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3423298249.7676725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14263742.707365302</v>
      </c>
      <c r="L2950" s="444">
        <f t="shared" ca="1" si="157"/>
        <v>3437561992.4750381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3437561992.4750381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14323174.968645994</v>
      </c>
      <c r="L2951" s="444">
        <f t="shared" ca="1" si="157"/>
        <v>3451885167.4436841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3451885167.4436841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14382854.864348684</v>
      </c>
      <c r="L2952" s="444">
        <f t="shared" ca="1" si="157"/>
        <v>3466268022.308033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3466268022.308033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14442783.426283471</v>
      </c>
      <c r="L2953" s="444">
        <f t="shared" ca="1" si="157"/>
        <v>3480710805.7343163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3480710805.7343163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14502961.690559654</v>
      </c>
      <c r="L2954" s="444">
        <f t="shared" ca="1" si="157"/>
        <v>3495213767.4248762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3495213767.4248762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14563390.697603652</v>
      </c>
      <c r="L2955" s="444">
        <f t="shared" ca="1" si="157"/>
        <v>3509777158.1224799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3509777158.1224799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14624071.492177</v>
      </c>
      <c r="L2956" s="444">
        <f t="shared" ca="1" si="157"/>
        <v>3524401229.6146569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3524401229.6146569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14685005.123394405</v>
      </c>
      <c r="L2957" s="444">
        <f t="shared" ca="1" si="157"/>
        <v>3539086234.7380514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3539086234.7380514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14746192.64474188</v>
      </c>
      <c r="L2958" s="444">
        <f t="shared" ca="1" si="157"/>
        <v>3553832427.3827934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3553832427.3827934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14807635.114094973</v>
      </c>
      <c r="L2959" s="444">
        <f t="shared" ca="1" si="157"/>
        <v>3568640062.4968882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3568640062.4968882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14869333.593737032</v>
      </c>
      <c r="L2960" s="444">
        <f t="shared" ca="1" si="157"/>
        <v>3583509396.0906253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3583509396.0906253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14931289.150377605</v>
      </c>
      <c r="L2961" s="444">
        <f t="shared" ca="1" si="157"/>
        <v>3598440685.241003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3598440685.241003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14993502.855170848</v>
      </c>
      <c r="L2962" s="444">
        <f t="shared" ca="1" si="157"/>
        <v>3613434188.0961738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3613434188.0961738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15055975.783734057</v>
      </c>
      <c r="L2963" s="444">
        <f t="shared" ca="1" si="157"/>
        <v>3628490163.8799076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3628490163.8799076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15118709.016166281</v>
      </c>
      <c r="L2964" s="444">
        <f t="shared" ca="1" si="157"/>
        <v>3643608872.8960738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3643608872.8960738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15181703.637066972</v>
      </c>
      <c r="L2965" s="444">
        <f t="shared" ca="1" si="157"/>
        <v>3658790576.5331407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3658790576.5331407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15244960.735554751</v>
      </c>
      <c r="L2966" s="444">
        <f t="shared" ca="1" si="157"/>
        <v>3674035537.2686954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3674035537.2686954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15308481.405286228</v>
      </c>
      <c r="L2967" s="444">
        <f t="shared" ca="1" si="157"/>
        <v>3689344018.6739817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3689344018.6739817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15372266.744474925</v>
      </c>
      <c r="L2968" s="444">
        <f t="shared" ca="1" si="157"/>
        <v>3704716285.4184566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3704716285.4184566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15436317.855910236</v>
      </c>
      <c r="L2969" s="444">
        <f t="shared" ca="1" si="157"/>
        <v>3720152603.2743669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3720152603.2743669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15500635.846976526</v>
      </c>
      <c r="L2970" s="444">
        <f t="shared" ca="1" si="157"/>
        <v>3735653239.1213436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3735653239.1213436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15565221.829672264</v>
      </c>
      <c r="L2971" s="444">
        <f t="shared" ca="1" si="157"/>
        <v>3751218460.9510159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3751218460.9510159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15630076.920629231</v>
      </c>
      <c r="L2972" s="444">
        <f t="shared" ca="1" si="157"/>
        <v>3766848537.871645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3766848537.871645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15695202.241131853</v>
      </c>
      <c r="L2973" s="444">
        <f t="shared" ca="1" si="157"/>
        <v>3782543740.1127768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3782543740.1127768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15760598.91713657</v>
      </c>
      <c r="L2974" s="444">
        <f t="shared" ca="1" si="157"/>
        <v>3798304339.0299134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3798304339.0299134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15826268.079291305</v>
      </c>
      <c r="L2975" s="444">
        <f t="shared" ca="1" si="157"/>
        <v>3814130607.1092048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3814130607.1092048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15892210.862955019</v>
      </c>
      <c r="L2976" s="444">
        <f t="shared" ca="1" si="157"/>
        <v>3830022817.9721599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3830022817.9721599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15958428.408217333</v>
      </c>
      <c r="L2977" s="444">
        <f t="shared" ca="1" si="157"/>
        <v>3845981246.3803773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3845981246.3803773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16024921.859918237</v>
      </c>
      <c r="L2978" s="444">
        <f t="shared" ca="1" si="157"/>
        <v>3862006168.2402954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3862006168.2402954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16091692.367667897</v>
      </c>
      <c r="L2979" s="444">
        <f t="shared" ca="1" si="157"/>
        <v>3878097860.6079631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3878097860.6079631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16158741.085866513</v>
      </c>
      <c r="L2980" s="444">
        <f t="shared" ca="1" si="157"/>
        <v>3894256601.6938295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3894256601.6938295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16226069.17372429</v>
      </c>
      <c r="L2981" s="444">
        <f t="shared" ca="1" si="157"/>
        <v>3910482670.8675537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3910482670.8675537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16293677.795281474</v>
      </c>
      <c r="L2982" s="444">
        <f t="shared" ca="1" si="157"/>
        <v>3926776348.6628351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3926776348.6628351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16361568.11942848</v>
      </c>
      <c r="L2983" s="444">
        <f t="shared" ca="1" si="157"/>
        <v>3943137916.7822638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3943137916.7822638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16429741.319926098</v>
      </c>
      <c r="L2984" s="444">
        <f t="shared" ca="1" si="157"/>
        <v>3959567658.10219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3959567658.10219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16498198.575425791</v>
      </c>
      <c r="L2985" s="444">
        <f t="shared" ca="1" si="157"/>
        <v>3976065856.6776156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3976065856.6776156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16566941.069490066</v>
      </c>
      <c r="L2986" s="444">
        <f t="shared" ca="1" si="157"/>
        <v>3992632797.7471056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3992632797.7471056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16635969.990612939</v>
      </c>
      <c r="L2987" s="444">
        <f t="shared" ca="1" si="157"/>
        <v>4009268767.7377186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4009268767.7377186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16705286.532240493</v>
      </c>
      <c r="L2988" s="444">
        <f t="shared" ca="1" si="157"/>
        <v>4025974054.269959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4025974054.269959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16774891.892791497</v>
      </c>
      <c r="L2989" s="444">
        <f t="shared" ca="1" si="157"/>
        <v>4042748946.1627502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4042748946.1627502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16844787.275678124</v>
      </c>
      <c r="L2990" s="444">
        <f t="shared" ca="1" si="157"/>
        <v>4059593733.4384284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4059593733.4384284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16914973.889326785</v>
      </c>
      <c r="L2991" s="444">
        <f t="shared" ca="1" si="157"/>
        <v>4076508707.327755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4076508707.327755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16985452.94719898</v>
      </c>
      <c r="L2992" s="444">
        <f t="shared" ca="1" si="157"/>
        <v>4093494160.2749538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4093494160.2749538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17056225.66781231</v>
      </c>
      <c r="L2993" s="444">
        <f t="shared" ca="1" si="157"/>
        <v>4110550385.9427662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4110550385.9427662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17127293.274761524</v>
      </c>
      <c r="L2994" s="444">
        <f t="shared" ca="1" si="157"/>
        <v>4127677679.2175279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4127677679.2175279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17198656.9967397</v>
      </c>
      <c r="L2995" s="444">
        <f t="shared" ca="1" si="157"/>
        <v>4144876336.2142677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4144876336.2142677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17270318.067559447</v>
      </c>
      <c r="L2996" s="444">
        <f t="shared" ca="1" si="157"/>
        <v>4162146654.281827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4162146654.281827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17342277.72617428</v>
      </c>
      <c r="L2997" s="444">
        <f t="shared" ca="1" si="157"/>
        <v>4179488932.0080013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4179488932.0080013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17414537.216700006</v>
      </c>
      <c r="L2998" s="444">
        <f t="shared" ca="1" si="157"/>
        <v>4196903469.2247014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4196903469.2247014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17487097.788436256</v>
      </c>
      <c r="L2999" s="444">
        <f t="shared" ca="1" si="157"/>
        <v>4214390567.0131378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4214390567.0131378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17559960.695888072</v>
      </c>
      <c r="L3000" s="444">
        <f t="shared" ca="1" si="157"/>
        <v>4231950527.7090259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4231950527.7090259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17633127.198787607</v>
      </c>
      <c r="L3001" s="444">
        <f t="shared" ca="1" si="157"/>
        <v>4249583654.9078135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4249583654.9078135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17706598.562115889</v>
      </c>
      <c r="L3002" s="444">
        <f t="shared" ca="1" si="157"/>
        <v>4267290253.4699292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4267290253.4699292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17780376.056124706</v>
      </c>
      <c r="L3003" s="444">
        <f t="shared" ca="1" si="157"/>
        <v>4285070629.5260539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4285070629.5260539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17854460.956358559</v>
      </c>
      <c r="L3004" s="444">
        <f t="shared" ca="1" si="157"/>
        <v>4302925090.4824123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4302925090.4824123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17928854.543676719</v>
      </c>
      <c r="L3005" s="444">
        <f t="shared" ca="1" si="157"/>
        <v>4320853945.0260887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4320853945.0260887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18003558.104275368</v>
      </c>
      <c r="L3006" s="444">
        <f t="shared" ca="1" si="157"/>
        <v>4338857503.1303644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4338857503.1303644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18078572.929709852</v>
      </c>
      <c r="L3007" s="444">
        <f t="shared" ca="1" si="157"/>
        <v>4356936076.0600739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4356936076.0600739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18153900.316916972</v>
      </c>
      <c r="L3008" s="444">
        <f t="shared" ca="1" si="157"/>
        <v>4375089976.3769913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4375089976.3769913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18229541.568237465</v>
      </c>
      <c r="L3009" s="444">
        <f t="shared" ca="1" si="157"/>
        <v>4393319517.9452286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4393319517.9452286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18305497.991438452</v>
      </c>
      <c r="L3010" s="444">
        <f t="shared" ca="1" si="157"/>
        <v>4411625015.9366674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4411625015.9366674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18381770.899736114</v>
      </c>
      <c r="L3011" s="444">
        <f t="shared" ca="1" si="157"/>
        <v>4430006786.8364038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4430006786.8364038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18458361.611818351</v>
      </c>
      <c r="L3012" s="444">
        <f t="shared" ca="1" si="157"/>
        <v>4448465148.4482222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4448465148.4482222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18535271.451867592</v>
      </c>
      <c r="L3013" s="444">
        <f t="shared" ca="1" si="157"/>
        <v>4467000419.9000902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4467000419.9000902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18612501.74958371</v>
      </c>
      <c r="L3014" s="444">
        <f t="shared" ca="1" si="157"/>
        <v>4485612921.6496735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4485612921.6496735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18690053.840206973</v>
      </c>
      <c r="L3015" s="444">
        <f t="shared" ca="1" si="157"/>
        <v>4504302975.4898806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4504302975.4898806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18767929.064541169</v>
      </c>
      <c r="L3016" s="444">
        <f t="shared" ca="1" si="157"/>
        <v>4523070904.5544214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4523070904.5544214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18846128.768976755</v>
      </c>
      <c r="L3017" s="444">
        <f t="shared" ca="1" si="157"/>
        <v>4541917033.3233986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4541917033.3233986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18924654.305514161</v>
      </c>
      <c r="L3018" s="444">
        <f t="shared" ca="1" si="157"/>
        <v>4560841687.6289129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4560841687.6289129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19003507.031787138</v>
      </c>
      <c r="L3019" s="444">
        <f t="shared" ca="1" si="157"/>
        <v>4579845194.6606998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4579845194.6606998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19082688.311086249</v>
      </c>
      <c r="L3020" s="444">
        <f t="shared" ca="1" si="157"/>
        <v>4598927882.9717865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4598927882.9717865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19162199.512382444</v>
      </c>
      <c r="L3021" s="444">
        <f t="shared" ca="1" si="157"/>
        <v>4618090082.484169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4618090082.484169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19242042.010350704</v>
      </c>
      <c r="L3022" s="444">
        <f t="shared" ca="1" si="157"/>
        <v>4637332124.4945202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4637332124.4945202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19322217.185393833</v>
      </c>
      <c r="L3023" s="444">
        <f t="shared" ca="1" si="157"/>
        <v>4656654341.6799145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4656654341.6799145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19402726.42366631</v>
      </c>
      <c r="L3024" s="444">
        <f t="shared" ca="1" si="157"/>
        <v>4676057068.1035805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4676057068.1035805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19483571.117098253</v>
      </c>
      <c r="L3025" s="444">
        <f t="shared" ca="1" si="157"/>
        <v>4695540639.2206783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4695540639.2206783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19564752.663419493</v>
      </c>
      <c r="L3026" s="444">
        <f t="shared" ca="1" si="157"/>
        <v>4715105391.8840981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4715105391.8840981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19646272.466183741</v>
      </c>
      <c r="L3027" s="444">
        <f t="shared" ca="1" si="157"/>
        <v>4734751664.3502817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4734751664.3502817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19728131.934792839</v>
      </c>
      <c r="L3028" s="444">
        <f t="shared" ca="1" si="157"/>
        <v>4754479796.2850742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4754479796.2850742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19810332.484521143</v>
      </c>
      <c r="L3029" s="444">
        <f t="shared" ca="1" si="157"/>
        <v>4774290128.7695951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4774290128.7695951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19892875.536539979</v>
      </c>
      <c r="L3030" s="444">
        <f t="shared" ca="1" si="157"/>
        <v>4794183004.3061352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4794183004.3061352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19975762.517942231</v>
      </c>
      <c r="L3031" s="444">
        <f t="shared" ca="1" si="157"/>
        <v>4814158766.8240776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4814158766.8240776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20058994.86176699</v>
      </c>
      <c r="L3032" s="444">
        <f t="shared" ca="1" si="157"/>
        <v>4834217761.6858444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4834217761.6858444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20142574.007024352</v>
      </c>
      <c r="L3033" s="444">
        <f t="shared" ca="1" si="157"/>
        <v>4854360335.6928692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4854360335.6928692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20226501.398720287</v>
      </c>
      <c r="L3034" s="444">
        <f t="shared" ca="1" si="157"/>
        <v>4874586837.0915899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4874586837.0915899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20310778.487881623</v>
      </c>
      <c r="L3035" s="444">
        <f t="shared" ca="1" si="157"/>
        <v>4894897615.5794716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4894897615.5794716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20395406.731581133</v>
      </c>
      <c r="L3036" s="444">
        <f t="shared" ca="1" si="157"/>
        <v>4915293022.3110523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4915293022.3110523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20480387.59296272</v>
      </c>
      <c r="L3037" s="444">
        <f t="shared" ca="1" si="157"/>
        <v>4935773409.9040146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4935773409.9040146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20565722.541266728</v>
      </c>
      <c r="L3038" s="444">
        <f t="shared" ca="1" si="157"/>
        <v>4956339132.445281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4956339132.445281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20651413.051855337</v>
      </c>
      <c r="L3039" s="444">
        <f t="shared" ca="1" si="157"/>
        <v>4976990545.4971361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4976990545.4971361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20737460.606238067</v>
      </c>
      <c r="L3040" s="444">
        <f t="shared" ca="1" si="157"/>
        <v>4997728006.1033745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4997728006.1033745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20823866.692097392</v>
      </c>
      <c r="L3041" s="444">
        <f t="shared" ca="1" si="157"/>
        <v>5018551872.7954721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5018551872.7954721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20910632.803314466</v>
      </c>
      <c r="L3042" s="444">
        <f t="shared" ca="1" si="157"/>
        <v>5039462505.5987864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5039462505.5987864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20997760.439994942</v>
      </c>
      <c r="L3043" s="444">
        <f t="shared" ca="1" si="157"/>
        <v>5060460266.0387812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5060460266.0387812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21085251.108494923</v>
      </c>
      <c r="L3044" s="444">
        <f t="shared" ca="1" si="157"/>
        <v>5081545517.1472759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5081545517.1472759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21173106.321446981</v>
      </c>
      <c r="L3045" s="444">
        <f t="shared" ca="1" si="157"/>
        <v>5102718623.4687233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5102718623.4687233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21261327.597786348</v>
      </c>
      <c r="L3046" s="444">
        <f t="shared" ca="1" si="157"/>
        <v>5123979951.0665092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5123979951.0665092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21349916.462777123</v>
      </c>
      <c r="L3047" s="444">
        <f t="shared" ca="1" si="157"/>
        <v>5145329867.5292864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5145329867.5292864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21438874.448038694</v>
      </c>
      <c r="L3048" s="444">
        <f t="shared" ca="1" si="157"/>
        <v>5166768741.9773254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5166768741.9773254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21528203.091572188</v>
      </c>
      <c r="L3049" s="444">
        <f t="shared" ca="1" si="157"/>
        <v>5188296945.0688972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5188296945.0688972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21617903.937787071</v>
      </c>
      <c r="L3050" s="444">
        <f t="shared" ca="1" si="157"/>
        <v>5209914849.0066843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5209914849.0066843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21707978.537527852</v>
      </c>
      <c r="L3051" s="444">
        <f t="shared" ca="1" si="157"/>
        <v>5231622827.5442123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5231622827.5442123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21798428.448100884</v>
      </c>
      <c r="L3052" s="444">
        <f t="shared" ca="1" si="157"/>
        <v>5253421255.9923134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5253421255.9923134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21889255.233301304</v>
      </c>
      <c r="L3053" s="444">
        <f t="shared" ca="1" si="157"/>
        <v>5275310511.2256145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5275310511.2256145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21980460.463440061</v>
      </c>
      <c r="L3054" s="444">
        <f t="shared" ca="1" si="157"/>
        <v>5297290971.6890545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5297290971.6890545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22072045.715371061</v>
      </c>
      <c r="L3055" s="444">
        <f t="shared" ca="1" si="157"/>
        <v>5319363017.4044256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5319363017.4044256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22164012.572518438</v>
      </c>
      <c r="L3056" s="444">
        <f t="shared" ca="1" si="157"/>
        <v>5341527029.976944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5341527029.976944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22256362.624903932</v>
      </c>
      <c r="L3057" s="444">
        <f t="shared" ca="1" si="157"/>
        <v>5363783392.6018476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5363783392.6018476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22349097.469174366</v>
      </c>
      <c r="L3058" s="444">
        <f t="shared" ca="1" si="157"/>
        <v>5386132490.071022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5386132490.071022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22442218.708629258</v>
      </c>
      <c r="L3059" s="444">
        <f t="shared" ca="1" si="157"/>
        <v>5408574708.7796516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5408574708.7796516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22535727.953248549</v>
      </c>
      <c r="L3060" s="444">
        <f t="shared" ca="1" si="157"/>
        <v>5431110436.7329006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5431110436.7329006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22629626.819720417</v>
      </c>
      <c r="L3061" s="444">
        <f t="shared" ca="1" si="157"/>
        <v>5453740063.5526209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5453740063.5526209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22723916.931469254</v>
      </c>
      <c r="L3062" s="444">
        <f t="shared" ca="1" si="157"/>
        <v>5476463980.4840899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5476463980.4840899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22818599.918683708</v>
      </c>
      <c r="L3063" s="444">
        <f t="shared" ca="1" si="157"/>
        <v>5499282580.4027739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5499282580.4027739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22913677.418344893</v>
      </c>
      <c r="L3064" s="444">
        <f t="shared" ca="1" si="157"/>
        <v>5522196257.8211184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5522196257.8211184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23009151.074254658</v>
      </c>
      <c r="L3065" s="444">
        <f t="shared" ca="1" si="157"/>
        <v>5545205408.8953733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5545205408.8953733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23105022.537064057</v>
      </c>
      <c r="L3066" s="444">
        <f t="shared" ca="1" si="157"/>
        <v>5568310431.4324369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5568310431.4324369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23201293.464301821</v>
      </c>
      <c r="L3067" s="444">
        <f t="shared" ca="1" si="157"/>
        <v>5591511724.896739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5591511724.896739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23297965.52040308</v>
      </c>
      <c r="L3068" s="444">
        <f t="shared" ref="L3068:L3322" ca="1" si="162">I3068-J3068+K3068</f>
        <v>5614809690.4171419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5614809690.4171419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23395040.37673809</v>
      </c>
      <c r="L3069" s="444">
        <f t="shared" ca="1" si="162"/>
        <v>5638204730.7938805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5638204730.7938805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23492519.71164117</v>
      </c>
      <c r="L3070" s="444">
        <f t="shared" ca="1" si="162"/>
        <v>5661697250.5055218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5661697250.5055218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23590405.210439675</v>
      </c>
      <c r="L3071" s="444">
        <f t="shared" ca="1" si="162"/>
        <v>5685287655.7159615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5685287655.7159615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23688698.565483171</v>
      </c>
      <c r="L3072" s="444">
        <f t="shared" ca="1" si="162"/>
        <v>5708976354.2814445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5708976354.2814445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23787401.476172686</v>
      </c>
      <c r="L3073" s="444">
        <f t="shared" ca="1" si="162"/>
        <v>5732763755.757617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5732763755.757617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23886515.648990072</v>
      </c>
      <c r="L3074" s="444">
        <f t="shared" ca="1" si="162"/>
        <v>5756650271.4066067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5756650271.4066067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23986042.797527529</v>
      </c>
      <c r="L3075" s="444">
        <f t="shared" ca="1" si="162"/>
        <v>5780636314.204134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5780636314.204134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24085984.642517224</v>
      </c>
      <c r="L3076" s="444">
        <f t="shared" ca="1" si="162"/>
        <v>5804722298.8466511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5804722298.8466511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24186342.911861047</v>
      </c>
      <c r="L3077" s="444">
        <f t="shared" ca="1" si="162"/>
        <v>5828908641.7585125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5828908641.7585125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24287119.340660468</v>
      </c>
      <c r="L3078" s="444">
        <f t="shared" ca="1" si="162"/>
        <v>5853195761.0991726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5853195761.0991726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24388315.671246551</v>
      </c>
      <c r="L3079" s="444">
        <f t="shared" ca="1" si="162"/>
        <v>5877584076.7704191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5877584076.7704191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24489933.653210081</v>
      </c>
      <c r="L3080" s="444">
        <f t="shared" ca="1" si="162"/>
        <v>5902074010.4236288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5902074010.4236288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24591975.043431785</v>
      </c>
      <c r="L3081" s="444">
        <f t="shared" ca="1" si="162"/>
        <v>5926665985.467061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5926665985.467061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24694441.606112756</v>
      </c>
      <c r="L3082" s="444">
        <f t="shared" ca="1" si="162"/>
        <v>5951360427.0731735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5951360427.0731735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24797335.11280489</v>
      </c>
      <c r="L3083" s="444">
        <f t="shared" ca="1" si="162"/>
        <v>5976157762.1859779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5976157762.1859779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24900657.342441574</v>
      </c>
      <c r="L3084" s="444">
        <f t="shared" ca="1" si="162"/>
        <v>6001058419.5284195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6001058419.5284195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25004410.081368413</v>
      </c>
      <c r="L3085" s="444">
        <f t="shared" ca="1" si="162"/>
        <v>6026062829.6097879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6026062829.6097879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25108595.123374116</v>
      </c>
      <c r="L3086" s="444">
        <f t="shared" ca="1" si="162"/>
        <v>6051171424.7331619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6051171424.7331619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25213214.269721508</v>
      </c>
      <c r="L3087" s="444">
        <f t="shared" ca="1" si="162"/>
        <v>6076384639.0028839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6076384639.0028839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25318269.329178683</v>
      </c>
      <c r="L3088" s="444">
        <f t="shared" ca="1" si="162"/>
        <v>6101702908.3320627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6101702908.3320627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25423762.118050262</v>
      </c>
      <c r="L3089" s="444">
        <f t="shared" ca="1" si="162"/>
        <v>6127126670.4501133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6127126670.4501133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25529694.460208803</v>
      </c>
      <c r="L3090" s="444">
        <f t="shared" ca="1" si="162"/>
        <v>6152656364.9103222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6152656364.9103222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25636068.187126342</v>
      </c>
      <c r="L3091" s="444">
        <f t="shared" ca="1" si="162"/>
        <v>6178292433.0974483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6178292433.0974483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25742885.137906034</v>
      </c>
      <c r="L3092" s="444">
        <f t="shared" ca="1" si="162"/>
        <v>6204035318.2353544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6204035318.2353544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25850147.159313977</v>
      </c>
      <c r="L3093" s="444">
        <f t="shared" ca="1" si="162"/>
        <v>6229885465.3946686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6229885465.3946686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25957856.105811119</v>
      </c>
      <c r="L3094" s="444">
        <f t="shared" ca="1" si="162"/>
        <v>6255843321.5004797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6255843321.5004797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26066013.83958533</v>
      </c>
      <c r="L3095" s="444">
        <f t="shared" ca="1" si="162"/>
        <v>6281909335.340065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6281909335.340065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26174622.230583604</v>
      </c>
      <c r="L3096" s="444">
        <f t="shared" ca="1" si="162"/>
        <v>6308083957.5706482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6308083957.5706482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26283683.156544369</v>
      </c>
      <c r="L3097" s="444">
        <f t="shared" ca="1" si="162"/>
        <v>6334367640.7271929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6334367640.7271929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26393198.503029969</v>
      </c>
      <c r="L3098" s="444">
        <f t="shared" ca="1" si="162"/>
        <v>6360760839.2302227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6360760839.2302227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26503170.16345926</v>
      </c>
      <c r="L3099" s="444">
        <f t="shared" ca="1" si="162"/>
        <v>6387264009.3936815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6387264009.3936815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26613600.03914034</v>
      </c>
      <c r="L3100" s="444">
        <f t="shared" ca="1" si="162"/>
        <v>6413877609.4328222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6413877609.4328222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26724490.039303426</v>
      </c>
      <c r="L3101" s="444">
        <f t="shared" ca="1" si="162"/>
        <v>6440602099.472126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6440602099.472126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26835842.081133857</v>
      </c>
      <c r="L3102" s="444">
        <f t="shared" ca="1" si="162"/>
        <v>6467437941.5532598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6467437941.5532598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26947658.089805249</v>
      </c>
      <c r="L3103" s="444">
        <f t="shared" ca="1" si="162"/>
        <v>6494385599.6430655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6494385599.6430655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27059939.998512771</v>
      </c>
      <c r="L3104" s="444">
        <f t="shared" ca="1" si="162"/>
        <v>6521445539.6415787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6521445539.6415787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27172689.748506576</v>
      </c>
      <c r="L3105" s="444">
        <f t="shared" ca="1" si="162"/>
        <v>6548618229.3900852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6548618229.3900852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27285909.289125353</v>
      </c>
      <c r="L3106" s="444">
        <f t="shared" ca="1" si="162"/>
        <v>6575904138.6792107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6575904138.6792107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27399600.577830043</v>
      </c>
      <c r="L3107" s="444">
        <f t="shared" ca="1" si="162"/>
        <v>6603303739.257041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6603303739.257041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27513765.580237672</v>
      </c>
      <c r="L3108" s="444">
        <f t="shared" ca="1" si="162"/>
        <v>6630817504.8372784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6630817504.8372784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27628406.270155326</v>
      </c>
      <c r="L3109" s="444">
        <f t="shared" ca="1" si="162"/>
        <v>6658445911.1074333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6658445911.1074333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27743524.629614305</v>
      </c>
      <c r="L3110" s="444">
        <f t="shared" ca="1" si="162"/>
        <v>6686189435.7370472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6686189435.7370472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27859122.648904365</v>
      </c>
      <c r="L3111" s="444">
        <f t="shared" ca="1" si="162"/>
        <v>6714048558.385952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6714048558.385952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27975202.326608133</v>
      </c>
      <c r="L3112" s="444">
        <f t="shared" ca="1" si="162"/>
        <v>6742023760.7125597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6742023760.7125597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28091765.669635668</v>
      </c>
      <c r="L3113" s="444">
        <f t="shared" ca="1" si="162"/>
        <v>6770115526.3821955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6770115526.3821955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28208814.693259142</v>
      </c>
      <c r="L3114" s="444">
        <f t="shared" ca="1" si="162"/>
        <v>6798324341.0754547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6798324341.0754547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28326351.421147723</v>
      </c>
      <c r="L3115" s="444">
        <f t="shared" ca="1" si="162"/>
        <v>6826650692.4966021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6826650692.4966021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28444377.885402504</v>
      </c>
      <c r="L3116" s="444">
        <f t="shared" ca="1" si="162"/>
        <v>6855095070.3820047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6855095070.3820047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28562896.126591686</v>
      </c>
      <c r="L3117" s="444">
        <f t="shared" ca="1" si="162"/>
        <v>6883657966.5085964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6883657966.5085964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28681908.193785813</v>
      </c>
      <c r="L3118" s="444">
        <f t="shared" ca="1" si="162"/>
        <v>6912339874.7023821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6912339874.7023821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28801416.144593257</v>
      </c>
      <c r="L3119" s="444">
        <f t="shared" ca="1" si="162"/>
        <v>6941141290.8469753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6941141290.8469753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28921422.045195732</v>
      </c>
      <c r="L3120" s="444">
        <f t="shared" ca="1" si="162"/>
        <v>6970062712.8921709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6970062712.8921709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29041927.970384046</v>
      </c>
      <c r="L3121" s="444">
        <f t="shared" ca="1" si="162"/>
        <v>6999104640.8625546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6999104640.8625546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29162936.003593978</v>
      </c>
      <c r="L3122" s="444">
        <f t="shared" ca="1" si="162"/>
        <v>7028267576.8661489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7028267576.8661489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29284448.236942288</v>
      </c>
      <c r="L3123" s="444">
        <f t="shared" ca="1" si="162"/>
        <v>7057552025.1030912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7057552025.1030912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29406466.771262877</v>
      </c>
      <c r="L3124" s="444">
        <f t="shared" ca="1" si="162"/>
        <v>7086958491.8743544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7086958491.8743544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29528993.716143139</v>
      </c>
      <c r="L3125" s="444">
        <f t="shared" ca="1" si="162"/>
        <v>7116487485.590498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7116487485.590498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29652031.189960409</v>
      </c>
      <c r="L3126" s="444">
        <f t="shared" ca="1" si="162"/>
        <v>7146139516.7804585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7146139516.7804585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29775581.31991858</v>
      </c>
      <c r="L3127" s="444">
        <f t="shared" ca="1" si="162"/>
        <v>7175915098.1003771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7175915098.1003771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29899646.242084906</v>
      </c>
      <c r="L3128" s="444">
        <f t="shared" ca="1" si="162"/>
        <v>7205814744.3424616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7205814744.3424616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30024228.101426922</v>
      </c>
      <c r="L3129" s="444">
        <f t="shared" ca="1" si="162"/>
        <v>7235838972.4438887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7235838972.4438887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30149329.051849537</v>
      </c>
      <c r="L3130" s="444">
        <f t="shared" ca="1" si="162"/>
        <v>7265988301.495738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7265988301.495738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30274951.256232243</v>
      </c>
      <c r="L3131" s="444">
        <f t="shared" ca="1" si="162"/>
        <v>7296263252.7519703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7296263252.7519703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30401096.886466537</v>
      </c>
      <c r="L3132" s="444">
        <f t="shared" ca="1" si="162"/>
        <v>7326664349.6384373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7326664349.6384373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30527768.123493489</v>
      </c>
      <c r="L3133" s="444">
        <f t="shared" ca="1" si="162"/>
        <v>7357192117.7619305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7357192117.7619305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30654967.157341372</v>
      </c>
      <c r="L3134" s="444">
        <f t="shared" ca="1" si="162"/>
        <v>7387847084.9192715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7387847084.9192715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30782696.187163632</v>
      </c>
      <c r="L3135" s="444">
        <f t="shared" ca="1" si="162"/>
        <v>7418629781.1064348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7418629781.1064348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30910957.421276812</v>
      </c>
      <c r="L3136" s="444">
        <f t="shared" ca="1" si="162"/>
        <v>7449540738.5277119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7449540738.5277119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31039753.077198803</v>
      </c>
      <c r="L3137" s="444">
        <f t="shared" ca="1" si="162"/>
        <v>7480580491.6049109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7480580491.6049109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31169085.381687131</v>
      </c>
      <c r="L3138" s="444">
        <f t="shared" ca="1" si="162"/>
        <v>7511749576.986598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7511749576.986598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31298956.570777491</v>
      </c>
      <c r="L3139" s="444">
        <f t="shared" ca="1" si="162"/>
        <v>7543048533.5573759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7543048533.5573759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31429368.889822397</v>
      </c>
      <c r="L3140" s="444">
        <f t="shared" ca="1" si="162"/>
        <v>7574477902.4471979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7574477902.4471979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31560324.593529992</v>
      </c>
      <c r="L3141" s="444">
        <f t="shared" ca="1" si="162"/>
        <v>7606038227.0407276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7606038227.0407276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31691825.946003031</v>
      </c>
      <c r="L3142" s="444">
        <f t="shared" ca="1" si="162"/>
        <v>7637730052.9867306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7637730052.9867306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31823875.220778044</v>
      </c>
      <c r="L3143" s="444">
        <f t="shared" ca="1" si="162"/>
        <v>7669553928.207509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7669553928.207509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31956474.700864621</v>
      </c>
      <c r="L3144" s="444">
        <f t="shared" ca="1" si="162"/>
        <v>7701510402.9083738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7701510402.9083738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32089626.678784896</v>
      </c>
      <c r="L3145" s="444">
        <f t="shared" ca="1" si="162"/>
        <v>7733600029.5871592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7733600029.5871592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32223333.456613164</v>
      </c>
      <c r="L3146" s="444">
        <f t="shared" ca="1" si="162"/>
        <v>7765823363.0437727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7765823363.0437727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32357597.346015718</v>
      </c>
      <c r="L3147" s="444">
        <f t="shared" ca="1" si="162"/>
        <v>7798180960.3897886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7798180960.3897886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32492420.668290786</v>
      </c>
      <c r="L3148" s="444">
        <f t="shared" ca="1" si="162"/>
        <v>7830673381.0580797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7830673381.0580797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32627805.754408665</v>
      </c>
      <c r="L3149" s="444">
        <f t="shared" ca="1" si="162"/>
        <v>7863301186.8124886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7863301186.8124886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32763754.945052031</v>
      </c>
      <c r="L3150" s="444">
        <f t="shared" ca="1" si="162"/>
        <v>7896064941.7575407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7896064941.7575407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32900270.590656422</v>
      </c>
      <c r="L3151" s="444">
        <f t="shared" ca="1" si="162"/>
        <v>7928965212.348197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7928965212.348197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33037355.051450819</v>
      </c>
      <c r="L3152" s="444">
        <f t="shared" ca="1" si="162"/>
        <v>7962002567.3996477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7962002567.3996477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33175010.697498534</v>
      </c>
      <c r="L3153" s="444">
        <f t="shared" ca="1" si="162"/>
        <v>7995177578.097146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7995177578.097146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33313239.90873811</v>
      </c>
      <c r="L3154" s="444">
        <f t="shared" ca="1" si="162"/>
        <v>8028490818.0058842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8028490818.0058842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33452045.075024515</v>
      </c>
      <c r="L3155" s="444">
        <f t="shared" ca="1" si="162"/>
        <v>8061942863.0809088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8061942863.0809088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33591428.596170455</v>
      </c>
      <c r="L3156" s="444">
        <f t="shared" ca="1" si="162"/>
        <v>8095534291.6770792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8095534291.6770792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33731392.881987832</v>
      </c>
      <c r="L3157" s="444">
        <f t="shared" ca="1" si="162"/>
        <v>8129265684.5590668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8129265684.5590668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33871940.352329448</v>
      </c>
      <c r="L3158" s="444">
        <f t="shared" ca="1" si="162"/>
        <v>8163137624.911396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8163137624.911396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34013073.437130816</v>
      </c>
      <c r="L3159" s="444">
        <f t="shared" ca="1" si="162"/>
        <v>8197150698.348527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8197150698.348527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34154794.576452196</v>
      </c>
      <c r="L3160" s="444">
        <f t="shared" ca="1" si="162"/>
        <v>8231305492.9249792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8231305492.9249792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34297106.220520742</v>
      </c>
      <c r="L3161" s="444">
        <f t="shared" ca="1" si="162"/>
        <v>8265602599.1455002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8265602599.1455002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34440010.829772919</v>
      </c>
      <c r="L3162" s="444">
        <f t="shared" ca="1" si="162"/>
        <v>8300042609.9752731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8300042609.9752731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34583510.874896973</v>
      </c>
      <c r="L3163" s="444">
        <f t="shared" ca="1" si="162"/>
        <v>8334626120.8501701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8334626120.8501701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34727608.836875707</v>
      </c>
      <c r="L3164" s="444">
        <f t="shared" ca="1" si="162"/>
        <v>8369353729.6870461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8369353729.6870461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34872307.207029358</v>
      </c>
      <c r="L3165" s="444">
        <f t="shared" ca="1" si="162"/>
        <v>8404226036.8940754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8404226036.8940754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35017608.487058647</v>
      </c>
      <c r="L3166" s="444">
        <f t="shared" ca="1" si="162"/>
        <v>8439243645.381134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8439243645.381134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35163515.189088061</v>
      </c>
      <c r="L3167" s="444">
        <f t="shared" ca="1" si="162"/>
        <v>8474407160.5702219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8474407160.5702219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35310029.835709251</v>
      </c>
      <c r="L3168" s="444">
        <f t="shared" ca="1" si="162"/>
        <v>8509717190.4059315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8509717190.4059315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35457154.960024714</v>
      </c>
      <c r="L3169" s="444">
        <f t="shared" ca="1" si="162"/>
        <v>8545174345.3659563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8545174345.3659563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35604893.105691485</v>
      </c>
      <c r="L3170" s="444">
        <f t="shared" ca="1" si="162"/>
        <v>8580779238.4716482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8580779238.4716482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35753246.826965198</v>
      </c>
      <c r="L3171" s="444">
        <f t="shared" ca="1" si="162"/>
        <v>8616532485.2986126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8616532485.2986126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35902218.688744217</v>
      </c>
      <c r="L3172" s="444">
        <f t="shared" ca="1" si="162"/>
        <v>8652434703.9873562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8652434703.9873562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36051811.266613983</v>
      </c>
      <c r="L3173" s="444">
        <f t="shared" ca="1" si="162"/>
        <v>8688486515.2539711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8688486515.2539711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36202027.146891549</v>
      </c>
      <c r="L3174" s="444">
        <f t="shared" ca="1" si="162"/>
        <v>8724688542.4008617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8724688542.4008617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36352868.926670253</v>
      </c>
      <c r="L3175" s="444">
        <f t="shared" ca="1" si="162"/>
        <v>8761041411.3275318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8761041411.3275318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36504339.213864714</v>
      </c>
      <c r="L3176" s="444">
        <f t="shared" ca="1" si="162"/>
        <v>8797545750.5413971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8797545750.5413971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36656440.62725582</v>
      </c>
      <c r="L3177" s="444">
        <f t="shared" ca="1" si="162"/>
        <v>8834202191.1686535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8834202191.1686535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36809175.796536058</v>
      </c>
      <c r="L3178" s="444">
        <f t="shared" ca="1" si="162"/>
        <v>8871011366.965189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8871011366.965189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36962547.362354957</v>
      </c>
      <c r="L3179" s="444">
        <f t="shared" ca="1" si="162"/>
        <v>8907973914.3275433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8907973914.3275433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37116557.976364762</v>
      </c>
      <c r="L3180" s="444">
        <f t="shared" ca="1" si="162"/>
        <v>8945090472.3039074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8945090472.3039074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37271210.301266283</v>
      </c>
      <c r="L3181" s="444">
        <f t="shared" ca="1" si="162"/>
        <v>8982361682.6051731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8982361682.6051731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37426507.010854885</v>
      </c>
      <c r="L3182" s="444">
        <f t="shared" ca="1" si="162"/>
        <v>9019788189.6160278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9019788189.6160278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37582450.790066779</v>
      </c>
      <c r="L3183" s="444">
        <f t="shared" ca="1" si="162"/>
        <v>9057370640.4060955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9057370640.4060955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37739044.3350254</v>
      </c>
      <c r="L3184" s="444">
        <f t="shared" ca="1" si="162"/>
        <v>9095109684.7411213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9095109684.7411213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37896290.353088006</v>
      </c>
      <c r="L3185" s="444">
        <f t="shared" ca="1" si="162"/>
        <v>9133005975.0942097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9133005975.0942097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38054191.562892541</v>
      </c>
      <c r="L3186" s="444">
        <f t="shared" ca="1" si="162"/>
        <v>9171060166.6571026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9171060166.6571026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38212750.694404595</v>
      </c>
      <c r="L3187" s="444">
        <f t="shared" ca="1" si="162"/>
        <v>9209272917.3515072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9209272917.3515072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38371970.48896461</v>
      </c>
      <c r="L3188" s="444">
        <f t="shared" ca="1" si="162"/>
        <v>9247644887.8404713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9247644887.8404713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38531853.699335299</v>
      </c>
      <c r="L3189" s="444">
        <f t="shared" ca="1" si="162"/>
        <v>9286176741.5398064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9286176741.5398064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38692403.089749195</v>
      </c>
      <c r="L3190" s="444">
        <f t="shared" ca="1" si="162"/>
        <v>9324869144.6295547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9324869144.6295547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38853621.435956478</v>
      </c>
      <c r="L3191" s="444">
        <f t="shared" ca="1" si="162"/>
        <v>9363722766.0655117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9363722766.0655117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39015511.525272965</v>
      </c>
      <c r="L3192" s="444">
        <f t="shared" ca="1" si="162"/>
        <v>9402738277.5907841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9402738277.5907841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39178076.156628266</v>
      </c>
      <c r="L3193" s="444">
        <f t="shared" ca="1" si="162"/>
        <v>9441916353.7474117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9441916353.7474117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39341318.140614212</v>
      </c>
      <c r="L3194" s="444">
        <f t="shared" ca="1" si="162"/>
        <v>9481257671.8880253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9481257671.8880253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39505240.299533442</v>
      </c>
      <c r="L3195" s="444">
        <f t="shared" ca="1" si="162"/>
        <v>9520762912.1875591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9520762912.1875591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39669845.46744816</v>
      </c>
      <c r="L3196" s="444">
        <f t="shared" ca="1" si="162"/>
        <v>9560432757.6550064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9560432757.6550064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39835136.490229189</v>
      </c>
      <c r="L3197" s="444">
        <f t="shared" ca="1" si="162"/>
        <v>9600267894.1452351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9600267894.1452351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40001116.225605145</v>
      </c>
      <c r="L3198" s="444">
        <f t="shared" ca="1" si="162"/>
        <v>9640269010.3708401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9640269010.3708401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40167787.543211833</v>
      </c>
      <c r="L3199" s="444">
        <f t="shared" ca="1" si="162"/>
        <v>9680436797.9140511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9680436797.9140511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40335153.324641876</v>
      </c>
      <c r="L3200" s="444">
        <f t="shared" ca="1" si="162"/>
        <v>9720771951.2386932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9720771951.2386932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40503216.463494554</v>
      </c>
      <c r="L3201" s="444">
        <f t="shared" ca="1" si="162"/>
        <v>9761275167.7021885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9761275167.7021885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40671979.865425788</v>
      </c>
      <c r="L3202" s="444">
        <f t="shared" ca="1" si="162"/>
        <v>9801947147.5676136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9801947147.5676136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40841446.448198393</v>
      </c>
      <c r="L3203" s="444">
        <f t="shared" ca="1" si="162"/>
        <v>9842788594.0158119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9842788594.0158119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41011619.141732551</v>
      </c>
      <c r="L3204" s="444">
        <f t="shared" ca="1" si="162"/>
        <v>9883800213.1575451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9883800213.1575451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41182500.888156436</v>
      </c>
      <c r="L3205" s="444">
        <f t="shared" ca="1" si="162"/>
        <v>9924982714.045702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9924982714.045702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41354094.641857088</v>
      </c>
      <c r="L3206" s="444">
        <f t="shared" ca="1" si="162"/>
        <v>9966336808.6875591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9966336808.6875591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41526403.369531497</v>
      </c>
      <c r="L3207" s="444">
        <f t="shared" ca="1" si="162"/>
        <v>10007863212.057091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10007863212.057091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41699430.050237879</v>
      </c>
      <c r="L3208" s="444">
        <f t="shared" ca="1" si="162"/>
        <v>10049562642.107328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10049562642.107328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41873177.675447203</v>
      </c>
      <c r="L3209" s="444">
        <f t="shared" ca="1" si="162"/>
        <v>10091435819.782776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10091435819.782776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42047649.249094896</v>
      </c>
      <c r="L3210" s="444">
        <f t="shared" ca="1" si="162"/>
        <v>10133483469.03187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10133483469.03187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42222847.787632793</v>
      </c>
      <c r="L3211" s="444">
        <f t="shared" ca="1" si="162"/>
        <v>10175706316.819502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10175706316.819502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42398776.320081256</v>
      </c>
      <c r="L3212" s="444">
        <f t="shared" ca="1" si="162"/>
        <v>10218105093.139584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10218105093.139584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42575437.888081595</v>
      </c>
      <c r="L3213" s="444">
        <f t="shared" ca="1" si="162"/>
        <v>10260680531.027666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10260680531.027666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42752835.54594861</v>
      </c>
      <c r="L3214" s="444">
        <f t="shared" ca="1" si="162"/>
        <v>10303433366.573614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10303433366.573614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42930972.360723391</v>
      </c>
      <c r="L3215" s="444">
        <f t="shared" ca="1" si="162"/>
        <v>10346364338.934338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10346364338.934338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43109851.412226409</v>
      </c>
      <c r="L3216" s="444">
        <f t="shared" ca="1" si="162"/>
        <v>10389474190.346563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10389474190.346563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43289475.793110684</v>
      </c>
      <c r="L3217" s="444">
        <f t="shared" ca="1" si="162"/>
        <v>10432763666.139673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10432763666.139673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43469848.608915307</v>
      </c>
      <c r="L3218" s="444">
        <f t="shared" ca="1" si="162"/>
        <v>10476233514.748589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10476233514.748589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43650972.97811912</v>
      </c>
      <c r="L3219" s="444">
        <f t="shared" ca="1" si="162"/>
        <v>10519884487.726707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10519884487.726707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43832852.032194614</v>
      </c>
      <c r="L3220" s="444">
        <f t="shared" ca="1" si="162"/>
        <v>10563717339.758902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10563717339.758902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44015488.915662088</v>
      </c>
      <c r="L3221" s="444">
        <f t="shared" ca="1" si="162"/>
        <v>10607732828.674564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10607732828.674564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44198886.786144018</v>
      </c>
      <c r="L3222" s="444">
        <f t="shared" ca="1" si="162"/>
        <v>10651931715.460709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10651931715.460709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44383048.81441962</v>
      </c>
      <c r="L3223" s="444">
        <f t="shared" ca="1" si="162"/>
        <v>10696314764.275127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10696314764.275127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44567978.184479699</v>
      </c>
      <c r="L3224" s="444">
        <f t="shared" ca="1" si="162"/>
        <v>10740882742.459606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10740882742.459606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44753678.093581691</v>
      </c>
      <c r="L3225" s="444">
        <f t="shared" ca="1" si="162"/>
        <v>10785636420.553188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10785636420.553188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44940151.752304949</v>
      </c>
      <c r="L3226" s="444">
        <f t="shared" ca="1" si="162"/>
        <v>10830576572.305492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10830576572.305492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45127402.38460622</v>
      </c>
      <c r="L3227" s="444">
        <f t="shared" ca="1" si="162"/>
        <v>10875703974.690098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10875703974.690098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45315433.227875404</v>
      </c>
      <c r="L3228" s="444">
        <f t="shared" ca="1" si="162"/>
        <v>10921019407.917973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10921019407.917973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45504247.532991551</v>
      </c>
      <c r="L3229" s="444">
        <f t="shared" ca="1" si="162"/>
        <v>10966523655.450964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10966523655.450964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45693848.564379014</v>
      </c>
      <c r="L3230" s="444">
        <f t="shared" ca="1" si="162"/>
        <v>11012217504.015343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11012217504.015343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45884239.600063927</v>
      </c>
      <c r="L3231" s="444">
        <f t="shared" ca="1" si="162"/>
        <v>11058101743.615406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11058101743.615406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46075423.931730859</v>
      </c>
      <c r="L3232" s="444">
        <f t="shared" ca="1" si="162"/>
        <v>11104177167.547136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11104177167.547136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46267404.864779733</v>
      </c>
      <c r="L3233" s="444">
        <f t="shared" ca="1" si="162"/>
        <v>11150444572.411917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11150444572.411917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46460185.718382984</v>
      </c>
      <c r="L3234" s="444">
        <f t="shared" ca="1" si="162"/>
        <v>11196904758.130301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11196904758.130301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46653769.825542919</v>
      </c>
      <c r="L3235" s="444">
        <f t="shared" ca="1" si="162"/>
        <v>11243558527.955843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11243558527.955843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46848160.533149347</v>
      </c>
      <c r="L3236" s="444">
        <f t="shared" ca="1" si="162"/>
        <v>11290406688.488993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11290406688.488993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47043361.202037469</v>
      </c>
      <c r="L3237" s="444">
        <f t="shared" ca="1" si="162"/>
        <v>11337450049.691031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11337450049.691031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47239375.207045957</v>
      </c>
      <c r="L3238" s="444">
        <f t="shared" ca="1" si="162"/>
        <v>11384689424.898077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11384689424.898077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47436205.937075317</v>
      </c>
      <c r="L3239" s="444">
        <f t="shared" ca="1" si="162"/>
        <v>11432125630.835152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11432125630.835152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47633856.795146465</v>
      </c>
      <c r="L3240" s="444">
        <f t="shared" ca="1" si="162"/>
        <v>11479759487.630299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11479759487.630299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47832331.198459581</v>
      </c>
      <c r="L3241" s="444">
        <f t="shared" ca="1" si="162"/>
        <v>11527591818.828758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11527591818.828758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48031632.578453161</v>
      </c>
      <c r="L3242" s="444">
        <f t="shared" ca="1" si="162"/>
        <v>11575623451.407211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11575623451.407211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48231764.380863383</v>
      </c>
      <c r="L3243" s="444">
        <f t="shared" ca="1" si="162"/>
        <v>11623855215.788074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11623855215.788074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48432730.065783642</v>
      </c>
      <c r="L3244" s="444">
        <f t="shared" ca="1" si="162"/>
        <v>11672287945.853859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11672287945.853859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48634533.107724413</v>
      </c>
      <c r="L3245" s="444">
        <f t="shared" ca="1" si="162"/>
        <v>11720922478.961584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11720922478.961584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48837176.995673269</v>
      </c>
      <c r="L3246" s="444">
        <f t="shared" ca="1" si="162"/>
        <v>11769759655.957258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11769759655.957258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49040665.233155243</v>
      </c>
      <c r="L3247" s="444">
        <f t="shared" ca="1" si="162"/>
        <v>11818800321.190413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11818800321.190413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49245001.338293388</v>
      </c>
      <c r="L3248" s="444">
        <f t="shared" ca="1" si="162"/>
        <v>11868045322.528706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11868045322.528706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49450188.843869604</v>
      </c>
      <c r="L3249" s="444">
        <f t="shared" ca="1" si="162"/>
        <v>11917495511.372576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11917495511.372576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49656231.29738573</v>
      </c>
      <c r="L3250" s="444">
        <f t="shared" ca="1" si="162"/>
        <v>11967151742.669962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11967151742.669962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49863132.261124842</v>
      </c>
      <c r="L3251" s="444">
        <f t="shared" ca="1" si="162"/>
        <v>12017014874.931087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12017014874.931087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50070895.312212862</v>
      </c>
      <c r="L3252" s="444">
        <f t="shared" ca="1" si="162"/>
        <v>12067085770.243299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12067085770.243299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50279524.042680413</v>
      </c>
      <c r="L3253" s="444">
        <f t="shared" ca="1" si="162"/>
        <v>12117365294.28598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12117365294.28598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50489022.059524916</v>
      </c>
      <c r="L3254" s="444">
        <f t="shared" ca="1" si="162"/>
        <v>12167854316.345505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12167854316.345505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50699392.984772936</v>
      </c>
      <c r="L3255" s="444">
        <f t="shared" ca="1" si="162"/>
        <v>12218553709.330278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12218553709.330278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50910640.455542825</v>
      </c>
      <c r="L3256" s="444">
        <f t="shared" ca="1" si="162"/>
        <v>12269464349.785822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12269464349.785822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51122768.124107592</v>
      </c>
      <c r="L3257" s="444">
        <f t="shared" ca="1" si="162"/>
        <v>12320587117.909929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12320587117.909929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51335779.657958038</v>
      </c>
      <c r="L3258" s="444">
        <f t="shared" ca="1" si="162"/>
        <v>12371922897.567888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12371922897.567888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51549678.739866197</v>
      </c>
      <c r="L3259" s="444">
        <f t="shared" ca="1" si="162"/>
        <v>12423472576.307755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12423472576.307755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51764469.067948975</v>
      </c>
      <c r="L3260" s="444">
        <f t="shared" ca="1" si="162"/>
        <v>12475237045.375704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12475237045.375704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51980154.355732098</v>
      </c>
      <c r="L3261" s="444">
        <f t="shared" ca="1" si="162"/>
        <v>12527217199.731436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12527217199.731436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52196738.332214318</v>
      </c>
      <c r="L3262" s="444">
        <f t="shared" ca="1" si="162"/>
        <v>12579413938.06365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12579413938.06365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52414224.741931878</v>
      </c>
      <c r="L3263" s="444">
        <f t="shared" ca="1" si="162"/>
        <v>12631828162.805582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12631828162.805582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52632617.34502326</v>
      </c>
      <c r="L3264" s="444">
        <f t="shared" ca="1" si="162"/>
        <v>12684460780.150606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12684460780.150606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52851919.917294189</v>
      </c>
      <c r="L3265" s="444">
        <f t="shared" ca="1" si="162"/>
        <v>12737312700.0679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12737312700.0679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53072136.250282913</v>
      </c>
      <c r="L3266" s="444">
        <f t="shared" ca="1" si="162"/>
        <v>12790384836.318182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12790384836.318182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53293270.151325755</v>
      </c>
      <c r="L3267" s="444">
        <f t="shared" ca="1" si="162"/>
        <v>12843678106.469507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12843678106.469507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53515325.443622947</v>
      </c>
      <c r="L3268" s="444">
        <f t="shared" ca="1" si="162"/>
        <v>12897193431.91313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12897193431.91313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53738305.966304705</v>
      </c>
      <c r="L3269" s="444">
        <f t="shared" ca="1" si="162"/>
        <v>12950931737.879435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12950931737.879435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53962215.57449764</v>
      </c>
      <c r="L3270" s="444">
        <f t="shared" ca="1" si="162"/>
        <v>13004893953.453932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13004893953.453932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54187058.139391385</v>
      </c>
      <c r="L3271" s="444">
        <f t="shared" ca="1" si="162"/>
        <v>13059081011.593323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13059081011.593323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54412837.548305511</v>
      </c>
      <c r="L3272" s="444">
        <f t="shared" ca="1" si="162"/>
        <v>13113493849.141628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13113493849.141628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54639557.704756781</v>
      </c>
      <c r="L3273" s="444">
        <f t="shared" ca="1" si="162"/>
        <v>13168133406.846386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13168133406.846386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54867222.528526604</v>
      </c>
      <c r="L3274" s="444">
        <f t="shared" ca="1" si="162"/>
        <v>13223000629.374912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13223000629.374912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55095835.955728799</v>
      </c>
      <c r="L3275" s="444">
        <f t="shared" ca="1" si="162"/>
        <v>13278096465.330641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13278096465.330641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55325401.938877672</v>
      </c>
      <c r="L3276" s="444">
        <f t="shared" ca="1" si="162"/>
        <v>13333421867.269518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13333421867.269518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55555924.446956322</v>
      </c>
      <c r="L3277" s="444">
        <f t="shared" ca="1" si="162"/>
        <v>13388977791.716475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13388977791.716475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55787407.465485312</v>
      </c>
      <c r="L3278" s="444">
        <f t="shared" ca="1" si="162"/>
        <v>13444765199.181959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13444765199.181959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56019854.996591486</v>
      </c>
      <c r="L3279" s="444">
        <f t="shared" ca="1" si="162"/>
        <v>13500785054.178551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13500785054.178551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56253271.059077293</v>
      </c>
      <c r="L3280" s="444">
        <f t="shared" ca="1" si="162"/>
        <v>13557038325.237629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13557038325.237629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56487659.688490123</v>
      </c>
      <c r="L3281" s="444">
        <f t="shared" ca="1" si="162"/>
        <v>13613525984.926119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13613525984.926119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56723024.937192164</v>
      </c>
      <c r="L3282" s="444">
        <f t="shared" ca="1" si="162"/>
        <v>13670249009.863312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13670249009.863312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56959370.874430455</v>
      </c>
      <c r="L3283" s="444">
        <f t="shared" ca="1" si="162"/>
        <v>13727208380.737741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13727208380.737741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57196701.586407252</v>
      </c>
      <c r="L3284" s="444">
        <f t="shared" ca="1" si="162"/>
        <v>13784405082.324148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13784405082.324148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57435021.176350623</v>
      </c>
      <c r="L3285" s="444">
        <f t="shared" ca="1" si="162"/>
        <v>13841840103.5005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13841840103.5005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57674333.764585413</v>
      </c>
      <c r="L3286" s="444">
        <f t="shared" ca="1" si="162"/>
        <v>13899514437.265085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13899514437.265085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57914643.488604523</v>
      </c>
      <c r="L3287" s="444">
        <f t="shared" ca="1" si="162"/>
        <v>13957429080.753689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13957429080.753689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58155954.503140368</v>
      </c>
      <c r="L3288" s="444">
        <f t="shared" ca="1" si="162"/>
        <v>14015585035.256828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14015585035.256828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58398270.980236784</v>
      </c>
      <c r="L3289" s="444">
        <f t="shared" ca="1" si="162"/>
        <v>14073983306.237064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14073983306.237064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58641597.109321095</v>
      </c>
      <c r="L3290" s="444">
        <f t="shared" ca="1" si="162"/>
        <v>14132624903.346386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14132624903.346386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58885937.097276598</v>
      </c>
      <c r="L3291" s="444">
        <f t="shared" ca="1" si="162"/>
        <v>14191510840.443663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14191510840.443663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59131295.168515258</v>
      </c>
      <c r="L3292" s="444">
        <f t="shared" ca="1" si="162"/>
        <v>14250642135.612179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14250642135.612179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59377675.565050736</v>
      </c>
      <c r="L3293" s="444">
        <f t="shared" ca="1" si="162"/>
        <v>14310019811.177229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14310019811.177229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59625082.546571784</v>
      </c>
      <c r="L3294" s="444">
        <f t="shared" ca="1" si="162"/>
        <v>14369644893.723801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14369644893.723801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59873520.390515842</v>
      </c>
      <c r="L3295" s="444">
        <f t="shared" ca="1" si="162"/>
        <v>14429518414.114317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14429518414.114317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60122993.392142996</v>
      </c>
      <c r="L3296" s="444">
        <f t="shared" ca="1" si="162"/>
        <v>14489641407.50646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14489641407.50646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60373505.86461024</v>
      </c>
      <c r="L3297" s="444">
        <f t="shared" ca="1" si="162"/>
        <v>14550014913.371071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14550014913.371071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60625062.139046125</v>
      </c>
      <c r="L3298" s="444">
        <f t="shared" ca="1" si="162"/>
        <v>14610639975.510117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14610639975.510117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60877666.564625479</v>
      </c>
      <c r="L3299" s="444">
        <f t="shared" ca="1" si="162"/>
        <v>14671517642.074741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14671517642.074741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61131323.508644752</v>
      </c>
      <c r="L3300" s="444">
        <f t="shared" ca="1" si="162"/>
        <v>14732648965.583385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14732648965.583385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61386037.356597438</v>
      </c>
      <c r="L3301" s="444">
        <f t="shared" ca="1" si="162"/>
        <v>14794035002.939983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14794035002.939983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61641812.512249924</v>
      </c>
      <c r="L3302" s="444">
        <f t="shared" ca="1" si="162"/>
        <v>14855676815.452232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14855676815.452232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61898653.39771764</v>
      </c>
      <c r="L3303" s="444">
        <f t="shared" ca="1" si="162"/>
        <v>14917575468.849951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14917575468.849951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62156564.45354145</v>
      </c>
      <c r="L3304" s="444">
        <f t="shared" ca="1" si="162"/>
        <v>14979732033.303492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14979732033.303492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62415550.138764538</v>
      </c>
      <c r="L3305" s="444">
        <f t="shared" ca="1" si="162"/>
        <v>15042147583.442257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15042147583.442257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62675614.931009404</v>
      </c>
      <c r="L3306" s="444">
        <f t="shared" ca="1" si="162"/>
        <v>15104823198.373266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15104823198.373266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62936763.326555274</v>
      </c>
      <c r="L3307" s="444">
        <f t="shared" ca="1" si="162"/>
        <v>15167759961.699821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15167759961.699821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63198999.840415917</v>
      </c>
      <c r="L3308" s="444">
        <f t="shared" ca="1" si="162"/>
        <v>15230958961.540237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15230958961.540237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63462329.006417647</v>
      </c>
      <c r="L3309" s="444">
        <f t="shared" ca="1" si="162"/>
        <v>15294421290.546656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15294421290.546656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63726755.377277724</v>
      </c>
      <c r="L3310" s="444">
        <f t="shared" ca="1" si="162"/>
        <v>15358148045.923933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15358148045.923933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63992283.524683051</v>
      </c>
      <c r="L3311" s="444">
        <f t="shared" ca="1" si="162"/>
        <v>15422140329.448616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15422140329.448616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64258918.039369233</v>
      </c>
      <c r="L3312" s="444">
        <f t="shared" ca="1" si="162"/>
        <v>15486399247.487986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15486399247.487986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64526663.53119994</v>
      </c>
      <c r="L3313" s="444">
        <f t="shared" ca="1" si="162"/>
        <v>15550925911.019186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15550925911.019186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64795524.629246607</v>
      </c>
      <c r="L3314" s="444">
        <f t="shared" ca="1" si="162"/>
        <v>15615721435.648432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15615721435.648432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65065505.981868468</v>
      </c>
      <c r="L3315" s="444">
        <f t="shared" ca="1" si="162"/>
        <v>15680786941.630301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15680786941.630301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65336612.25679291</v>
      </c>
      <c r="L3316" s="444">
        <f t="shared" ca="1" si="162"/>
        <v>15746123553.887093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15746123553.887093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65608848.141196229</v>
      </c>
      <c r="L3317" s="444">
        <f t="shared" ca="1" si="162"/>
        <v>15811732402.028288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15811732402.028288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65882218.341784529</v>
      </c>
      <c r="L3318" s="444">
        <f t="shared" ca="1" si="162"/>
        <v>15877614620.370073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15877614620.370073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66156727.584875308</v>
      </c>
      <c r="L3319" s="444">
        <f t="shared" ca="1" si="162"/>
        <v>15943771347.954948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15943771347.954948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66432380.61647895</v>
      </c>
      <c r="L3320" s="444">
        <f t="shared" ca="1" si="162"/>
        <v>16010203728.571428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16010203728.571428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66709182.202380948</v>
      </c>
      <c r="L3321" s="444">
        <f t="shared" ca="1" si="162"/>
        <v>16076912910.773809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16076912910.773809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66987137.128224194</v>
      </c>
      <c r="L3322" s="444">
        <f t="shared" ca="1" si="162"/>
        <v>16143900047.902033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16143900047.902033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67266250.199591815</v>
      </c>
      <c r="L3323" s="444">
        <f t="shared" ref="L3323:L3577" ca="1" si="167">I3323-J3323+K3323</f>
        <v>16211166298.101625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16211166298.101625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67546526.242090106</v>
      </c>
      <c r="L3324" s="444">
        <f t="shared" ca="1" si="167"/>
        <v>16278712824.343716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16278712824.343716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67827970.101432145</v>
      </c>
      <c r="L3325" s="444">
        <f t="shared" ca="1" si="167"/>
        <v>16346540794.445148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16346540794.445148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68110586.643521458</v>
      </c>
      <c r="L3326" s="444">
        <f t="shared" ca="1" si="167"/>
        <v>16414651381.088671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16414651381.088671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68394380.754536122</v>
      </c>
      <c r="L3327" s="444">
        <f t="shared" ca="1" si="167"/>
        <v>16483045761.843206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16483045761.843206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68679357.341013357</v>
      </c>
      <c r="L3328" s="444">
        <f t="shared" ca="1" si="167"/>
        <v>16551725119.184219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16551725119.184219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68965521.329934239</v>
      </c>
      <c r="L3329" s="444">
        <f t="shared" ca="1" si="167"/>
        <v>16620690640.514154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16620690640.514154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69252877.668808982</v>
      </c>
      <c r="L3330" s="444">
        <f t="shared" ca="1" si="167"/>
        <v>16689943518.182964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16689943518.182964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69541431.325762346</v>
      </c>
      <c r="L3331" s="444">
        <f t="shared" ca="1" si="167"/>
        <v>16759484949.508726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16759484949.508726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69831187.289619684</v>
      </c>
      <c r="L3332" s="444">
        <f t="shared" ca="1" si="167"/>
        <v>16829316136.798346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16829316136.798346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70122150.569993109</v>
      </c>
      <c r="L3333" s="444">
        <f t="shared" ca="1" si="167"/>
        <v>16899438287.36834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16899438287.36834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70414326.197368085</v>
      </c>
      <c r="L3334" s="444">
        <f t="shared" ca="1" si="167"/>
        <v>16969852613.565708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16969852613.565708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70707719.223190442</v>
      </c>
      <c r="L3335" s="444">
        <f t="shared" ca="1" si="167"/>
        <v>17040560332.788898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17040560332.788898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71002334.719953746</v>
      </c>
      <c r="L3336" s="444">
        <f t="shared" ca="1" si="167"/>
        <v>17111562667.508852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17111562667.508852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71298177.78128688</v>
      </c>
      <c r="L3337" s="444">
        <f t="shared" ca="1" si="167"/>
        <v>17182860845.290138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17182860845.290138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71595253.522042245</v>
      </c>
      <c r="L3338" s="444">
        <f t="shared" ca="1" si="167"/>
        <v>17254456098.81218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17254456098.81218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71893567.078384086</v>
      </c>
      <c r="L3339" s="444">
        <f t="shared" ca="1" si="167"/>
        <v>17326349665.890564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17326349665.890564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72193123.607877344</v>
      </c>
      <c r="L3340" s="444">
        <f t="shared" ca="1" si="167"/>
        <v>17398542789.49844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17398542789.49844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72493928.289576828</v>
      </c>
      <c r="L3341" s="444">
        <f t="shared" ca="1" si="167"/>
        <v>17471036717.788017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17471036717.788017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72795986.324116737</v>
      </c>
      <c r="L3342" s="444">
        <f t="shared" ca="1" si="167"/>
        <v>17543832704.112133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17543832704.112133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73099302.933800548</v>
      </c>
      <c r="L3343" s="444">
        <f t="shared" ca="1" si="167"/>
        <v>17616932007.045933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17616932007.045933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73403883.362691388</v>
      </c>
      <c r="L3344" s="444">
        <f t="shared" ca="1" si="167"/>
        <v>17690335890.408623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17690335890.408623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73709732.876702592</v>
      </c>
      <c r="L3345" s="444">
        <f t="shared" ca="1" si="167"/>
        <v>17764045623.285324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17764045623.285324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74016856.763688847</v>
      </c>
      <c r="L3346" s="444">
        <f t="shared" ca="1" si="167"/>
        <v>17838062480.049011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17838062480.049011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74325260.333537549</v>
      </c>
      <c r="L3347" s="444">
        <f t="shared" ca="1" si="167"/>
        <v>17912387740.382549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17912387740.382549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74634948.918260619</v>
      </c>
      <c r="L3348" s="444">
        <f t="shared" ca="1" si="167"/>
        <v>17987022689.300812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17987022689.300812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74945927.872086719</v>
      </c>
      <c r="L3349" s="444">
        <f t="shared" ca="1" si="167"/>
        <v>18061968617.172897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18061968617.172897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75258202.571553737</v>
      </c>
      <c r="L3350" s="444">
        <f t="shared" ca="1" si="167"/>
        <v>18137226819.74445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18137226819.74445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75571778.415601879</v>
      </c>
      <c r="L3351" s="444">
        <f t="shared" ca="1" si="167"/>
        <v>18212798598.160053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18212798598.160053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75886660.82566689</v>
      </c>
      <c r="L3352" s="444">
        <f t="shared" ca="1" si="167"/>
        <v>18288685258.985722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18288685258.985722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76202855.245773837</v>
      </c>
      <c r="L3353" s="444">
        <f t="shared" ca="1" si="167"/>
        <v>18364888114.231495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18364888114.231495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76520367.142631233</v>
      </c>
      <c r="L3354" s="444">
        <f t="shared" ca="1" si="167"/>
        <v>18441408481.374126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18441408481.374126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76839202.005725533</v>
      </c>
      <c r="L3355" s="444">
        <f t="shared" ca="1" si="167"/>
        <v>18518247683.379852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18518247683.379852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77159365.347416043</v>
      </c>
      <c r="L3356" s="444">
        <f t="shared" ca="1" si="167"/>
        <v>18595407048.727268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18595407048.727268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77480862.703030288</v>
      </c>
      <c r="L3357" s="444">
        <f t="shared" ca="1" si="167"/>
        <v>18672887911.430298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18672887911.430298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77803699.63095957</v>
      </c>
      <c r="L3358" s="444">
        <f t="shared" ca="1" si="167"/>
        <v>18750691611.061256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18750691611.061256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78127881.712755233</v>
      </c>
      <c r="L3359" s="444">
        <f t="shared" ca="1" si="167"/>
        <v>18828819492.774014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18828819492.774014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78453414.553225055</v>
      </c>
      <c r="L3360" s="444">
        <f t="shared" ca="1" si="167"/>
        <v>18907272907.32724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18907272907.32724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78780303.78053017</v>
      </c>
      <c r="L3361" s="444">
        <f t="shared" ca="1" si="167"/>
        <v>18986053211.107769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18986053211.107769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79108555.046282366</v>
      </c>
      <c r="L3362" s="444">
        <f t="shared" ca="1" si="167"/>
        <v>19065161766.154053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19065161766.154053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79438174.025641888</v>
      </c>
      <c r="L3363" s="444">
        <f t="shared" ca="1" si="167"/>
        <v>19144599940.179695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19144599940.179695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79769166.417415395</v>
      </c>
      <c r="L3364" s="444">
        <f t="shared" ca="1" si="167"/>
        <v>19224369106.597111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19224369106.597111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80101537.94415462</v>
      </c>
      <c r="L3365" s="444">
        <f t="shared" ca="1" si="167"/>
        <v>19304470644.541264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19304470644.541264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80435294.35225527</v>
      </c>
      <c r="L3366" s="444">
        <f t="shared" ca="1" si="167"/>
        <v>19384905938.89352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19384905938.89352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80770441.412056327</v>
      </c>
      <c r="L3367" s="444">
        <f t="shared" ca="1" si="167"/>
        <v>19465676380.305576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19465676380.305576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81106984.917939901</v>
      </c>
      <c r="L3368" s="444">
        <f t="shared" ca="1" si="167"/>
        <v>19546783365.223515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19546783365.223515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81444930.688431308</v>
      </c>
      <c r="L3369" s="444">
        <f t="shared" ca="1" si="167"/>
        <v>19628228295.911945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19628228295.911945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81784284.566299766</v>
      </c>
      <c r="L3370" s="444">
        <f t="shared" ca="1" si="167"/>
        <v>19710012580.478245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19710012580.478245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82125052.418659359</v>
      </c>
      <c r="L3371" s="444">
        <f t="shared" ca="1" si="167"/>
        <v>19792137632.896904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19792137632.896904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82467240.137070432</v>
      </c>
      <c r="L3372" s="444">
        <f t="shared" ca="1" si="167"/>
        <v>19874604873.033974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19874604873.033974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82810853.637641549</v>
      </c>
      <c r="L3373" s="444">
        <f t="shared" ca="1" si="167"/>
        <v>19957415726.671616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19957415726.671616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83155898.861131728</v>
      </c>
      <c r="L3374" s="444">
        <f t="shared" ca="1" si="167"/>
        <v>20040571625.532749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20040571625.532749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83502381.773053125</v>
      </c>
      <c r="L3375" s="444">
        <f t="shared" ca="1" si="167"/>
        <v>20124074007.305801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20124074007.305801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83850308.363774166</v>
      </c>
      <c r="L3376" s="444">
        <f t="shared" ca="1" si="167"/>
        <v>20207924315.669575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20207924315.669575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84199684.648623228</v>
      </c>
      <c r="L3377" s="444">
        <f t="shared" ca="1" si="167"/>
        <v>20292124000.318199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20292124000.318199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84550516.667992502</v>
      </c>
      <c r="L3378" s="444">
        <f t="shared" ca="1" si="167"/>
        <v>20376674516.986191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20376674516.986191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84902810.487442464</v>
      </c>
      <c r="L3379" s="444">
        <f t="shared" ca="1" si="167"/>
        <v>20461577327.473633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20461577327.473633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85256572.197806805</v>
      </c>
      <c r="L3380" s="444">
        <f t="shared" ca="1" si="167"/>
        <v>20546833899.67144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20546833899.67144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85611807.915297672</v>
      </c>
      <c r="L3381" s="444">
        <f t="shared" ca="1" si="167"/>
        <v>20632445707.586739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20632445707.586739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85968523.781611413</v>
      </c>
      <c r="L3382" s="444">
        <f t="shared" ca="1" si="167"/>
        <v>20718414231.368351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20718414231.368351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86326725.964034796</v>
      </c>
      <c r="L3383" s="444">
        <f t="shared" ca="1" si="167"/>
        <v>20804740957.332386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20804740957.332386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86686420.655551612</v>
      </c>
      <c r="L3384" s="444">
        <f t="shared" ca="1" si="167"/>
        <v>20891427377.987938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20891427377.987938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87047614.074949741</v>
      </c>
      <c r="L3385" s="444">
        <f t="shared" ca="1" si="167"/>
        <v>20978474992.062889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20978474992.062889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87410312.466928706</v>
      </c>
      <c r="L3386" s="444">
        <f t="shared" ca="1" si="167"/>
        <v>21065885304.529819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21065885304.529819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87774522.102207586</v>
      </c>
      <c r="L3387" s="444">
        <f t="shared" ca="1" si="167"/>
        <v>21153659826.632027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21153659826.632027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88140249.277633443</v>
      </c>
      <c r="L3388" s="444">
        <f t="shared" ca="1" si="167"/>
        <v>21241800075.90966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21241800075.90966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88507500.316290244</v>
      </c>
      <c r="L3389" s="444">
        <f t="shared" ca="1" si="167"/>
        <v>21330307576.225952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21330307576.225952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88876281.567608133</v>
      </c>
      <c r="L3390" s="444">
        <f t="shared" ca="1" si="167"/>
        <v>21419183857.79356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21419183857.79356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89246599.407473162</v>
      </c>
      <c r="L3391" s="444">
        <f t="shared" ca="1" si="167"/>
        <v>21508430457.201035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21508430457.201035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89618460.238337636</v>
      </c>
      <c r="L3392" s="444">
        <f t="shared" ca="1" si="167"/>
        <v>21598048917.439373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21598048917.439373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89991870.489330724</v>
      </c>
      <c r="L3393" s="444">
        <f t="shared" ca="1" si="167"/>
        <v>21688040787.928703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21688040787.928703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90366836.61636959</v>
      </c>
      <c r="L3394" s="444">
        <f t="shared" ca="1" si="167"/>
        <v>21778407624.545074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21778407624.545074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90743365.10227114</v>
      </c>
      <c r="L3395" s="444">
        <f t="shared" ca="1" si="167"/>
        <v>21869150989.647346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21869150989.647346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91121462.45686394</v>
      </c>
      <c r="L3396" s="444">
        <f t="shared" ca="1" si="167"/>
        <v>21960272452.10421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21960272452.10421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91501135.217100874</v>
      </c>
      <c r="L3397" s="444">
        <f t="shared" ca="1" si="167"/>
        <v>22051773587.321312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22051773587.321312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91882389.947172135</v>
      </c>
      <c r="L3398" s="444">
        <f t="shared" ca="1" si="167"/>
        <v>22143655977.268482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22143655977.268482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92265233.238618672</v>
      </c>
      <c r="L3399" s="444">
        <f t="shared" ca="1" si="167"/>
        <v>22235921210.507099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22235921210.507099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92649671.710446239</v>
      </c>
      <c r="L3400" s="444">
        <f t="shared" ca="1" si="167"/>
        <v>22328570882.217545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22328570882.217545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93035712.009239763</v>
      </c>
      <c r="L3401" s="444">
        <f t="shared" ca="1" si="167"/>
        <v>22421606594.226784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22421606594.226784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93423360.809278265</v>
      </c>
      <c r="L3402" s="444">
        <f t="shared" ca="1" si="167"/>
        <v>22515029955.03606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22515029955.03606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93812624.812650248</v>
      </c>
      <c r="L3403" s="444">
        <f t="shared" ca="1" si="167"/>
        <v>22608842579.848709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22608842579.848709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94203510.749369621</v>
      </c>
      <c r="L3404" s="444">
        <f t="shared" ca="1" si="167"/>
        <v>22703046090.59808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22703046090.59808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94596025.377491996</v>
      </c>
      <c r="L3405" s="444">
        <f t="shared" ca="1" si="167"/>
        <v>22797642115.975571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22797642115.975571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94990175.483231544</v>
      </c>
      <c r="L3406" s="444">
        <f t="shared" ca="1" si="167"/>
        <v>22892632291.458801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22892632291.458801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95385967.881078333</v>
      </c>
      <c r="L3407" s="444">
        <f t="shared" ca="1" si="167"/>
        <v>22988018259.339878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22988018259.339878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95783409.413916156</v>
      </c>
      <c r="L3408" s="444">
        <f t="shared" ca="1" si="167"/>
        <v>23083801668.753796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23083801668.753796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96182506.95314081</v>
      </c>
      <c r="L3409" s="444">
        <f t="shared" ca="1" si="167"/>
        <v>23179984175.706936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23179984175.706936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96583267.398778901</v>
      </c>
      <c r="L3410" s="444">
        <f t="shared" ca="1" si="167"/>
        <v>23276567443.105713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23276567443.105713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96985697.679607138</v>
      </c>
      <c r="L3411" s="444">
        <f t="shared" ca="1" si="167"/>
        <v>23373553140.78532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23373553140.78532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97389804.753272161</v>
      </c>
      <c r="L3412" s="444">
        <f t="shared" ca="1" si="167"/>
        <v>23470942945.538593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23470942945.538593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97795595.606410801</v>
      </c>
      <c r="L3413" s="444">
        <f t="shared" ca="1" si="167"/>
        <v>23568738541.145004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23568738541.145004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98203077.254770845</v>
      </c>
      <c r="L3414" s="444">
        <f t="shared" ca="1" si="167"/>
        <v>23666941618.399776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23666941618.399776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98612256.743332401</v>
      </c>
      <c r="L3415" s="444">
        <f t="shared" ca="1" si="167"/>
        <v>23765553875.143108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23765553875.143108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99023141.146429613</v>
      </c>
      <c r="L3416" s="444">
        <f t="shared" ca="1" si="167"/>
        <v>23864577016.289539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23864577016.289539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99435737.567873076</v>
      </c>
      <c r="L3417" s="444">
        <f t="shared" ca="1" si="167"/>
        <v>23964012753.857414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23964012753.857414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99850053.141072556</v>
      </c>
      <c r="L3418" s="444">
        <f t="shared" ca="1" si="167"/>
        <v>24063862806.998486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24063862806.998486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100266095.02916035</v>
      </c>
      <c r="L3419" s="444">
        <f t="shared" ca="1" si="167"/>
        <v>24164128902.027645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24164128902.027645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100683870.42511518</v>
      </c>
      <c r="L3420" s="444">
        <f t="shared" ca="1" si="167"/>
        <v>24264812772.452759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24264812772.452759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101103386.5518865</v>
      </c>
      <c r="L3421" s="444">
        <f t="shared" ca="1" si="167"/>
        <v>24365916159.004646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24365916159.004646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101524650.66251937</v>
      </c>
      <c r="L3422" s="444">
        <f t="shared" ca="1" si="167"/>
        <v>24467440809.667164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24467440809.667164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101947670.04027985</v>
      </c>
      <c r="L3423" s="444">
        <f t="shared" ca="1" si="167"/>
        <v>24569388479.707443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24569388479.707443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102372451.99878101</v>
      </c>
      <c r="L3424" s="444">
        <f t="shared" ca="1" si="167"/>
        <v>24671760931.706223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24671760931.706223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102799003.88210925</v>
      </c>
      <c r="L3425" s="444">
        <f t="shared" ca="1" si="167"/>
        <v>24774559935.588333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24774559935.588333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103227333.06495139</v>
      </c>
      <c r="L3426" s="444">
        <f t="shared" ca="1" si="167"/>
        <v>24877787268.653286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24877787268.653286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103657446.95272203</v>
      </c>
      <c r="L3427" s="444">
        <f t="shared" ca="1" si="167"/>
        <v>24981444715.606007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24981444715.606007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104089352.98169169</v>
      </c>
      <c r="L3428" s="444">
        <f t="shared" ca="1" si="167"/>
        <v>25085534068.5877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25085534068.5877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104523058.61911541</v>
      </c>
      <c r="L3429" s="444">
        <f t="shared" ca="1" si="167"/>
        <v>25190057127.206814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25190057127.206814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104958571.36336172</v>
      </c>
      <c r="L3430" s="444">
        <f t="shared" ca="1" si="167"/>
        <v>25295015698.570175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25295015698.570175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105395898.7440424</v>
      </c>
      <c r="L3431" s="444">
        <f t="shared" ca="1" si="167"/>
        <v>25400411597.314217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25400411597.314217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105835048.32214257</v>
      </c>
      <c r="L3432" s="444">
        <f t="shared" ca="1" si="167"/>
        <v>25506246645.63636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25506246645.63636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106276027.6901515</v>
      </c>
      <c r="L3433" s="444">
        <f t="shared" ca="1" si="167"/>
        <v>25612522673.326511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25612522673.326511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106718844.47219379</v>
      </c>
      <c r="L3434" s="444">
        <f t="shared" ca="1" si="167"/>
        <v>25719241517.798706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25719241517.798706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107163506.32416128</v>
      </c>
      <c r="L3435" s="444">
        <f t="shared" ca="1" si="167"/>
        <v>25826405024.122868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25826405024.122868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107610020.93384528</v>
      </c>
      <c r="L3436" s="444">
        <f t="shared" ca="1" si="167"/>
        <v>25934015045.056713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25934015045.056713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108058396.02106963</v>
      </c>
      <c r="L3437" s="444">
        <f t="shared" ca="1" si="167"/>
        <v>26042073441.077782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26042073441.077782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108508639.33782409</v>
      </c>
      <c r="L3438" s="444">
        <f t="shared" ca="1" si="167"/>
        <v>26150582080.415607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26150582080.415607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108960758.66839837</v>
      </c>
      <c r="L3439" s="444">
        <f t="shared" ca="1" si="167"/>
        <v>26259542839.084007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26259542839.084007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109414761.82951669</v>
      </c>
      <c r="L3440" s="444">
        <f t="shared" ca="1" si="167"/>
        <v>26368957600.913525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26368957600.913525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109870656.67047302</v>
      </c>
      <c r="L3441" s="444">
        <f t="shared" ca="1" si="167"/>
        <v>26478828257.583996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26478828257.583996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110328451.07326664</v>
      </c>
      <c r="L3442" s="444">
        <f t="shared" ca="1" si="167"/>
        <v>26589156708.657261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26589156708.657261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110788152.95273858</v>
      </c>
      <c r="L3443" s="444">
        <f t="shared" ca="1" si="167"/>
        <v>26699944861.610001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26699944861.610001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111249770.25670834</v>
      </c>
      <c r="L3444" s="444">
        <f t="shared" ca="1" si="167"/>
        <v>26811194631.866711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26811194631.866711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111713310.9661113</v>
      </c>
      <c r="L3445" s="444">
        <f t="shared" ca="1" si="167"/>
        <v>26922907942.832821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26922907942.832821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112178783.09513673</v>
      </c>
      <c r="L3446" s="444">
        <f t="shared" ca="1" si="167"/>
        <v>27035086725.927959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27035086725.927959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112646194.69136648</v>
      </c>
      <c r="L3447" s="444">
        <f t="shared" ca="1" si="167"/>
        <v>27147732920.619328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27147732920.619328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113115553.83591387</v>
      </c>
      <c r="L3448" s="444">
        <f t="shared" ca="1" si="167"/>
        <v>27260848474.455242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27260848474.455242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113586868.64356351</v>
      </c>
      <c r="L3449" s="444">
        <f t="shared" ca="1" si="167"/>
        <v>27374435343.098804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27374435343.098804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114060147.26291166</v>
      </c>
      <c r="L3450" s="444">
        <f t="shared" ca="1" si="167"/>
        <v>27488495490.361717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27488495490.361717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114535397.87650716</v>
      </c>
      <c r="L3451" s="444">
        <f t="shared" ca="1" si="167"/>
        <v>27603030888.238224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27603030888.238224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115012628.70099261</v>
      </c>
      <c r="L3452" s="444">
        <f t="shared" ca="1" si="167"/>
        <v>27718043516.939217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27718043516.939217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115491847.98724674</v>
      </c>
      <c r="L3453" s="444">
        <f t="shared" ca="1" si="167"/>
        <v>27833535364.926464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27833535364.926464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115973064.02052693</v>
      </c>
      <c r="L3454" s="444">
        <f t="shared" ca="1" si="167"/>
        <v>27949508428.946991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27949508428.946991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116456285.12061246</v>
      </c>
      <c r="L3455" s="444">
        <f t="shared" ca="1" si="167"/>
        <v>28065964714.067604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28065964714.067604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116941519.64194833</v>
      </c>
      <c r="L3456" s="444">
        <f t="shared" ca="1" si="167"/>
        <v>28182906233.709553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28182906233.709553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117428775.9737898</v>
      </c>
      <c r="L3457" s="444">
        <f t="shared" ca="1" si="167"/>
        <v>28300335009.683342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28300335009.683342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117918062.54034726</v>
      </c>
      <c r="L3458" s="444">
        <f t="shared" ca="1" si="167"/>
        <v>28418253072.22369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28418253072.22369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118409387.80093202</v>
      </c>
      <c r="L3459" s="444">
        <f t="shared" ca="1" si="167"/>
        <v>28536662460.024624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28536662460.024624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118902760.25010261</v>
      </c>
      <c r="L3460" s="444">
        <f t="shared" ca="1" si="167"/>
        <v>28655565220.274727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28655565220.274727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119398188.41781135</v>
      </c>
      <c r="L3461" s="444">
        <f t="shared" ca="1" si="167"/>
        <v>28774963408.692539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28774963408.692539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119895680.86955225</v>
      </c>
      <c r="L3462" s="444">
        <f t="shared" ca="1" si="167"/>
        <v>28894859089.562092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28894859089.562092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120395246.20650871</v>
      </c>
      <c r="L3463" s="444">
        <f t="shared" ca="1" si="167"/>
        <v>29015254335.7686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29015254335.7686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120896893.0657025</v>
      </c>
      <c r="L3464" s="444">
        <f t="shared" ca="1" si="167"/>
        <v>29136151228.834305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29136151228.834305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121400630.12014294</v>
      </c>
      <c r="L3465" s="444">
        <f t="shared" ca="1" si="167"/>
        <v>29257551858.954449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29257551858.954449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121906466.07897687</v>
      </c>
      <c r="L3466" s="444">
        <f t="shared" ca="1" si="167"/>
        <v>29379458325.033424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29379458325.033424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122414409.68763927</v>
      </c>
      <c r="L3467" s="444">
        <f t="shared" ca="1" si="167"/>
        <v>29501872734.721066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29501872734.721066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122924469.72800444</v>
      </c>
      <c r="L3468" s="444">
        <f t="shared" ca="1" si="167"/>
        <v>29624797204.44907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29624797204.44907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123436655.01853779</v>
      </c>
      <c r="L3469" s="444">
        <f t="shared" ca="1" si="167"/>
        <v>29748233859.467609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29748233859.467609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123950974.41444835</v>
      </c>
      <c r="L3470" s="444">
        <f t="shared" ca="1" si="167"/>
        <v>29872184833.882057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29872184833.882057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124467436.80784191</v>
      </c>
      <c r="L3471" s="444">
        <f t="shared" ca="1" si="167"/>
        <v>29996652270.689899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29996652270.689899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124986051.12787457</v>
      </c>
      <c r="L3472" s="444">
        <f t="shared" ca="1" si="167"/>
        <v>30121638321.817776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30121638321.817776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125506826.34090739</v>
      </c>
      <c r="L3473" s="444">
        <f t="shared" ca="1" si="167"/>
        <v>30247145148.158684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30247145148.158684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126029771.45066118</v>
      </c>
      <c r="L3474" s="444">
        <f t="shared" ca="1" si="167"/>
        <v>30373174919.609344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30373174919.609344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126554895.49837227</v>
      </c>
      <c r="L3475" s="444">
        <f t="shared" ca="1" si="167"/>
        <v>30499729815.107716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30499729815.107716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127082207.56294879</v>
      </c>
      <c r="L3476" s="444">
        <f t="shared" ca="1" si="167"/>
        <v>30626812022.670666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30626812022.670666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127611716.76112777</v>
      </c>
      <c r="L3477" s="444">
        <f t="shared" ca="1" si="167"/>
        <v>30754423739.431793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30754423739.431793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128143432.24763247</v>
      </c>
      <c r="L3478" s="444">
        <f t="shared" ca="1" si="167"/>
        <v>30882567171.679424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30882567171.679424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128677363.21533091</v>
      </c>
      <c r="L3479" s="444">
        <f t="shared" ca="1" si="167"/>
        <v>31011244534.894756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31011244534.894756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129213518.89539482</v>
      </c>
      <c r="L3480" s="444">
        <f t="shared" ca="1" si="167"/>
        <v>31140458053.79015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31140458053.79015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129751908.55745895</v>
      </c>
      <c r="L3481" s="444">
        <f t="shared" ca="1" si="167"/>
        <v>31270209962.34761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31270209962.34761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130292541.50978169</v>
      </c>
      <c r="L3482" s="444">
        <f t="shared" ca="1" si="167"/>
        <v>31400502503.857391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31400502503.857391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130835427.09940581</v>
      </c>
      <c r="L3483" s="444">
        <f t="shared" ca="1" si="167"/>
        <v>31531337930.956799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31531337930.956799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131380574.71231999</v>
      </c>
      <c r="L3484" s="444">
        <f t="shared" ca="1" si="167"/>
        <v>31662718505.669117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31662718505.669117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131927993.77362131</v>
      </c>
      <c r="L3485" s="444">
        <f t="shared" ca="1" si="167"/>
        <v>31794646499.442738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31794646499.442738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132477693.74767806</v>
      </c>
      <c r="L3486" s="444">
        <f t="shared" ca="1" si="167"/>
        <v>31927124193.190414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31927124193.190414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133029684.1382934</v>
      </c>
      <c r="L3487" s="444">
        <f t="shared" ca="1" si="167"/>
        <v>32060153877.328709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32060153877.328709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133583974.48886962</v>
      </c>
      <c r="L3488" s="444">
        <f t="shared" ca="1" si="167"/>
        <v>32193737851.817577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32193737851.817577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134140574.38257323</v>
      </c>
      <c r="L3489" s="444">
        <f t="shared" ca="1" si="167"/>
        <v>32327878426.20015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32327878426.20015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134699493.44250062</v>
      </c>
      <c r="L3490" s="444">
        <f t="shared" ca="1" si="167"/>
        <v>32462577919.642651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32462577919.642651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135260741.33184439</v>
      </c>
      <c r="L3491" s="444">
        <f t="shared" ca="1" si="167"/>
        <v>32597838660.974495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32597838660.974495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135824327.75406042</v>
      </c>
      <c r="L3492" s="444">
        <f t="shared" ca="1" si="167"/>
        <v>32733662988.728554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32733662988.728554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136390262.45303565</v>
      </c>
      <c r="L3493" s="444">
        <f t="shared" ca="1" si="167"/>
        <v>32870053251.181591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32870053251.181591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136958555.2132566</v>
      </c>
      <c r="L3494" s="444">
        <f t="shared" ca="1" si="167"/>
        <v>33007011806.394848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33007011806.394848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137529215.85997853</v>
      </c>
      <c r="L3495" s="444">
        <f t="shared" ca="1" si="167"/>
        <v>33144541022.254826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33144541022.254826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138102254.25939509</v>
      </c>
      <c r="L3496" s="444">
        <f t="shared" ca="1" si="167"/>
        <v>33282643276.514221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33282643276.514221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138677680.31880924</v>
      </c>
      <c r="L3497" s="444">
        <f t="shared" ca="1" si="167"/>
        <v>33421320956.833031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33421320956.833031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139255503.98680428</v>
      </c>
      <c r="L3498" s="444">
        <f t="shared" ca="1" si="167"/>
        <v>33560576460.819836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33560576460.819836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139835735.253416</v>
      </c>
      <c r="L3499" s="444">
        <f t="shared" ca="1" si="167"/>
        <v>33700412196.07325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33700412196.07325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140418384.15030521</v>
      </c>
      <c r="L3500" s="444">
        <f t="shared" ca="1" si="167"/>
        <v>33840830580.223557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33840830580.223557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141003460.75093147</v>
      </c>
      <c r="L3501" s="444">
        <f t="shared" ca="1" si="167"/>
        <v>33981834040.974487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33981834040.974487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141590975.17072701</v>
      </c>
      <c r="L3502" s="444">
        <f t="shared" ca="1" si="167"/>
        <v>34123425016.145214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34123425016.145214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142180937.56727171</v>
      </c>
      <c r="L3503" s="444">
        <f t="shared" ca="1" si="167"/>
        <v>34265605953.712486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34265605953.712486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142773358.14046869</v>
      </c>
      <c r="L3504" s="444">
        <f t="shared" ca="1" si="167"/>
        <v>34408379311.852959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34408379311.852959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143368247.13272065</v>
      </c>
      <c r="L3505" s="444">
        <f t="shared" ca="1" si="167"/>
        <v>34551747558.98568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34551747558.98568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143965614.82910699</v>
      </c>
      <c r="L3506" s="444">
        <f t="shared" ca="1" si="167"/>
        <v>34695713173.814789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34695713173.814789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144565471.55756161</v>
      </c>
      <c r="L3507" s="444">
        <f t="shared" ca="1" si="167"/>
        <v>34840278645.372353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34840278645.372353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145167827.68905148</v>
      </c>
      <c r="L3508" s="444">
        <f t="shared" ca="1" si="167"/>
        <v>34985446473.061401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34985446473.061401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145772693.63775584</v>
      </c>
      <c r="L3509" s="444">
        <f t="shared" ca="1" si="167"/>
        <v>35131219166.699158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35131219166.699158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146380079.8612465</v>
      </c>
      <c r="L3510" s="444">
        <f t="shared" ca="1" si="167"/>
        <v>35277599246.560402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35277599246.560402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146989996.86066833</v>
      </c>
      <c r="L3511" s="444">
        <f t="shared" ca="1" si="167"/>
        <v>35424589243.421074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35424589243.421074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147602455.18092114</v>
      </c>
      <c r="L3512" s="444">
        <f t="shared" ca="1" si="167"/>
        <v>35572191698.601997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35572191698.601997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148217465.41084164</v>
      </c>
      <c r="L3513" s="444">
        <f t="shared" ca="1" si="167"/>
        <v>35720409164.01284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35720409164.01284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148835038.18338683</v>
      </c>
      <c r="L3514" s="444">
        <f t="shared" ca="1" si="167"/>
        <v>35869244202.196228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35869244202.196228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149455184.17581761</v>
      </c>
      <c r="L3515" s="444">
        <f t="shared" ca="1" si="167"/>
        <v>36018699386.372047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36018699386.372047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150077914.10988352</v>
      </c>
      <c r="L3516" s="444">
        <f t="shared" ca="1" si="167"/>
        <v>36168777300.481934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36168777300.481934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150703238.75200805</v>
      </c>
      <c r="L3517" s="444">
        <f t="shared" ca="1" si="167"/>
        <v>36319480539.23394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36319480539.23394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151331168.91347474</v>
      </c>
      <c r="L3518" s="444">
        <f t="shared" ca="1" si="167"/>
        <v>36470811708.147415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36470811708.147415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151961715.45061421</v>
      </c>
      <c r="L3519" s="444">
        <f t="shared" ca="1" si="167"/>
        <v>36622773423.59803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36622773423.59803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152594889.26499179</v>
      </c>
      <c r="L3520" s="444">
        <f t="shared" ca="1" si="167"/>
        <v>36775368312.863022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36775368312.863022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153230701.30359593</v>
      </c>
      <c r="L3521" s="444">
        <f t="shared" ca="1" si="167"/>
        <v>36928599014.166618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36928599014.166618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153869162.55902758</v>
      </c>
      <c r="L3522" s="444">
        <f t="shared" ca="1" si="167"/>
        <v>37082468176.725647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37082468176.725647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154510284.0696902</v>
      </c>
      <c r="L3523" s="444">
        <f t="shared" ca="1" si="167"/>
        <v>37236978460.795334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37236978460.795334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155154076.91998056</v>
      </c>
      <c r="L3524" s="444">
        <f t="shared" ca="1" si="167"/>
        <v>37392132537.715317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37392132537.715317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155800552.24048048</v>
      </c>
      <c r="L3525" s="444">
        <f t="shared" ca="1" si="167"/>
        <v>37547933089.955795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37547933089.955795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156449721.20814914</v>
      </c>
      <c r="L3526" s="444">
        <f t="shared" ca="1" si="167"/>
        <v>37704382811.163948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37704382811.163948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157101595.04651645</v>
      </c>
      <c r="L3527" s="444">
        <f t="shared" ca="1" si="167"/>
        <v>37861484406.210464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37861484406.210464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157756185.02587694</v>
      </c>
      <c r="L3528" s="444">
        <f t="shared" ca="1" si="167"/>
        <v>38019240591.236343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38019240591.236343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158413502.46348476</v>
      </c>
      <c r="L3529" s="444">
        <f t="shared" ca="1" si="167"/>
        <v>38177654093.699829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38177654093.699829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159073558.72374928</v>
      </c>
      <c r="L3530" s="444">
        <f t="shared" ca="1" si="167"/>
        <v>38336727652.423576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38336727652.423576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159736365.21843156</v>
      </c>
      <c r="L3531" s="444">
        <f t="shared" ca="1" si="167"/>
        <v>38496464017.642006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38496464017.642006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160401933.4068417</v>
      </c>
      <c r="L3532" s="444">
        <f t="shared" ca="1" si="167"/>
        <v>38656865951.048851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38656865951.048851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161070274.79603687</v>
      </c>
      <c r="L3533" s="444">
        <f t="shared" ca="1" si="167"/>
        <v>38817936225.844887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38817936225.844887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161741400.94102037</v>
      </c>
      <c r="L3534" s="444">
        <f t="shared" ca="1" si="167"/>
        <v>38979677626.785904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38979677626.785904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162415323.44494125</v>
      </c>
      <c r="L3535" s="444">
        <f t="shared" ca="1" si="167"/>
        <v>39142092950.230843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39142092950.230843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163092053.95929518</v>
      </c>
      <c r="L3536" s="444">
        <f t="shared" ca="1" si="167"/>
        <v>39305185004.19014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39305185004.19014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163771604.18412557</v>
      </c>
      <c r="L3537" s="444">
        <f t="shared" ca="1" si="167"/>
        <v>39468956608.374268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39468956608.374268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164453985.86822611</v>
      </c>
      <c r="L3538" s="444">
        <f t="shared" ca="1" si="167"/>
        <v>39633410594.242493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39633410594.242493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165139210.80934373</v>
      </c>
      <c r="L3539" s="444">
        <f t="shared" ca="1" si="167"/>
        <v>39798549805.051834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39798549805.051834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165827290.85438263</v>
      </c>
      <c r="L3540" s="444">
        <f t="shared" ca="1" si="167"/>
        <v>39964377095.906219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39964377095.906219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166518237.89960924</v>
      </c>
      <c r="L3541" s="444">
        <f t="shared" ca="1" si="167"/>
        <v>40130895333.805832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40130895333.805832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167212063.89085764</v>
      </c>
      <c r="L3542" s="444">
        <f t="shared" ca="1" si="167"/>
        <v>40298107397.696686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40298107397.696686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167908780.82373619</v>
      </c>
      <c r="L3543" s="444">
        <f t="shared" ca="1" si="167"/>
        <v>40466016178.520424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40466016178.520424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168608400.74383509</v>
      </c>
      <c r="L3544" s="444">
        <f t="shared" ca="1" si="167"/>
        <v>40634624579.264259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40634624579.264259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169310935.74693441</v>
      </c>
      <c r="L3545" s="444">
        <f t="shared" ca="1" si="167"/>
        <v>40803935515.011192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40803935515.011192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170016397.9792133</v>
      </c>
      <c r="L3546" s="444">
        <f t="shared" ca="1" si="167"/>
        <v>40973951912.990402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40973951912.990402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170724799.63745999</v>
      </c>
      <c r="L3547" s="444">
        <f t="shared" ca="1" si="167"/>
        <v>41144676712.627861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41144676712.627861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171436152.96928275</v>
      </c>
      <c r="L3548" s="444">
        <f t="shared" ca="1" si="167"/>
        <v>41316112865.597145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41316112865.597145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172150470.27332145</v>
      </c>
      <c r="L3549" s="444">
        <f t="shared" ca="1" si="167"/>
        <v>41488263335.870468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41488263335.870468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172867763.89946029</v>
      </c>
      <c r="L3550" s="444">
        <f t="shared" ca="1" si="167"/>
        <v>41661131099.769928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41661131099.769928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173588046.24904138</v>
      </c>
      <c r="L3551" s="444">
        <f t="shared" ca="1" si="167"/>
        <v>41834719146.018967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41834719146.018967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174311329.77507901</v>
      </c>
      <c r="L3552" s="444">
        <f t="shared" ca="1" si="167"/>
        <v>42009030475.794044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42009030475.794044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175037626.98247519</v>
      </c>
      <c r="L3553" s="444">
        <f t="shared" ca="1" si="167"/>
        <v>42184068102.77652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42184068102.77652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175766950.4282355</v>
      </c>
      <c r="L3554" s="444">
        <f t="shared" ca="1" si="167"/>
        <v>42359835053.204758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42359835053.204758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176499312.72168648</v>
      </c>
      <c r="L3555" s="444">
        <f t="shared" ca="1" si="167"/>
        <v>42536334365.926445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42536334365.926445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177234726.52469352</v>
      </c>
      <c r="L3556" s="444">
        <f t="shared" ca="1" si="167"/>
        <v>42713569092.451141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42713569092.451141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177973204.55187976</v>
      </c>
      <c r="L3557" s="444">
        <f t="shared" ca="1" si="167"/>
        <v>42891542297.003021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42891542297.003021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178714759.57084593</v>
      </c>
      <c r="L3558" s="444">
        <f t="shared" ca="1" si="167"/>
        <v>43070257056.573868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43070257056.573868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179459404.40239111</v>
      </c>
      <c r="L3559" s="444">
        <f t="shared" ca="1" si="167"/>
        <v>43249716460.976257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43249716460.976257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180207151.92073441</v>
      </c>
      <c r="L3560" s="444">
        <f t="shared" ca="1" si="167"/>
        <v>43429923612.896988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43429923612.896988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180958015.05373746</v>
      </c>
      <c r="L3561" s="444">
        <f t="shared" ca="1" si="167"/>
        <v>43610881627.950722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43610881627.950722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181712006.78312799</v>
      </c>
      <c r="L3562" s="444">
        <f t="shared" ca="1" si="167"/>
        <v>43792593634.733849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43792593634.733849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182469140.14472437</v>
      </c>
      <c r="L3563" s="444">
        <f t="shared" ca="1" si="167"/>
        <v>43975062774.878571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43975062774.878571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183229428.2286607</v>
      </c>
      <c r="L3564" s="444">
        <f t="shared" ca="1" si="167"/>
        <v>44158292203.107231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44158292203.107231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183992884.17961347</v>
      </c>
      <c r="L3565" s="444">
        <f t="shared" ca="1" si="167"/>
        <v>44342285087.286842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44342285087.286842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184759521.19702852</v>
      </c>
      <c r="L3566" s="444">
        <f t="shared" ca="1" si="167"/>
        <v>44527044608.483871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44527044608.483871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185529352.53534946</v>
      </c>
      <c r="L3567" s="444">
        <f t="shared" ca="1" si="167"/>
        <v>44712573961.019218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44712573961.019218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186302391.50424674</v>
      </c>
      <c r="L3568" s="444">
        <f t="shared" ca="1" si="167"/>
        <v>44898876352.523468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44898876352.523468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187078651.46884778</v>
      </c>
      <c r="L3569" s="444">
        <f t="shared" ca="1" si="167"/>
        <v>45085955003.992317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45085955003.992317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187858145.84996799</v>
      </c>
      <c r="L3570" s="444">
        <f t="shared" ca="1" si="167"/>
        <v>45273813149.842285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45273813149.842285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188640888.12434286</v>
      </c>
      <c r="L3571" s="444">
        <f t="shared" ca="1" si="167"/>
        <v>45462454037.966629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45462454037.966629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189426891.82486096</v>
      </c>
      <c r="L3572" s="444">
        <f t="shared" ca="1" si="167"/>
        <v>45651880929.791489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45651880929.791489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190216170.54079786</v>
      </c>
      <c r="L3573" s="444">
        <f t="shared" ca="1" si="167"/>
        <v>45842097100.332283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45842097100.332283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191008737.91805118</v>
      </c>
      <c r="L3574" s="444">
        <f t="shared" ca="1" si="167"/>
        <v>46033105838.250336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46033105838.250336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191804607.65937638</v>
      </c>
      <c r="L3575" s="444">
        <f t="shared" ca="1" si="167"/>
        <v>46224910445.909714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46224910445.909714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192603793.52462381</v>
      </c>
      <c r="L3576" s="444">
        <f t="shared" ca="1" si="167"/>
        <v>46417514239.434334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46417514239.434334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193406309.3309764</v>
      </c>
      <c r="L3577" s="444">
        <f t="shared" ca="1" si="167"/>
        <v>46610920548.765312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46610920548.765312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194212168.95318881</v>
      </c>
      <c r="L3578" s="444">
        <f t="shared" ref="L3578:L3832" ca="1" si="172">I3578-J3578+K3578</f>
        <v>46805132717.718498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46805132717.718498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195021386.32382709</v>
      </c>
      <c r="L3579" s="444">
        <f t="shared" ca="1" si="172"/>
        <v>47000154104.042328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47000154104.042328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195833975.43350971</v>
      </c>
      <c r="L3580" s="444">
        <f t="shared" ca="1" si="172"/>
        <v>47195988079.475838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47195988079.475838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196649950.33114931</v>
      </c>
      <c r="L3581" s="444">
        <f t="shared" ca="1" si="172"/>
        <v>47392638029.806984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47392638029.806984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197469325.12419575</v>
      </c>
      <c r="L3582" s="444">
        <f t="shared" ca="1" si="172"/>
        <v>47590107354.931183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47590107354.931183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198292113.97887993</v>
      </c>
      <c r="L3583" s="444">
        <f t="shared" ca="1" si="172"/>
        <v>47788399468.910065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47788399468.910065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199118331.1204586</v>
      </c>
      <c r="L3584" s="444">
        <f t="shared" ca="1" si="172"/>
        <v>47987517800.030525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47987517800.030525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199947990.83346051</v>
      </c>
      <c r="L3585" s="444">
        <f t="shared" ca="1" si="172"/>
        <v>48187465790.863983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48187465790.863983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200781107.46193326</v>
      </c>
      <c r="L3586" s="444">
        <f t="shared" ca="1" si="172"/>
        <v>48388246898.32592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48388246898.32592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201617695.40969133</v>
      </c>
      <c r="L3587" s="444">
        <f t="shared" ca="1" si="172"/>
        <v>48589864593.735611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48589864593.735611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202457769.14056504</v>
      </c>
      <c r="L3588" s="444">
        <f t="shared" ca="1" si="172"/>
        <v>48792322362.876175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48792322362.876175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203301343.17865074</v>
      </c>
      <c r="L3589" s="444">
        <f t="shared" ca="1" si="172"/>
        <v>48995623706.054825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48995623706.054825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204148432.10856175</v>
      </c>
      <c r="L3590" s="444">
        <f t="shared" ca="1" si="172"/>
        <v>49199772138.163383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49199772138.163383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204999050.57568076</v>
      </c>
      <c r="L3591" s="444">
        <f t="shared" ca="1" si="172"/>
        <v>49404771188.739067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49404771188.739067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205853213.28641278</v>
      </c>
      <c r="L3592" s="444">
        <f t="shared" ca="1" si="172"/>
        <v>49610624402.025482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49610624402.025482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206710935.00843951</v>
      </c>
      <c r="L3593" s="444">
        <f t="shared" ca="1" si="172"/>
        <v>49817335337.03392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49817335337.03392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207572230.57097468</v>
      </c>
      <c r="L3594" s="444">
        <f t="shared" ca="1" si="172"/>
        <v>50024907567.604897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50024907567.604897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208437114.86502039</v>
      </c>
      <c r="L3595" s="444">
        <f t="shared" ca="1" si="172"/>
        <v>50233344682.469917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50233344682.469917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209305602.84362465</v>
      </c>
      <c r="L3596" s="444">
        <f t="shared" ca="1" si="172"/>
        <v>50442650285.313545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50442650285.313545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210177709.52213976</v>
      </c>
      <c r="L3597" s="444">
        <f t="shared" ca="1" si="172"/>
        <v>50652827994.835686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50652827994.835686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211053449.97848201</v>
      </c>
      <c r="L3598" s="444">
        <f t="shared" ca="1" si="172"/>
        <v>50863881444.814171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50863881444.814171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211932839.35339236</v>
      </c>
      <c r="L3599" s="444">
        <f t="shared" ca="1" si="172"/>
        <v>51075814284.167564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51075814284.167564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212815892.85069817</v>
      </c>
      <c r="L3600" s="444">
        <f t="shared" ca="1" si="172"/>
        <v>51288630177.018265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51288630177.018265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213702625.7375761</v>
      </c>
      <c r="L3601" s="444">
        <f t="shared" ca="1" si="172"/>
        <v>51502332802.755844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51502332802.755844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214593053.34481603</v>
      </c>
      <c r="L3602" s="444">
        <f t="shared" ca="1" si="172"/>
        <v>51716925856.100662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51716925856.100662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215487191.0670861</v>
      </c>
      <c r="L3603" s="444">
        <f t="shared" ca="1" si="172"/>
        <v>51932413047.167747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51932413047.167747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216385054.36319894</v>
      </c>
      <c r="L3604" s="444">
        <f t="shared" ca="1" si="172"/>
        <v>52148798101.530945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52148798101.530945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217286658.75637892</v>
      </c>
      <c r="L3605" s="444">
        <f t="shared" ca="1" si="172"/>
        <v>52366084760.287323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52366084760.287323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218192019.8345305</v>
      </c>
      <c r="L3606" s="444">
        <f t="shared" ca="1" si="172"/>
        <v>52584276780.121857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52584276780.121857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219101153.25050774</v>
      </c>
      <c r="L3607" s="444">
        <f t="shared" ca="1" si="172"/>
        <v>52803377933.372368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52803377933.372368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220014074.72238487</v>
      </c>
      <c r="L3608" s="444">
        <f t="shared" ca="1" si="172"/>
        <v>53023392008.094749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53023392008.094749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220930800.03372812</v>
      </c>
      <c r="L3609" s="444">
        <f t="shared" ca="1" si="172"/>
        <v>53244322808.128479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53244322808.128479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221851345.03386867</v>
      </c>
      <c r="L3610" s="444">
        <f t="shared" ca="1" si="172"/>
        <v>53466174153.162346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53466174153.162346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222775725.63817644</v>
      </c>
      <c r="L3611" s="444">
        <f t="shared" ca="1" si="172"/>
        <v>53688949878.800522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53688949878.800522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223703957.82833549</v>
      </c>
      <c r="L3612" s="444">
        <f t="shared" ca="1" si="172"/>
        <v>53912653836.62886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53912653836.62886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224636057.65262026</v>
      </c>
      <c r="L3613" s="444">
        <f t="shared" ca="1" si="172"/>
        <v>54137289894.281479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54137289894.281479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225572041.22617283</v>
      </c>
      <c r="L3614" s="444">
        <f t="shared" ca="1" si="172"/>
        <v>54362861935.507652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54362861935.507652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226511924.73128188</v>
      </c>
      <c r="L3615" s="444">
        <f t="shared" ca="1" si="172"/>
        <v>54589373860.238937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54589373860.238937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227455724.41766223</v>
      </c>
      <c r="L3616" s="444">
        <f t="shared" ca="1" si="172"/>
        <v>54816829584.656601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54816829584.656601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228403456.60273585</v>
      </c>
      <c r="L3617" s="444">
        <f t="shared" ca="1" si="172"/>
        <v>55045233041.259338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55045233041.259338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229355137.67191395</v>
      </c>
      <c r="L3618" s="444">
        <f t="shared" ca="1" si="172"/>
        <v>55274588178.931252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55274588178.931252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230310784.07888019</v>
      </c>
      <c r="L3619" s="444">
        <f t="shared" ca="1" si="172"/>
        <v>55504898963.010132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55504898963.010132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231270412.34587559</v>
      </c>
      <c r="L3620" s="444">
        <f t="shared" ca="1" si="172"/>
        <v>55736169375.35601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55736169375.35601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232234039.06398335</v>
      </c>
      <c r="L3621" s="444">
        <f t="shared" ca="1" si="172"/>
        <v>55968403414.419991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55968403414.419991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233201680.89341661</v>
      </c>
      <c r="L3622" s="444">
        <f t="shared" ca="1" si="172"/>
        <v>56201605095.313408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56201605095.313408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234173354.56380585</v>
      </c>
      <c r="L3623" s="444">
        <f t="shared" ca="1" si="172"/>
        <v>56435778449.877213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56435778449.877213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235149076.87448838</v>
      </c>
      <c r="L3624" s="444">
        <f t="shared" ca="1" si="172"/>
        <v>56670927526.751701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56670927526.751701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236128864.69479874</v>
      </c>
      <c r="L3625" s="444">
        <f t="shared" ca="1" si="172"/>
        <v>56907056391.446503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56907056391.446503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237112734.96436045</v>
      </c>
      <c r="L3626" s="444">
        <f t="shared" ca="1" si="172"/>
        <v>57144169126.410866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57144169126.410866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238100704.6933786</v>
      </c>
      <c r="L3627" s="444">
        <f t="shared" ca="1" si="172"/>
        <v>57382269831.104248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57382269831.104248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239092790.96293437</v>
      </c>
      <c r="L3628" s="444">
        <f t="shared" ca="1" si="172"/>
        <v>57621362622.067184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57621362622.067184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240089010.92527995</v>
      </c>
      <c r="L3629" s="444">
        <f t="shared" ca="1" si="172"/>
        <v>57861451632.992462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57861451632.992462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241089381.80413523</v>
      </c>
      <c r="L3630" s="444">
        <f t="shared" ca="1" si="172"/>
        <v>58102541014.7966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58102541014.7966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242093920.89498582</v>
      </c>
      <c r="L3631" s="444">
        <f t="shared" ca="1" si="172"/>
        <v>58344634935.691589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58344634935.691589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243102645.56538165</v>
      </c>
      <c r="L3632" s="444">
        <f t="shared" ca="1" si="172"/>
        <v>58587737581.256973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58587737581.256973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244115573.25523737</v>
      </c>
      <c r="L3633" s="444">
        <f t="shared" ca="1" si="172"/>
        <v>58831853154.512207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58831853154.512207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245132721.4771342</v>
      </c>
      <c r="L3634" s="444">
        <f t="shared" ca="1" si="172"/>
        <v>59076985875.989342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59076985875.989342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246154107.81662223</v>
      </c>
      <c r="L3635" s="444">
        <f t="shared" ca="1" si="172"/>
        <v>59323139983.805962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59323139983.805962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247179749.93252483</v>
      </c>
      <c r="L3636" s="444">
        <f t="shared" ca="1" si="172"/>
        <v>59570319733.738487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59570319733.738487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248209665.5572437</v>
      </c>
      <c r="L3637" s="444">
        <f t="shared" ca="1" si="172"/>
        <v>59818529399.295731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59818529399.295731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249243872.49706554</v>
      </c>
      <c r="L3638" s="444">
        <f t="shared" ca="1" si="172"/>
        <v>60067773271.792793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60067773271.792793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250282388.63247001</v>
      </c>
      <c r="L3639" s="444">
        <f t="shared" ca="1" si="172"/>
        <v>60318055660.425262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60318055660.425262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251325231.91843858</v>
      </c>
      <c r="L3640" s="444">
        <f t="shared" ca="1" si="172"/>
        <v>60569380892.343704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60569380892.343704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252372420.38476542</v>
      </c>
      <c r="L3641" s="444">
        <f t="shared" ca="1" si="172"/>
        <v>60821753312.72847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60821753312.72847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253423972.13636866</v>
      </c>
      <c r="L3642" s="444">
        <f t="shared" ca="1" si="172"/>
        <v>61075177284.864838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61075177284.864838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254479905.35360351</v>
      </c>
      <c r="L3643" s="444">
        <f t="shared" ca="1" si="172"/>
        <v>61329657190.218445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61329657190.218445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255540238.29257682</v>
      </c>
      <c r="L3644" s="444">
        <f t="shared" ca="1" si="172"/>
        <v>61585197428.511024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61585197428.511024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256604989.28546259</v>
      </c>
      <c r="L3645" s="444">
        <f t="shared" ca="1" si="172"/>
        <v>61841802417.796486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61841802417.796486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257674176.74081871</v>
      </c>
      <c r="L3646" s="444">
        <f t="shared" ca="1" si="172"/>
        <v>62099476594.537308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62099476594.537308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258747819.14390549</v>
      </c>
      <c r="L3647" s="444">
        <f t="shared" ca="1" si="172"/>
        <v>62358224413.681213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62358224413.681213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259825935.05700505</v>
      </c>
      <c r="L3648" s="444">
        <f t="shared" ca="1" si="172"/>
        <v>62618050348.73822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62618050348.73822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260908543.1197426</v>
      </c>
      <c r="L3649" s="444">
        <f t="shared" ca="1" si="172"/>
        <v>62878958891.857964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62878958891.857964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261995662.04940817</v>
      </c>
      <c r="L3650" s="444">
        <f t="shared" ca="1" si="172"/>
        <v>63140954553.907372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63140954553.907372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263087310.64128071</v>
      </c>
      <c r="L3651" s="444">
        <f t="shared" ca="1" si="172"/>
        <v>63404041864.548653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63404041864.548653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264183507.76895273</v>
      </c>
      <c r="L3652" s="444">
        <f t="shared" ca="1" si="172"/>
        <v>63668225372.317604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63668225372.317604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265284272.38465667</v>
      </c>
      <c r="L3653" s="444">
        <f t="shared" ca="1" si="172"/>
        <v>63933509644.702263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63933509644.702263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266389623.51959276</v>
      </c>
      <c r="L3654" s="444">
        <f t="shared" ca="1" si="172"/>
        <v>64199899268.221855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64199899268.221855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267499580.28425768</v>
      </c>
      <c r="L3655" s="444">
        <f t="shared" ca="1" si="172"/>
        <v>64467398848.506111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64467398848.506111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268614161.86877549</v>
      </c>
      <c r="L3656" s="444">
        <f t="shared" ca="1" si="172"/>
        <v>64736013010.374886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64736013010.374886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269733387.54322869</v>
      </c>
      <c r="L3657" s="444">
        <f t="shared" ca="1" si="172"/>
        <v>65005746397.918114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65005746397.918114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270857276.65799218</v>
      </c>
      <c r="L3658" s="444">
        <f t="shared" ca="1" si="172"/>
        <v>65276603674.576103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65276603674.576103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271985848.64406711</v>
      </c>
      <c r="L3659" s="444">
        <f t="shared" ca="1" si="172"/>
        <v>65548589523.220169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65548589523.220169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273119123.01341736</v>
      </c>
      <c r="L3660" s="444">
        <f t="shared" ca="1" si="172"/>
        <v>65821708646.233589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65821708646.233589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274257119.35930663</v>
      </c>
      <c r="L3661" s="444">
        <f t="shared" ca="1" si="172"/>
        <v>66095965765.592896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66095965765.592896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275399857.35663706</v>
      </c>
      <c r="L3662" s="444">
        <f t="shared" ca="1" si="172"/>
        <v>66371365622.949532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66371365622.949532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276547356.7622897</v>
      </c>
      <c r="L3663" s="444">
        <f t="shared" ca="1" si="172"/>
        <v>66647912979.711823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66647912979.711823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277699637.41546589</v>
      </c>
      <c r="L3664" s="444">
        <f t="shared" ca="1" si="172"/>
        <v>66925612617.127289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66925612617.127289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278856719.23803037</v>
      </c>
      <c r="L3665" s="444">
        <f t="shared" ca="1" si="172"/>
        <v>67204469336.365318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67204469336.365318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280018622.23485547</v>
      </c>
      <c r="L3666" s="444">
        <f t="shared" ca="1" si="172"/>
        <v>67484487958.600174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67484487958.600174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281185366.49416739</v>
      </c>
      <c r="L3667" s="444">
        <f t="shared" ca="1" si="172"/>
        <v>67765673325.094345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67765673325.094345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282356972.18789309</v>
      </c>
      <c r="L3668" s="444">
        <f t="shared" ca="1" si="172"/>
        <v>68048030297.282242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68048030297.282242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283533459.57200938</v>
      </c>
      <c r="L3669" s="444">
        <f t="shared" ca="1" si="172"/>
        <v>68331563756.854248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68331563756.854248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284714848.9868927</v>
      </c>
      <c r="L3670" s="444">
        <f t="shared" ca="1" si="172"/>
        <v>68616278605.841141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68616278605.841141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285901160.85767144</v>
      </c>
      <c r="L3671" s="444">
        <f t="shared" ca="1" si="172"/>
        <v>68902179766.698807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68902179766.698807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287092415.69457835</v>
      </c>
      <c r="L3672" s="444">
        <f t="shared" ca="1" si="172"/>
        <v>69189272182.393387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69189272182.393387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288288634.09330577</v>
      </c>
      <c r="L3673" s="444">
        <f t="shared" ca="1" si="172"/>
        <v>69477560816.486694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69477560816.486694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289489836.73536122</v>
      </c>
      <c r="L3674" s="444">
        <f t="shared" ca="1" si="172"/>
        <v>69767050653.222061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69767050653.222061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290696044.38842523</v>
      </c>
      <c r="L3675" s="444">
        <f t="shared" ca="1" si="172"/>
        <v>70057746697.610489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70057746697.610489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291907277.90671039</v>
      </c>
      <c r="L3676" s="444">
        <f t="shared" ca="1" si="172"/>
        <v>70349653975.517197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70349653975.517197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293123558.23132163</v>
      </c>
      <c r="L3677" s="444">
        <f t="shared" ca="1" si="172"/>
        <v>70642777533.74852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70642777533.74852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294344906.3906188</v>
      </c>
      <c r="L3678" s="444">
        <f t="shared" ca="1" si="172"/>
        <v>70937122440.139145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70937122440.139145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295571343.50057977</v>
      </c>
      <c r="L3679" s="444">
        <f t="shared" ca="1" si="172"/>
        <v>71232693783.639725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71232693783.639725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296802890.76516551</v>
      </c>
      <c r="L3680" s="444">
        <f t="shared" ca="1" si="172"/>
        <v>71529496674.404892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71529496674.404892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298039569.47668707</v>
      </c>
      <c r="L3681" s="444">
        <f t="shared" ca="1" si="172"/>
        <v>71827536243.881577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71827536243.881577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299281401.01617324</v>
      </c>
      <c r="L3682" s="444">
        <f t="shared" ca="1" si="172"/>
        <v>72126817644.897751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72126817644.897751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300528406.85374063</v>
      </c>
      <c r="L3683" s="444">
        <f t="shared" ca="1" si="172"/>
        <v>72427346051.751495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72427346051.751495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301780608.54896456</v>
      </c>
      <c r="L3684" s="444">
        <f t="shared" ca="1" si="172"/>
        <v>72729126660.300461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72729126660.300461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303038027.75125194</v>
      </c>
      <c r="L3685" s="444">
        <f t="shared" ca="1" si="172"/>
        <v>73032164688.051712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73032164688.051712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304300686.20021546</v>
      </c>
      <c r="L3686" s="444">
        <f t="shared" ca="1" si="172"/>
        <v>73336465374.251923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73336465374.251923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305568605.72604966</v>
      </c>
      <c r="L3687" s="444">
        <f t="shared" ca="1" si="172"/>
        <v>73642033979.977966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73642033979.977966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306841808.24990821</v>
      </c>
      <c r="L3688" s="444">
        <f t="shared" ca="1" si="172"/>
        <v>73948875788.227875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73948875788.227875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308120315.7842828</v>
      </c>
      <c r="L3689" s="444">
        <f t="shared" ca="1" si="172"/>
        <v>74256996104.012161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74256996104.012161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309404150.433384</v>
      </c>
      <c r="L3690" s="444">
        <f t="shared" ca="1" si="172"/>
        <v>74566400254.445541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74566400254.445541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310693334.3935231</v>
      </c>
      <c r="L3691" s="444">
        <f t="shared" ca="1" si="172"/>
        <v>74877093588.839066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74877093588.839066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311987889.9534961</v>
      </c>
      <c r="L3692" s="444">
        <f t="shared" ca="1" si="172"/>
        <v>75189081478.792557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75189081478.792557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313287839.49496901</v>
      </c>
      <c r="L3693" s="444">
        <f t="shared" ca="1" si="172"/>
        <v>75502369318.287521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75502369318.287521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314593205.49286467</v>
      </c>
      <c r="L3694" s="444">
        <f t="shared" ca="1" si="172"/>
        <v>75816962523.78038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75816962523.78038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315904010.5157516</v>
      </c>
      <c r="L3695" s="444">
        <f t="shared" ca="1" si="172"/>
        <v>76132866534.296127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76132866534.296127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317220277.22623384</v>
      </c>
      <c r="L3696" s="444">
        <f t="shared" ca="1" si="172"/>
        <v>76450086811.522354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76450086811.522354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318542028.38134313</v>
      </c>
      <c r="L3697" s="444">
        <f t="shared" ca="1" si="172"/>
        <v>76768628839.903702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76768628839.903702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319869286.83293211</v>
      </c>
      <c r="L3698" s="444">
        <f t="shared" ca="1" si="172"/>
        <v>77088498126.736633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77088498126.736633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321202075.52806932</v>
      </c>
      <c r="L3699" s="444">
        <f t="shared" ca="1" si="172"/>
        <v>77409700202.264709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77409700202.264709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322540417.50943631</v>
      </c>
      <c r="L3700" s="444">
        <f t="shared" ca="1" si="172"/>
        <v>77732240619.774139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77732240619.774139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323884335.91572559</v>
      </c>
      <c r="L3701" s="444">
        <f t="shared" ca="1" si="172"/>
        <v>78056124955.689865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78056124955.689865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325233853.98204112</v>
      </c>
      <c r="L3702" s="444">
        <f t="shared" ca="1" si="172"/>
        <v>78381358809.671906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78381358809.671906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326588995.04029959</v>
      </c>
      <c r="L3703" s="444">
        <f t="shared" ca="1" si="172"/>
        <v>78707947804.712204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78707947804.712204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327949782.51963419</v>
      </c>
      <c r="L3704" s="444">
        <f t="shared" ca="1" si="172"/>
        <v>79035897587.231842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79035897587.231842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329316239.94679934</v>
      </c>
      <c r="L3705" s="444">
        <f t="shared" ca="1" si="172"/>
        <v>79365213827.178635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79365213827.178635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330688390.94657767</v>
      </c>
      <c r="L3706" s="444">
        <f t="shared" ca="1" si="172"/>
        <v>79695902218.125214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79695902218.125214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332066259.24218839</v>
      </c>
      <c r="L3707" s="444">
        <f t="shared" ca="1" si="172"/>
        <v>80027968477.367401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80027968477.367401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333449868.65569752</v>
      </c>
      <c r="L3708" s="444">
        <f t="shared" ca="1" si="172"/>
        <v>80361418346.023102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80361418346.023102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334839243.10842961</v>
      </c>
      <c r="L3709" s="444">
        <f t="shared" ca="1" si="172"/>
        <v>80696257589.131531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80696257589.131531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336234406.6213814</v>
      </c>
      <c r="L3710" s="444">
        <f t="shared" ca="1" si="172"/>
        <v>81032491995.752914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81032491995.752914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337635383.31563711</v>
      </c>
      <c r="L3711" s="444">
        <f t="shared" ca="1" si="172"/>
        <v>81370127379.068558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81370127379.068558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339042197.41278565</v>
      </c>
      <c r="L3712" s="444">
        <f t="shared" ca="1" si="172"/>
        <v>81709169576.481339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81709169576.481339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340454873.23533893</v>
      </c>
      <c r="L3713" s="444">
        <f t="shared" ca="1" si="172"/>
        <v>82049624449.716675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82049624449.716675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341873435.20715278</v>
      </c>
      <c r="L3714" s="444">
        <f t="shared" ca="1" si="172"/>
        <v>82391497884.923828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82391497884.923828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343297907.85384929</v>
      </c>
      <c r="L3715" s="444">
        <f t="shared" ca="1" si="172"/>
        <v>82734795792.777679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82734795792.777679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344728315.8032403</v>
      </c>
      <c r="L3716" s="444">
        <f t="shared" ca="1" si="172"/>
        <v>83079524108.580917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83079524108.580917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346164683.78575385</v>
      </c>
      <c r="L3717" s="444">
        <f t="shared" ca="1" si="172"/>
        <v>83425688792.366669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83425688792.366669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347607036.63486111</v>
      </c>
      <c r="L3718" s="444">
        <f t="shared" ca="1" si="172"/>
        <v>83773295829.001526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83773295829.001526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349055399.28750634</v>
      </c>
      <c r="L3719" s="444">
        <f t="shared" ca="1" si="172"/>
        <v>84122351228.289032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84122351228.289032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350509796.78453761</v>
      </c>
      <c r="L3720" s="444">
        <f t="shared" ca="1" si="172"/>
        <v>84472861025.073563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84472861025.073563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351970254.27113986</v>
      </c>
      <c r="L3721" s="444">
        <f t="shared" ca="1" si="172"/>
        <v>84824831279.344696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84824831279.344696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353436796.99726957</v>
      </c>
      <c r="L3722" s="444">
        <f t="shared" ca="1" si="172"/>
        <v>85178268076.341965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85178268076.341965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354909450.31809151</v>
      </c>
      <c r="L3723" s="444">
        <f t="shared" ca="1" si="172"/>
        <v>85533177526.660049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85533177526.660049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356388239.69441688</v>
      </c>
      <c r="L3724" s="444">
        <f t="shared" ca="1" si="172"/>
        <v>85889565766.354462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85889565766.354462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357873190.69314361</v>
      </c>
      <c r="L3725" s="444">
        <f t="shared" ca="1" si="172"/>
        <v>86247438957.047607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86247438957.047607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359364328.98769838</v>
      </c>
      <c r="L3726" s="444">
        <f t="shared" ca="1" si="172"/>
        <v>86606803286.035309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86606803286.035309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360861680.35848045</v>
      </c>
      <c r="L3727" s="444">
        <f t="shared" ca="1" si="172"/>
        <v>86967664966.393784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86967664966.393784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362365270.6933074</v>
      </c>
      <c r="L3728" s="444">
        <f t="shared" ca="1" si="172"/>
        <v>87330030237.087097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87330030237.087097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363875125.98786288</v>
      </c>
      <c r="L3729" s="444">
        <f t="shared" ca="1" si="172"/>
        <v>87693905363.074966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87693905363.074966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365391272.34614569</v>
      </c>
      <c r="L3730" s="444">
        <f t="shared" ca="1" si="172"/>
        <v>88059296635.421112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88059296635.421112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366913735.98092127</v>
      </c>
      <c r="L3731" s="444">
        <f t="shared" ca="1" si="172"/>
        <v>88426210371.402039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88426210371.402039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368442543.21417516</v>
      </c>
      <c r="L3732" s="444">
        <f t="shared" ca="1" si="172"/>
        <v>88794652914.616211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88794652914.616211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369977720.47756755</v>
      </c>
      <c r="L3733" s="444">
        <f t="shared" ca="1" si="172"/>
        <v>89164630635.093781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89164630635.093781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371519294.31289077</v>
      </c>
      <c r="L3734" s="444">
        <f t="shared" ca="1" si="172"/>
        <v>89536149929.406677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89536149929.406677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373067291.37252784</v>
      </c>
      <c r="L3735" s="444">
        <f t="shared" ca="1" si="172"/>
        <v>89909217220.779205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89909217220.779205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374621738.41991335</v>
      </c>
      <c r="L3736" s="444">
        <f t="shared" ca="1" si="172"/>
        <v>90283838959.199112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90283838959.199112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376182662.32999629</v>
      </c>
      <c r="L3737" s="444">
        <f t="shared" ca="1" si="172"/>
        <v>90660021621.529114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90660021621.529114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377750090.08970463</v>
      </c>
      <c r="L3738" s="444">
        <f t="shared" ca="1" si="172"/>
        <v>91037771711.61882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91037771711.61882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379324048.79841173</v>
      </c>
      <c r="L3739" s="444">
        <f t="shared" ca="1" si="172"/>
        <v>91417095760.417236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91417095760.417236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380904565.66840518</v>
      </c>
      <c r="L3740" s="444">
        <f t="shared" ca="1" si="172"/>
        <v>91798000326.085648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91798000326.085648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382491668.02535689</v>
      </c>
      <c r="L3741" s="444">
        <f t="shared" ca="1" si="172"/>
        <v>92180491994.111008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92180491994.111008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384085383.30879587</v>
      </c>
      <c r="L3742" s="444">
        <f t="shared" ca="1" si="172"/>
        <v>92564577377.4198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92564577377.4198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385685739.07258248</v>
      </c>
      <c r="L3743" s="444">
        <f t="shared" ca="1" si="172"/>
        <v>92950263116.492386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92950263116.492386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387292762.98538494</v>
      </c>
      <c r="L3744" s="444">
        <f t="shared" ca="1" si="172"/>
        <v>93337555879.477768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93337555879.477768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388906482.83115739</v>
      </c>
      <c r="L3745" s="444">
        <f t="shared" ca="1" si="172"/>
        <v>93726462362.308929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93726462362.308929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390526926.50962055</v>
      </c>
      <c r="L3746" s="444">
        <f t="shared" ca="1" si="172"/>
        <v>94116989288.818542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94116989288.818542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392154122.03674394</v>
      </c>
      <c r="L3747" s="444">
        <f t="shared" ca="1" si="172"/>
        <v>94509143410.855286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94509143410.855286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393788097.54523033</v>
      </c>
      <c r="L3748" s="444">
        <f t="shared" ca="1" si="172"/>
        <v>94902931508.400513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94902931508.400513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395428881.28500211</v>
      </c>
      <c r="L3749" s="444">
        <f t="shared" ca="1" si="172"/>
        <v>95298360389.685516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95298360389.685516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397076501.62368965</v>
      </c>
      <c r="L3750" s="444">
        <f t="shared" ca="1" si="172"/>
        <v>95695436891.309204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95695436891.309204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398730987.0471217</v>
      </c>
      <c r="L3751" s="444">
        <f t="shared" ca="1" si="172"/>
        <v>96094167878.356323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96094167878.356323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400392366.15981799</v>
      </c>
      <c r="L3752" s="444">
        <f t="shared" ca="1" si="172"/>
        <v>96494560244.516144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96494560244.516144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402060667.68548393</v>
      </c>
      <c r="L3753" s="444">
        <f t="shared" ca="1" si="172"/>
        <v>96896620912.20163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96896620912.20163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403735920.46750677</v>
      </c>
      <c r="L3754" s="444">
        <f t="shared" ca="1" si="172"/>
        <v>97300356832.669144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97300356832.669144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405418153.46945477</v>
      </c>
      <c r="L3755" s="444">
        <f t="shared" ca="1" si="172"/>
        <v>97705774986.138596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97705774986.138596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407107395.77557749</v>
      </c>
      <c r="L3756" s="444">
        <f t="shared" ca="1" si="172"/>
        <v>98112882381.914169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98112882381.914169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408803676.59130901</v>
      </c>
      <c r="L3757" s="444">
        <f t="shared" ca="1" si="172"/>
        <v>98521686058.505478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98521686058.505478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410507025.2437728</v>
      </c>
      <c r="L3758" s="444">
        <f t="shared" ca="1" si="172"/>
        <v>98932193083.749252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98932193083.749252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412217471.18228853</v>
      </c>
      <c r="L3759" s="444">
        <f t="shared" ca="1" si="172"/>
        <v>99344410554.931534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99344410554.931534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413935043.97888136</v>
      </c>
      <c r="L3760" s="444">
        <f t="shared" ca="1" si="172"/>
        <v>99758345598.910416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99758345598.910416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415659773.32879341</v>
      </c>
      <c r="L3761" s="444">
        <f t="shared" ca="1" si="172"/>
        <v>100174005372.23921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100174005372.23921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417391689.05099672</v>
      </c>
      <c r="L3762" s="444">
        <f t="shared" ca="1" si="172"/>
        <v>100591397061.29021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100591397061.29021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419130821.08870918</v>
      </c>
      <c r="L3763" s="444">
        <f t="shared" ca="1" si="172"/>
        <v>101010527882.37892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101010527882.37892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420877199.50991219</v>
      </c>
      <c r="L3764" s="444">
        <f t="shared" ca="1" si="172"/>
        <v>101431405081.88884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101431405081.88884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422630854.50787014</v>
      </c>
      <c r="L3765" s="444">
        <f t="shared" ca="1" si="172"/>
        <v>101854035936.39671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101854035936.39671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424391816.40165299</v>
      </c>
      <c r="L3766" s="444">
        <f t="shared" ca="1" si="172"/>
        <v>102278427752.79837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102278427752.79837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426160115.63665986</v>
      </c>
      <c r="L3767" s="444">
        <f t="shared" ca="1" si="172"/>
        <v>102704587868.43503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102704587868.43503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427935782.78514594</v>
      </c>
      <c r="L3768" s="444">
        <f t="shared" ca="1" si="172"/>
        <v>103132523651.22017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103132523651.22017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429718848.54675072</v>
      </c>
      <c r="L3769" s="444">
        <f t="shared" ca="1" si="172"/>
        <v>103562242499.76692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103562242499.76692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431509343.74902886</v>
      </c>
      <c r="L3770" s="444">
        <f t="shared" ca="1" si="172"/>
        <v>103993751843.51595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103993751843.51595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433307299.34798312</v>
      </c>
      <c r="L3771" s="444">
        <f t="shared" ca="1" si="172"/>
        <v>104427059142.86392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104427059142.86392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435112746.42859966</v>
      </c>
      <c r="L3772" s="444">
        <f t="shared" ca="1" si="172"/>
        <v>104862171889.29253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104862171889.29253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436925716.20538551</v>
      </c>
      <c r="L3773" s="444">
        <f t="shared" ca="1" si="172"/>
        <v>105299097605.49791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105299097605.49791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438746240.02290797</v>
      </c>
      <c r="L3774" s="444">
        <f t="shared" ca="1" si="172"/>
        <v>105737843845.52081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105737843845.52081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440574349.35633671</v>
      </c>
      <c r="L3775" s="444">
        <f t="shared" ca="1" si="172"/>
        <v>106178418194.87715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106178418194.87715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442410075.81198812</v>
      </c>
      <c r="L3776" s="444">
        <f t="shared" ca="1" si="172"/>
        <v>106620828270.68913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106620828270.68913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444253451.12787139</v>
      </c>
      <c r="L3777" s="444">
        <f t="shared" ca="1" si="172"/>
        <v>107065081721.817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107065081721.817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446104507.17423743</v>
      </c>
      <c r="L3778" s="444">
        <f t="shared" ca="1" si="172"/>
        <v>107511186228.99124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107511186228.99124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447963275.95413023</v>
      </c>
      <c r="L3779" s="444">
        <f t="shared" ca="1" si="172"/>
        <v>107959149504.94537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107959149504.94537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449829789.60393906</v>
      </c>
      <c r="L3780" s="444">
        <f t="shared" ca="1" si="172"/>
        <v>108408979294.54932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108408979294.54932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451704080.39395547</v>
      </c>
      <c r="L3781" s="444">
        <f t="shared" ca="1" si="172"/>
        <v>108860683374.94327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108860683374.94327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453586180.72893035</v>
      </c>
      <c r="L3782" s="444">
        <f t="shared" ca="1" si="172"/>
        <v>109314269555.6722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109314269555.6722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455476123.1486342</v>
      </c>
      <c r="L3783" s="444">
        <f t="shared" ca="1" si="172"/>
        <v>109769745678.82083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109769745678.82083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457373940.3284201</v>
      </c>
      <c r="L3784" s="444">
        <f t="shared" ca="1" si="172"/>
        <v>110227119619.14925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110227119619.14925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459279665.07978845</v>
      </c>
      <c r="L3785" s="444">
        <f t="shared" ca="1" si="172"/>
        <v>110686399284.22903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110686399284.22903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461193330.35095429</v>
      </c>
      <c r="L3786" s="444">
        <f t="shared" ca="1" si="172"/>
        <v>111147592614.57999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111147592614.57999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463114969.22741652</v>
      </c>
      <c r="L3787" s="444">
        <f t="shared" ca="1" si="172"/>
        <v>111610707583.8074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111610707583.8074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465044614.93253088</v>
      </c>
      <c r="L3788" s="444">
        <f t="shared" ca="1" si="172"/>
        <v>112075752198.73993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112075752198.73993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466982300.82808304</v>
      </c>
      <c r="L3789" s="444">
        <f t="shared" ca="1" si="172"/>
        <v>112542734499.56801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112542734499.56801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468928060.41486669</v>
      </c>
      <c r="L3790" s="444">
        <f t="shared" ca="1" si="172"/>
        <v>113011662559.98288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113011662559.98288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470881927.33326197</v>
      </c>
      <c r="L3791" s="444">
        <f t="shared" ca="1" si="172"/>
        <v>113482544487.31615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113482544487.31615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472843935.36381727</v>
      </c>
      <c r="L3792" s="444">
        <f t="shared" ca="1" si="172"/>
        <v>113955388422.67996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113955388422.67996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474814118.42783314</v>
      </c>
      <c r="L3793" s="444">
        <f t="shared" ca="1" si="172"/>
        <v>114430202541.10779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114430202541.10779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476792510.58794916</v>
      </c>
      <c r="L3794" s="444">
        <f t="shared" ca="1" si="172"/>
        <v>114906995051.69574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114906995051.69574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478779146.04873222</v>
      </c>
      <c r="L3795" s="444">
        <f t="shared" ca="1" si="172"/>
        <v>115385774197.74448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115385774197.74448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480774059.15726858</v>
      </c>
      <c r="L3796" s="444">
        <f t="shared" ca="1" si="172"/>
        <v>115866548256.90175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115866548256.90175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482777284.40375727</v>
      </c>
      <c r="L3797" s="444">
        <f t="shared" ca="1" si="172"/>
        <v>116349325541.30551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116349325541.30551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484788856.42210627</v>
      </c>
      <c r="L3798" s="444">
        <f t="shared" ca="1" si="172"/>
        <v>116834114397.72762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116834114397.72762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486808809.99053174</v>
      </c>
      <c r="L3799" s="444">
        <f t="shared" ca="1" si="172"/>
        <v>117320923207.71814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117320923207.71814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488837180.03215885</v>
      </c>
      <c r="L3800" s="444">
        <f t="shared" ca="1" si="172"/>
        <v>117809760387.75031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117809760387.75031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490874001.61562628</v>
      </c>
      <c r="L3801" s="444">
        <f t="shared" ca="1" si="172"/>
        <v>118300634389.36594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118300634389.36594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492919309.95569134</v>
      </c>
      <c r="L3802" s="444">
        <f t="shared" ca="1" si="172"/>
        <v>118793553699.32162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118793553699.32162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494973140.41384012</v>
      </c>
      <c r="L3803" s="444">
        <f t="shared" ca="1" si="172"/>
        <v>119288526839.73546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119288526839.73546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497035528.49889773</v>
      </c>
      <c r="L3804" s="444">
        <f t="shared" ca="1" si="172"/>
        <v>119785562368.23436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119785562368.23436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499106509.86764318</v>
      </c>
      <c r="L3805" s="444">
        <f t="shared" ca="1" si="172"/>
        <v>120284668878.10201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120284668878.10201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501186120.32542503</v>
      </c>
      <c r="L3806" s="444">
        <f t="shared" ca="1" si="172"/>
        <v>120785854998.42743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120785854998.42743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503274395.82678097</v>
      </c>
      <c r="L3807" s="444">
        <f t="shared" ca="1" si="172"/>
        <v>121289129394.25421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121289129394.25421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505371372.47605914</v>
      </c>
      <c r="L3808" s="444">
        <f t="shared" ca="1" si="172"/>
        <v>121794500766.73027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121794500766.73027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507477086.52804279</v>
      </c>
      <c r="L3809" s="444">
        <f t="shared" ca="1" si="172"/>
        <v>122301977853.25832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122301977853.25832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509591574.38857627</v>
      </c>
      <c r="L3810" s="444">
        <f t="shared" ca="1" si="172"/>
        <v>122811569427.6469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122811569427.6469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511714872.61519539</v>
      </c>
      <c r="L3811" s="444">
        <f t="shared" ca="1" si="172"/>
        <v>123323284300.26208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123323284300.26208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513847017.91775864</v>
      </c>
      <c r="L3812" s="444">
        <f t="shared" ca="1" si="172"/>
        <v>123837131318.17984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123837131318.17984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515988047.15908259</v>
      </c>
      <c r="L3813" s="444">
        <f t="shared" ca="1" si="172"/>
        <v>124353119365.33893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124353119365.33893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518137997.3555789</v>
      </c>
      <c r="L3814" s="444">
        <f t="shared" ca="1" si="172"/>
        <v>124871257362.6945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124871257362.6945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520296905.67789382</v>
      </c>
      <c r="L3815" s="444">
        <f t="shared" ca="1" si="172"/>
        <v>125391554268.37239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125391554268.37239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522464809.45155162</v>
      </c>
      <c r="L3816" s="444">
        <f t="shared" ca="1" si="172"/>
        <v>125914019077.82394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125914019077.82394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524641746.15759969</v>
      </c>
      <c r="L3817" s="444">
        <f t="shared" ca="1" si="172"/>
        <v>126438660823.98154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126438660823.98154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526827753.43325639</v>
      </c>
      <c r="L3818" s="444">
        <f t="shared" ca="1" si="172"/>
        <v>126965488577.41479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126965488577.41479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529022869.07256162</v>
      </c>
      <c r="L3819" s="444">
        <f t="shared" ca="1" si="172"/>
        <v>127494511446.48735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127494511446.48735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531227131.02703065</v>
      </c>
      <c r="L3820" s="444">
        <f t="shared" ca="1" si="172"/>
        <v>128025738577.51437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128025738577.51437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533440577.40630996</v>
      </c>
      <c r="L3821" s="444">
        <f t="shared" ca="1" si="172"/>
        <v>128559179154.92068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128559179154.92068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535663246.47883618</v>
      </c>
      <c r="L3822" s="444">
        <f t="shared" ca="1" si="172"/>
        <v>129094842401.39952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129094842401.39952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537895176.67249799</v>
      </c>
      <c r="L3823" s="444">
        <f t="shared" ca="1" si="172"/>
        <v>129632737578.07202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129632737578.07202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540136406.5753001</v>
      </c>
      <c r="L3824" s="444">
        <f t="shared" ca="1" si="172"/>
        <v>130172873984.64732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130172873984.64732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542386974.93603039</v>
      </c>
      <c r="L3825" s="444">
        <f t="shared" ca="1" si="172"/>
        <v>130715260959.58336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130715260959.58336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544646920.6649307</v>
      </c>
      <c r="L3826" s="444">
        <f t="shared" ca="1" si="172"/>
        <v>131259907880.24829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131259907880.24829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546916282.83436799</v>
      </c>
      <c r="L3827" s="444">
        <f t="shared" ca="1" si="172"/>
        <v>131806824163.08266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131806824163.08266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549195100.67951107</v>
      </c>
      <c r="L3828" s="444">
        <f t="shared" ca="1" si="172"/>
        <v>132356019263.76216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132356019263.76216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551483413.59900904</v>
      </c>
      <c r="L3829" s="444">
        <f t="shared" ca="1" si="172"/>
        <v>132907502677.36118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132907502677.36118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553781261.15567148</v>
      </c>
      <c r="L3830" s="444">
        <f t="shared" ca="1" si="172"/>
        <v>133461283938.51685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133461283938.51685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556088683.07715356</v>
      </c>
      <c r="L3831" s="444">
        <f t="shared" ca="1" si="172"/>
        <v>134017372621.59399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134017372621.59399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558405719.25664163</v>
      </c>
      <c r="L3832" s="444">
        <f t="shared" ca="1" si="172"/>
        <v>134575778340.85063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134575778340.85063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560732409.75354433</v>
      </c>
      <c r="L3833" s="444">
        <f t="shared" ref="L3833:L4087" ca="1" si="177">I3833-J3833+K3833</f>
        <v>135136510750.60417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135136510750.60417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563068794.79418409</v>
      </c>
      <c r="L3834" s="444">
        <f t="shared" ca="1" si="177"/>
        <v>135699579545.39836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135699579545.39836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565414914.77249312</v>
      </c>
      <c r="L3835" s="444">
        <f t="shared" ca="1" si="177"/>
        <v>136264994460.17085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136264994460.17085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567770810.25071192</v>
      </c>
      <c r="L3836" s="444">
        <f t="shared" ca="1" si="177"/>
        <v>136832765270.42157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136832765270.42157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570136521.96008992</v>
      </c>
      <c r="L3837" s="444">
        <f t="shared" ca="1" si="177"/>
        <v>137402901792.38165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137402901792.38165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572512090.80159032</v>
      </c>
      <c r="L3838" s="444">
        <f t="shared" ca="1" si="177"/>
        <v>137975413883.18326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137975413883.18326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574897557.84659696</v>
      </c>
      <c r="L3839" s="444">
        <f t="shared" ca="1" si="177"/>
        <v>138550311441.02985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138550311441.02985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577292964.33762431</v>
      </c>
      <c r="L3840" s="444">
        <f t="shared" ca="1" si="177"/>
        <v>139127604405.36746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139127604405.36746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579698351.68903112</v>
      </c>
      <c r="L3841" s="444">
        <f t="shared" ca="1" si="177"/>
        <v>139707302757.05649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139707302757.05649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582113761.48773539</v>
      </c>
      <c r="L3842" s="444">
        <f t="shared" ca="1" si="177"/>
        <v>140289416518.54422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140289416518.54422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584539235.49393427</v>
      </c>
      <c r="L3843" s="444">
        <f t="shared" ca="1" si="177"/>
        <v>140873955754.03815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140873955754.03815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586974815.64182556</v>
      </c>
      <c r="L3844" s="444">
        <f t="shared" ca="1" si="177"/>
        <v>141460930569.67996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141460930569.67996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589420544.04033315</v>
      </c>
      <c r="L3845" s="444">
        <f t="shared" ca="1" si="177"/>
        <v>142050351113.72031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142050351113.72031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591876462.97383463</v>
      </c>
      <c r="L3846" s="444">
        <f t="shared" ca="1" si="177"/>
        <v>142642227576.69415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142642227576.69415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594342614.90289235</v>
      </c>
      <c r="L3847" s="444">
        <f t="shared" ca="1" si="177"/>
        <v>143236570191.59705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143236570191.59705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596819042.46498764</v>
      </c>
      <c r="L3848" s="444">
        <f t="shared" ca="1" si="177"/>
        <v>143833389234.06204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143833389234.06204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599305788.47525847</v>
      </c>
      <c r="L3849" s="444">
        <f t="shared" ca="1" si="177"/>
        <v>144432695022.53729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144432695022.53729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601802895.9272387</v>
      </c>
      <c r="L3850" s="444">
        <f t="shared" ca="1" si="177"/>
        <v>145034497918.46454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145034497918.46454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604310407.99360228</v>
      </c>
      <c r="L3851" s="444">
        <f t="shared" ca="1" si="177"/>
        <v>145638808326.45813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145638808326.45813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606828368.02690887</v>
      </c>
      <c r="L3852" s="444">
        <f t="shared" ca="1" si="177"/>
        <v>146245636694.48505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146245636694.48505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609356819.56035435</v>
      </c>
      <c r="L3853" s="444">
        <f t="shared" ca="1" si="177"/>
        <v>146854993514.04541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146854993514.04541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611895806.30852258</v>
      </c>
      <c r="L3854" s="444">
        <f t="shared" ca="1" si="177"/>
        <v>147466889320.35394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147466889320.35394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614445372.16814137</v>
      </c>
      <c r="L3855" s="444">
        <f t="shared" ca="1" si="177"/>
        <v>148081334692.52209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148081334692.52209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617005561.21884203</v>
      </c>
      <c r="L3856" s="444">
        <f t="shared" ca="1" si="177"/>
        <v>148698340253.74094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148698340253.74094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619576417.72392058</v>
      </c>
      <c r="L3857" s="444">
        <f t="shared" ca="1" si="177"/>
        <v>149317916671.46484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149317916671.46484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622157986.13110352</v>
      </c>
      <c r="L3858" s="444">
        <f t="shared" ca="1" si="177"/>
        <v>149940074657.59595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149940074657.59595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624750311.07331645</v>
      </c>
      <c r="L3859" s="444">
        <f t="shared" ca="1" si="177"/>
        <v>150564824968.66925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150564824968.66925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627353437.36945522</v>
      </c>
      <c r="L3860" s="444">
        <f t="shared" ca="1" si="177"/>
        <v>151192178406.0387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151192178406.0387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629967410.02516127</v>
      </c>
      <c r="L3861" s="444">
        <f t="shared" ca="1" si="177"/>
        <v>151822145816.06384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151822145816.06384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632592274.23359931</v>
      </c>
      <c r="L3862" s="444">
        <f t="shared" ca="1" si="177"/>
        <v>152454738090.29745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152454738090.29745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635228075.37623942</v>
      </c>
      <c r="L3863" s="444">
        <f t="shared" ca="1" si="177"/>
        <v>153089966165.67371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153089966165.67371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637874859.02364039</v>
      </c>
      <c r="L3864" s="444">
        <f t="shared" ca="1" si="177"/>
        <v>153727841024.69736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153727841024.69736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640532670.936239</v>
      </c>
      <c r="L3865" s="444">
        <f t="shared" ca="1" si="177"/>
        <v>154368373695.63361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154368373695.63361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643201557.06514001</v>
      </c>
      <c r="L3866" s="444">
        <f t="shared" ca="1" si="177"/>
        <v>155011575252.69876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155011575252.69876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645881563.55291152</v>
      </c>
      <c r="L3867" s="444">
        <f t="shared" ca="1" si="177"/>
        <v>155657456816.25168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155657456816.25168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648572736.73438203</v>
      </c>
      <c r="L3868" s="444">
        <f t="shared" ca="1" si="177"/>
        <v>156306029552.98605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156306029552.98605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651275123.13744187</v>
      </c>
      <c r="L3869" s="444">
        <f t="shared" ca="1" si="177"/>
        <v>156957304676.1235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156957304676.1235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653988769.48384798</v>
      </c>
      <c r="L3870" s="444">
        <f t="shared" ca="1" si="177"/>
        <v>157611293445.60736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157611293445.60736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656713722.69003069</v>
      </c>
      <c r="L3871" s="444">
        <f t="shared" ca="1" si="177"/>
        <v>158268007168.29739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158268007168.29739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659450029.86790586</v>
      </c>
      <c r="L3872" s="444">
        <f t="shared" ca="1" si="177"/>
        <v>158927457198.16531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158927457198.16531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662197738.32568884</v>
      </c>
      <c r="L3873" s="444">
        <f t="shared" ca="1" si="177"/>
        <v>159589654936.491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159589654936.491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664956895.56871247</v>
      </c>
      <c r="L3874" s="444">
        <f t="shared" ca="1" si="177"/>
        <v>160254611832.05972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160254611832.05972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667727549.30024886</v>
      </c>
      <c r="L3875" s="444">
        <f t="shared" ca="1" si="177"/>
        <v>160922339381.35999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160922339381.35999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670509747.42233324</v>
      </c>
      <c r="L3876" s="444">
        <f t="shared" ca="1" si="177"/>
        <v>161592849128.78232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161592849128.78232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673303538.03659296</v>
      </c>
      <c r="L3877" s="444">
        <f t="shared" ca="1" si="177"/>
        <v>162266152666.81891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162266152666.81891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676108969.44507873</v>
      </c>
      <c r="L3878" s="444">
        <f t="shared" ca="1" si="177"/>
        <v>162942261636.26398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162942261636.26398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678926090.15109992</v>
      </c>
      <c r="L3879" s="444">
        <f t="shared" ca="1" si="177"/>
        <v>163621187726.41507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163621187726.41507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681754948.86006284</v>
      </c>
      <c r="L3880" s="444">
        <f t="shared" ca="1" si="177"/>
        <v>164302942675.27515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164302942675.27515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684595594.48031306</v>
      </c>
      <c r="L3881" s="444">
        <f t="shared" ca="1" si="177"/>
        <v>164987538269.75546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164987538269.75546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687448076.12398112</v>
      </c>
      <c r="L3882" s="444">
        <f t="shared" ca="1" si="177"/>
        <v>165674986345.87946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165674986345.87946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690312443.107831</v>
      </c>
      <c r="L3883" s="444">
        <f t="shared" ca="1" si="177"/>
        <v>166365298788.98727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166365298788.98727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693188744.9541136</v>
      </c>
      <c r="L3884" s="444">
        <f t="shared" ca="1" si="177"/>
        <v>167058487533.94138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167058487533.94138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696077031.39142239</v>
      </c>
      <c r="L3885" s="444">
        <f t="shared" ca="1" si="177"/>
        <v>167754564565.33279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167754564565.33279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698977352.35555327</v>
      </c>
      <c r="L3886" s="444">
        <f t="shared" ca="1" si="177"/>
        <v>168453541917.68835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168453541917.68835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701889757.99036813</v>
      </c>
      <c r="L3887" s="444">
        <f t="shared" ca="1" si="177"/>
        <v>169155431675.67871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169155431675.67871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704814298.64866126</v>
      </c>
      <c r="L3888" s="444">
        <f t="shared" ca="1" si="177"/>
        <v>169860245974.32736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169860245974.32736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707751024.89303064</v>
      </c>
      <c r="L3889" s="444">
        <f t="shared" ca="1" si="177"/>
        <v>170567996999.2204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170567996999.2204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710699987.49675167</v>
      </c>
      <c r="L3890" s="444">
        <f t="shared" ca="1" si="177"/>
        <v>171278696986.71716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171278696986.71716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713661237.44465482</v>
      </c>
      <c r="L3891" s="444">
        <f t="shared" ca="1" si="177"/>
        <v>171992358224.1618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171992358224.1618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716634825.93400753</v>
      </c>
      <c r="L3892" s="444">
        <f t="shared" ca="1" si="177"/>
        <v>172708993050.09583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172708993050.09583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719620804.37539923</v>
      </c>
      <c r="L3893" s="444">
        <f t="shared" ca="1" si="177"/>
        <v>173428613854.47122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173428613854.47122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722619224.39363003</v>
      </c>
      <c r="L3894" s="444">
        <f t="shared" ca="1" si="177"/>
        <v>174151233078.86484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174151233078.86484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725630137.82860351</v>
      </c>
      <c r="L3895" s="444">
        <f t="shared" ca="1" si="177"/>
        <v>174876863216.69345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174876863216.69345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728653596.73622274</v>
      </c>
      <c r="L3896" s="444">
        <f t="shared" ca="1" si="177"/>
        <v>175605516813.42969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175605516813.42969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731689653.38929033</v>
      </c>
      <c r="L3897" s="444">
        <f t="shared" ca="1" si="177"/>
        <v>176337206466.81897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176337206466.81897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734738360.27841234</v>
      </c>
      <c r="L3898" s="444">
        <f t="shared" ca="1" si="177"/>
        <v>177071944827.09738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177071944827.09738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737799770.11290574</v>
      </c>
      <c r="L3899" s="444">
        <f t="shared" ca="1" si="177"/>
        <v>177809744597.2103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177809744597.2103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740873935.82170951</v>
      </c>
      <c r="L3900" s="444">
        <f t="shared" ca="1" si="177"/>
        <v>178550618533.03201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178550618533.03201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743960910.55430007</v>
      </c>
      <c r="L3901" s="444">
        <f t="shared" ca="1" si="177"/>
        <v>179294579443.5863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179294579443.5863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747060747.68160963</v>
      </c>
      <c r="L3902" s="444">
        <f t="shared" ca="1" si="177"/>
        <v>180041640191.26791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180041640191.26791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750173500.79694963</v>
      </c>
      <c r="L3903" s="444">
        <f t="shared" ca="1" si="177"/>
        <v>180791813692.06485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180791813692.06485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753299223.71693683</v>
      </c>
      <c r="L3904" s="444">
        <f t="shared" ca="1" si="177"/>
        <v>181545112915.7818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181545112915.7818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756437970.48242414</v>
      </c>
      <c r="L3905" s="444">
        <f t="shared" ca="1" si="177"/>
        <v>182301550886.26422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182301550886.26422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759589795.35943425</v>
      </c>
      <c r="L3906" s="444">
        <f t="shared" ca="1" si="177"/>
        <v>183061140681.62366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183061140681.62366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762754752.84009862</v>
      </c>
      <c r="L3907" s="444">
        <f t="shared" ca="1" si="177"/>
        <v>183823895434.46375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183823895434.46375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765932897.64359891</v>
      </c>
      <c r="L3908" s="444">
        <f t="shared" ca="1" si="177"/>
        <v>184589828332.10733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184589828332.10733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769124284.71711385</v>
      </c>
      <c r="L3909" s="444">
        <f t="shared" ca="1" si="177"/>
        <v>185358952616.82443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185358952616.82443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772328969.23676848</v>
      </c>
      <c r="L3910" s="444">
        <f t="shared" ca="1" si="177"/>
        <v>186131281586.06119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186131281586.06119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775547006.60858822</v>
      </c>
      <c r="L3911" s="444">
        <f t="shared" ca="1" si="177"/>
        <v>186906828592.66977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186906828592.66977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778778452.46945739</v>
      </c>
      <c r="L3912" s="444">
        <f t="shared" ca="1" si="177"/>
        <v>187685607045.13922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187685607045.13922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782023362.68808007</v>
      </c>
      <c r="L3913" s="444">
        <f t="shared" ca="1" si="177"/>
        <v>188467630407.8273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188467630407.8273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785281793.36594713</v>
      </c>
      <c r="L3914" s="444">
        <f t="shared" ca="1" si="177"/>
        <v>189252912201.19324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189252912201.19324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788553800.83830512</v>
      </c>
      <c r="L3915" s="444">
        <f t="shared" ca="1" si="177"/>
        <v>190041466002.03156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190041466002.03156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791839441.67513144</v>
      </c>
      <c r="L3916" s="444">
        <f t="shared" ca="1" si="177"/>
        <v>190833305443.7067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190833305443.7067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795138772.68211126</v>
      </c>
      <c r="L3917" s="444">
        <f t="shared" ca="1" si="177"/>
        <v>191628444216.38879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191628444216.38879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798451850.90161991</v>
      </c>
      <c r="L3918" s="444">
        <f t="shared" ca="1" si="177"/>
        <v>192426896067.29041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192426896067.29041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801778733.61371005</v>
      </c>
      <c r="L3919" s="444">
        <f t="shared" ca="1" si="177"/>
        <v>193228674800.90411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193228674800.90411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805119478.33710051</v>
      </c>
      <c r="L3920" s="444">
        <f t="shared" ca="1" si="177"/>
        <v>194033794279.24121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194033794279.24121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808474142.8301717</v>
      </c>
      <c r="L3921" s="444">
        <f t="shared" ca="1" si="177"/>
        <v>194842268422.07138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194842268422.07138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811842785.09196413</v>
      </c>
      <c r="L3922" s="444">
        <f t="shared" ca="1" si="177"/>
        <v>195654111207.16333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195654111207.16333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815225463.36318052</v>
      </c>
      <c r="L3923" s="444">
        <f t="shared" ca="1" si="177"/>
        <v>196469336670.52652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196469336670.52652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818622236.12719381</v>
      </c>
      <c r="L3924" s="444">
        <f t="shared" ca="1" si="177"/>
        <v>197287958906.65372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197287958906.65372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822033162.11105716</v>
      </c>
      <c r="L3925" s="444">
        <f t="shared" ca="1" si="177"/>
        <v>198109992068.76477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198109992068.76477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825458300.28651989</v>
      </c>
      <c r="L3926" s="444">
        <f t="shared" ca="1" si="177"/>
        <v>198935450369.0513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198935450369.0513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828897709.87104702</v>
      </c>
      <c r="L3927" s="444">
        <f t="shared" ca="1" si="177"/>
        <v>199764348078.92233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199764348078.92233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832351450.328843</v>
      </c>
      <c r="L3928" s="444">
        <f t="shared" ca="1" si="177"/>
        <v>200596699529.25119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200596699529.25119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835819581.37187994</v>
      </c>
      <c r="L3929" s="444">
        <f t="shared" ca="1" si="177"/>
        <v>201432519110.62308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201432519110.62308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839302162.96092951</v>
      </c>
      <c r="L3930" s="444">
        <f t="shared" ca="1" si="177"/>
        <v>202271821273.58401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202271821273.58401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842799255.30660009</v>
      </c>
      <c r="L3931" s="444">
        <f t="shared" ca="1" si="177"/>
        <v>203114620528.89063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203114620528.89063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846310918.87037754</v>
      </c>
      <c r="L3932" s="444">
        <f t="shared" ca="1" si="177"/>
        <v>203960931447.76102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203960931447.76102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849837214.36567092</v>
      </c>
      <c r="L3933" s="444">
        <f t="shared" ca="1" si="177"/>
        <v>204810768662.12668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204810768662.12668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853378202.75886118</v>
      </c>
      <c r="L3934" s="444">
        <f t="shared" ca="1" si="177"/>
        <v>205664146864.88553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205664146864.88553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856933945.27035642</v>
      </c>
      <c r="L3935" s="444">
        <f t="shared" ca="1" si="177"/>
        <v>206521080810.15588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206521080810.15588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860504503.37564945</v>
      </c>
      <c r="L3936" s="444">
        <f t="shared" ca="1" si="177"/>
        <v>207381585313.53152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207381585313.53152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864089938.80638134</v>
      </c>
      <c r="L3937" s="444">
        <f t="shared" ca="1" si="177"/>
        <v>208245675252.33792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208245675252.33792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867690313.55140793</v>
      </c>
      <c r="L3938" s="444">
        <f t="shared" ca="1" si="177"/>
        <v>209113365565.88934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209113365565.88934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871305689.85787225</v>
      </c>
      <c r="L3939" s="444">
        <f t="shared" ca="1" si="177"/>
        <v>209984671255.74722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209984671255.74722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874936130.23228014</v>
      </c>
      <c r="L3940" s="444">
        <f t="shared" ca="1" si="177"/>
        <v>210859607385.97949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210859607385.97949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878581697.44158125</v>
      </c>
      <c r="L3941" s="444">
        <f t="shared" ca="1" si="177"/>
        <v>211738189083.42108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211738189083.42108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882242454.51425445</v>
      </c>
      <c r="L3942" s="444">
        <f t="shared" ca="1" si="177"/>
        <v>212620431537.93533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212620431537.93533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885918464.74139726</v>
      </c>
      <c r="L3943" s="444">
        <f t="shared" ca="1" si="177"/>
        <v>213506350002.67673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213506350002.67673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889609791.67781973</v>
      </c>
      <c r="L3944" s="444">
        <f t="shared" ca="1" si="177"/>
        <v>214395959794.35455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214395959794.35455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893316499.14314401</v>
      </c>
      <c r="L3945" s="444">
        <f t="shared" ca="1" si="177"/>
        <v>215289276293.49771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215289276293.49771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897038651.22290695</v>
      </c>
      <c r="L3946" s="444">
        <f t="shared" ca="1" si="177"/>
        <v>216186314944.72061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216186314944.72061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900776312.26966918</v>
      </c>
      <c r="L3947" s="444">
        <f t="shared" ca="1" si="177"/>
        <v>217087091256.9903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217087091256.9903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904529546.90412629</v>
      </c>
      <c r="L3948" s="444">
        <f t="shared" ca="1" si="177"/>
        <v>217991620803.89441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217991620803.89441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908298420.01622677</v>
      </c>
      <c r="L3949" s="444">
        <f t="shared" ca="1" si="177"/>
        <v>218899919223.91064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218899919223.91064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912082996.76629436</v>
      </c>
      <c r="L3950" s="444">
        <f t="shared" ca="1" si="177"/>
        <v>219812002220.67694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219812002220.67694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915883342.58615398</v>
      </c>
      <c r="L3951" s="444">
        <f t="shared" ca="1" si="177"/>
        <v>220727885563.26309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220727885563.26309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919699523.18026268</v>
      </c>
      <c r="L3952" s="444">
        <f t="shared" ca="1" si="177"/>
        <v>221647585086.44336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221647585086.44336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923531604.52684736</v>
      </c>
      <c r="L3953" s="444">
        <f t="shared" ca="1" si="177"/>
        <v>222571116690.97021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222571116690.97021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927379652.87904263</v>
      </c>
      <c r="L3954" s="444">
        <f t="shared" ca="1" si="177"/>
        <v>223498496343.84924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223498496343.84924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931243734.76603842</v>
      </c>
      <c r="L3955" s="444">
        <f t="shared" ca="1" si="177"/>
        <v>224429740078.6153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224429740078.6153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935123916.99423039</v>
      </c>
      <c r="L3956" s="444">
        <f t="shared" ca="1" si="177"/>
        <v>225364863995.60953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225364863995.60953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939020266.64837301</v>
      </c>
      <c r="L3957" s="444">
        <f t="shared" ca="1" si="177"/>
        <v>226303884262.2579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226303884262.2579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942932851.09274125</v>
      </c>
      <c r="L3958" s="444">
        <f t="shared" ca="1" si="177"/>
        <v>227246817113.35065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227246817113.35065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946861737.97229433</v>
      </c>
      <c r="L3959" s="444">
        <f t="shared" ca="1" si="177"/>
        <v>228193678851.32294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228193678851.32294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950806995.21384573</v>
      </c>
      <c r="L3960" s="444">
        <f t="shared" ca="1" si="177"/>
        <v>229144485846.53677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229144485846.53677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954768691.0272367</v>
      </c>
      <c r="L3961" s="444">
        <f t="shared" ca="1" si="177"/>
        <v>230099254537.564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230099254537.564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958746893.90651667</v>
      </c>
      <c r="L3962" s="444">
        <f t="shared" ca="1" si="177"/>
        <v>231058001431.47052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231058001431.47052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962741672.631127</v>
      </c>
      <c r="L3963" s="444">
        <f t="shared" ca="1" si="177"/>
        <v>232020743104.10165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232020743104.10165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966753096.2670902</v>
      </c>
      <c r="L3964" s="444">
        <f t="shared" ca="1" si="177"/>
        <v>232987496200.36874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232987496200.36874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970781234.16820312</v>
      </c>
      <c r="L3965" s="444">
        <f t="shared" ca="1" si="177"/>
        <v>233958277434.53696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233958277434.53696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974826155.97723722</v>
      </c>
      <c r="L3966" s="444">
        <f t="shared" ca="1" si="177"/>
        <v>234933103590.51419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234933103590.51419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978887931.62714231</v>
      </c>
      <c r="L3967" s="444">
        <f t="shared" ca="1" si="177"/>
        <v>235911991522.14133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235911991522.14133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982966631.34225535</v>
      </c>
      <c r="L3968" s="444">
        <f t="shared" ca="1" si="177"/>
        <v>236894958153.48358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236894958153.48358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987062325.63951492</v>
      </c>
      <c r="L3969" s="444">
        <f t="shared" ca="1" si="177"/>
        <v>237882020479.12311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237882020479.12311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991175085.32967961</v>
      </c>
      <c r="L3970" s="444">
        <f t="shared" ca="1" si="177"/>
        <v>238873195564.45279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238873195564.45279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995304981.51855338</v>
      </c>
      <c r="L3971" s="444">
        <f t="shared" ca="1" si="177"/>
        <v>239868500545.97134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239868500545.97134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999452085.60821378</v>
      </c>
      <c r="L3972" s="444">
        <f t="shared" ca="1" si="177"/>
        <v>240867952631.57956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240867952631.57956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1003616469.2982481</v>
      </c>
      <c r="L3973" s="444">
        <f t="shared" ca="1" si="177"/>
        <v>241871569100.87781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241871569100.87781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1007798204.586991</v>
      </c>
      <c r="L3974" s="444">
        <f t="shared" ca="1" si="177"/>
        <v>242879367305.46481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242879367305.46481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1011997363.77277</v>
      </c>
      <c r="L3975" s="444">
        <f t="shared" ca="1" si="177"/>
        <v>243891364669.23758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243891364669.23758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1016214019.4551567</v>
      </c>
      <c r="L3976" s="444">
        <f t="shared" ca="1" si="177"/>
        <v>244907578688.69275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244907578688.69275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1020448244.5362197</v>
      </c>
      <c r="L3977" s="444">
        <f t="shared" ca="1" si="177"/>
        <v>245928026933.22897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245928026933.22897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1024700112.2217875</v>
      </c>
      <c r="L3978" s="444">
        <f t="shared" ca="1" si="177"/>
        <v>246952727045.45078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246952727045.45078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1028969696.0227115</v>
      </c>
      <c r="L3979" s="444">
        <f t="shared" ca="1" si="177"/>
        <v>247981696741.47348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247981696741.47348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1033257069.7561394</v>
      </c>
      <c r="L3980" s="444">
        <f t="shared" ca="1" si="177"/>
        <v>249014953811.22961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249014953811.22961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1037562307.54679</v>
      </c>
      <c r="L3981" s="444">
        <f t="shared" ca="1" si="177"/>
        <v>250052516118.7764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250052516118.7764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1041885483.8282351</v>
      </c>
      <c r="L3982" s="444">
        <f t="shared" ca="1" si="177"/>
        <v>251094401602.60464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251094401602.60464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1046226673.3441862</v>
      </c>
      <c r="L3983" s="444">
        <f t="shared" ca="1" si="177"/>
        <v>252140628275.94882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252140628275.94882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1050585951.1497868</v>
      </c>
      <c r="L3984" s="444">
        <f t="shared" ca="1" si="177"/>
        <v>253191214227.0986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253191214227.0986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1054963392.6129109</v>
      </c>
      <c r="L3985" s="444">
        <f t="shared" ca="1" si="177"/>
        <v>254246177619.71152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254246177619.71152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1059359073.4154646</v>
      </c>
      <c r="L3986" s="444">
        <f t="shared" ca="1" si="177"/>
        <v>255305536693.12698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255305536693.12698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1063773069.5546956</v>
      </c>
      <c r="L3987" s="444">
        <f t="shared" ca="1" si="177"/>
        <v>256369309762.68167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256369309762.68167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1068205457.344507</v>
      </c>
      <c r="L3988" s="444">
        <f t="shared" ca="1" si="177"/>
        <v>257437515220.02618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257437515220.02618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1072656313.4167757</v>
      </c>
      <c r="L3989" s="444">
        <f t="shared" ca="1" si="177"/>
        <v>258510171533.44296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258510171533.44296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1077125714.7226789</v>
      </c>
      <c r="L3990" s="444">
        <f t="shared" ca="1" si="177"/>
        <v>259587297248.16565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259587297248.16565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1081613738.5340238</v>
      </c>
      <c r="L3991" s="444">
        <f t="shared" ca="1" si="177"/>
        <v>260668910986.69968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260668910986.69968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1086120462.444582</v>
      </c>
      <c r="L3992" s="444">
        <f t="shared" ca="1" si="177"/>
        <v>261755031449.14426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261755031449.14426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1090645964.3714345</v>
      </c>
      <c r="L3993" s="444">
        <f t="shared" ca="1" si="177"/>
        <v>262845677413.51569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262845677413.51569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1095190322.5563154</v>
      </c>
      <c r="L3994" s="444">
        <f t="shared" ca="1" si="177"/>
        <v>263940867736.07199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263940867736.07199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1099753615.5669665</v>
      </c>
      <c r="L3995" s="444">
        <f t="shared" ca="1" si="177"/>
        <v>265040621351.63895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265040621351.63895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1104335922.2984958</v>
      </c>
      <c r="L3996" s="444">
        <f t="shared" ca="1" si="177"/>
        <v>266144957273.93744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266144957273.93744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1108937321.9747396</v>
      </c>
      <c r="L3997" s="444">
        <f t="shared" ca="1" si="177"/>
        <v>267253894595.91217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267253894595.91217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1113557894.1496339</v>
      </c>
      <c r="L3998" s="444">
        <f t="shared" ca="1" si="177"/>
        <v>268367452490.0618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268367452490.0618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1118197718.7085907</v>
      </c>
      <c r="L3999" s="444">
        <f t="shared" ca="1" si="177"/>
        <v>269485650208.77039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269485650208.77039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1122856875.8698766</v>
      </c>
      <c r="L4000" s="444">
        <f t="shared" ca="1" si="177"/>
        <v>270608507084.64026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270608507084.64026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1127535446.1860013</v>
      </c>
      <c r="L4001" s="444">
        <f t="shared" ca="1" si="177"/>
        <v>271736042530.82626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271736042530.82626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1132233510.5451095</v>
      </c>
      <c r="L4002" s="444">
        <f t="shared" ca="1" si="177"/>
        <v>272868276041.37137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272868276041.37137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1136951150.1723807</v>
      </c>
      <c r="L4003" s="444">
        <f t="shared" ca="1" si="177"/>
        <v>274005227191.54376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274005227191.54376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1141688446.6314323</v>
      </c>
      <c r="L4004" s="444">
        <f t="shared" ca="1" si="177"/>
        <v>275146915638.17517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275146915638.17517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1146445481.8257298</v>
      </c>
      <c r="L4005" s="444">
        <f t="shared" ca="1" si="177"/>
        <v>276293361120.00092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276293361120.00092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1151222338.0000038</v>
      </c>
      <c r="L4006" s="444">
        <f t="shared" ca="1" si="177"/>
        <v>277444583458.00092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277444583458.00092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1156019097.7416704</v>
      </c>
      <c r="L4007" s="444">
        <f t="shared" ca="1" si="177"/>
        <v>278600602555.74261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278600602555.74261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1160835843.9822609</v>
      </c>
      <c r="L4008" s="444">
        <f t="shared" ca="1" si="177"/>
        <v>279761438399.72485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279761438399.72485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1165672659.9988534</v>
      </c>
      <c r="L4009" s="444">
        <f t="shared" ca="1" si="177"/>
        <v>280927111059.72369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280927111059.72369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1170529629.4155154</v>
      </c>
      <c r="L4010" s="444">
        <f t="shared" ca="1" si="177"/>
        <v>282097640689.13922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282097640689.13922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1175406836.2047467</v>
      </c>
      <c r="L4011" s="444">
        <f t="shared" ca="1" si="177"/>
        <v>283273047525.34399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283273047525.34399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1180304364.6889334</v>
      </c>
      <c r="L4012" s="444">
        <f t="shared" ca="1" si="177"/>
        <v>284453351890.0329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284453351890.0329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1185222299.5418038</v>
      </c>
      <c r="L4013" s="444">
        <f t="shared" ca="1" si="177"/>
        <v>285638574189.57471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285638574189.57471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1190160725.7898946</v>
      </c>
      <c r="L4014" s="444">
        <f t="shared" ca="1" si="177"/>
        <v>286828734915.36462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286828734915.36462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1195119728.8140192</v>
      </c>
      <c r="L4015" s="444">
        <f t="shared" ca="1" si="177"/>
        <v>288023854644.17865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288023854644.17865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1200099394.3507442</v>
      </c>
      <c r="L4016" s="444">
        <f t="shared" ca="1" si="177"/>
        <v>289223954038.52942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289223954038.52942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1205099808.4938726</v>
      </c>
      <c r="L4017" s="444">
        <f t="shared" ca="1" si="177"/>
        <v>290429053847.02332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290429053847.02332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1210121057.6959305</v>
      </c>
      <c r="L4018" s="444">
        <f t="shared" ca="1" si="177"/>
        <v>291639174904.71924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291639174904.71924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1215163228.7696636</v>
      </c>
      <c r="L4019" s="444">
        <f t="shared" ca="1" si="177"/>
        <v>292854338133.48889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292854338133.48889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1220226408.8895371</v>
      </c>
      <c r="L4020" s="444">
        <f t="shared" ca="1" si="177"/>
        <v>294074564542.37842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294074564542.37842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1225310685.5932434</v>
      </c>
      <c r="L4021" s="444">
        <f t="shared" ca="1" si="177"/>
        <v>295299875227.97168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295299875227.97168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1230416146.7832153</v>
      </c>
      <c r="L4022" s="444">
        <f t="shared" ca="1" si="177"/>
        <v>296530291374.75488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296530291374.75488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1235542880.7281454</v>
      </c>
      <c r="L4023" s="444">
        <f t="shared" ca="1" si="177"/>
        <v>297765834255.48303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297765834255.48303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1240690976.0645127</v>
      </c>
      <c r="L4024" s="444">
        <f t="shared" ca="1" si="177"/>
        <v>299006525231.54755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299006525231.54755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1245860521.7981148</v>
      </c>
      <c r="L4025" s="444">
        <f t="shared" ca="1" si="177"/>
        <v>300252385753.34564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300252385753.34564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1251051607.3056068</v>
      </c>
      <c r="L4026" s="444">
        <f t="shared" ca="1" si="177"/>
        <v>301503437360.65125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301503437360.65125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1256264322.3360469</v>
      </c>
      <c r="L4027" s="444">
        <f t="shared" ca="1" si="177"/>
        <v>302759701682.9873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302759701682.9873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1261498757.0124471</v>
      </c>
      <c r="L4028" s="444">
        <f t="shared" ca="1" si="177"/>
        <v>304021200439.99976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304021200439.99976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1266755001.8333323</v>
      </c>
      <c r="L4029" s="444">
        <f t="shared" ca="1" si="177"/>
        <v>305287955441.83307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305287955441.83307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1272033147.6743045</v>
      </c>
      <c r="L4030" s="444">
        <f t="shared" ca="1" si="177"/>
        <v>306559988589.50739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306559988589.50739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1277333285.7896142</v>
      </c>
      <c r="L4031" s="444">
        <f t="shared" ca="1" si="177"/>
        <v>307837321875.297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307837321875.297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1282655507.8137374</v>
      </c>
      <c r="L4032" s="444">
        <f t="shared" ca="1" si="177"/>
        <v>309119977383.11072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309119977383.11072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1287999905.7629614</v>
      </c>
      <c r="L4033" s="444">
        <f t="shared" ca="1" si="177"/>
        <v>310407977288.87366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310407977288.87366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1293366572.0369735</v>
      </c>
      <c r="L4034" s="444">
        <f t="shared" ca="1" si="177"/>
        <v>311701343860.91064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311701343860.91064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1298755599.4204609</v>
      </c>
      <c r="L4035" s="444">
        <f t="shared" ca="1" si="177"/>
        <v>313000099460.33112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313000099460.33112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1304167081.084713</v>
      </c>
      <c r="L4036" s="444">
        <f t="shared" ca="1" si="177"/>
        <v>314304266541.41583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314304266541.41583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1309601110.5892327</v>
      </c>
      <c r="L4037" s="444">
        <f t="shared" ca="1" si="177"/>
        <v>315613867652.00507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315613867652.00507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1315057781.8833544</v>
      </c>
      <c r="L4038" s="444">
        <f t="shared" ca="1" si="177"/>
        <v>316928925433.88843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316928925433.88843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1320537189.3078685</v>
      </c>
      <c r="L4039" s="444">
        <f t="shared" ca="1" si="177"/>
        <v>318249462623.19629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318249462623.19629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1326039427.5966511</v>
      </c>
      <c r="L4040" s="444">
        <f t="shared" ca="1" si="177"/>
        <v>319575502050.79297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319575502050.79297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1331564591.878304</v>
      </c>
      <c r="L4041" s="444">
        <f t="shared" ca="1" si="177"/>
        <v>320907066642.67126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320907066642.67126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1337112777.6777968</v>
      </c>
      <c r="L4042" s="444">
        <f t="shared" ca="1" si="177"/>
        <v>322244179420.34906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322244179420.34906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1342684080.9181211</v>
      </c>
      <c r="L4043" s="444">
        <f t="shared" ca="1" si="177"/>
        <v>323586863501.26715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323586863501.26715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1348278597.9219465</v>
      </c>
      <c r="L4044" s="444">
        <f t="shared" ca="1" si="177"/>
        <v>324935142099.18909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324935142099.18909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1353896425.4132879</v>
      </c>
      <c r="L4045" s="444">
        <f t="shared" ca="1" si="177"/>
        <v>326289038524.60236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326289038524.60236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1359537660.5191765</v>
      </c>
      <c r="L4046" s="444">
        <f t="shared" ca="1" si="177"/>
        <v>327648576185.12152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327648576185.12152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1365202400.7713397</v>
      </c>
      <c r="L4047" s="444">
        <f t="shared" ca="1" si="177"/>
        <v>329013778585.89288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329013778585.89288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1370890744.107887</v>
      </c>
      <c r="L4048" s="444">
        <f t="shared" ca="1" si="177"/>
        <v>330384669330.00079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330384669330.00079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1376602788.8750033</v>
      </c>
      <c r="L4049" s="444">
        <f t="shared" ca="1" si="177"/>
        <v>331761272118.87579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331761272118.87579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1382338633.828649</v>
      </c>
      <c r="L4050" s="444">
        <f t="shared" ca="1" si="177"/>
        <v>333143610752.70447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333143610752.70447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1388098378.1362686</v>
      </c>
      <c r="L4051" s="444">
        <f t="shared" ca="1" si="177"/>
        <v>334531709130.84076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334531709130.84076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1393882121.3785031</v>
      </c>
      <c r="L4052" s="444">
        <f t="shared" ca="1" si="177"/>
        <v>335925591252.21924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335925591252.21924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1399689963.5509136</v>
      </c>
      <c r="L4053" s="444">
        <f t="shared" ca="1" si="177"/>
        <v>337325281215.77014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337325281215.77014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1405522005.0657089</v>
      </c>
      <c r="L4054" s="444">
        <f t="shared" ca="1" si="177"/>
        <v>338730803220.83588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338730803220.83588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1411378346.7534828</v>
      </c>
      <c r="L4055" s="444">
        <f t="shared" ca="1" si="177"/>
        <v>340142181567.58936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340142181567.58936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1417259089.8649557</v>
      </c>
      <c r="L4056" s="444">
        <f t="shared" ca="1" si="177"/>
        <v>341559440657.45428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341559440657.45428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1423164336.0727262</v>
      </c>
      <c r="L4057" s="444">
        <f t="shared" ca="1" si="177"/>
        <v>342982604993.52704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342982604993.52704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1429094187.4730294</v>
      </c>
      <c r="L4058" s="444">
        <f t="shared" ca="1" si="177"/>
        <v>344411699181.00006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344411699181.00006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1435048746.5875003</v>
      </c>
      <c r="L4059" s="444">
        <f t="shared" ca="1" si="177"/>
        <v>345846747927.58759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345846747927.58759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1441028116.3649483</v>
      </c>
      <c r="L4060" s="444">
        <f t="shared" ca="1" si="177"/>
        <v>347287776043.95251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347287776043.95251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1447032400.1831355</v>
      </c>
      <c r="L4061" s="444">
        <f t="shared" ca="1" si="177"/>
        <v>348734808444.13562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348734808444.13562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1453061701.850565</v>
      </c>
      <c r="L4062" s="444">
        <f t="shared" ca="1" si="177"/>
        <v>350187870145.98621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350187870145.98621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1459116125.6082759</v>
      </c>
      <c r="L4063" s="444">
        <f t="shared" ca="1" si="177"/>
        <v>351646986271.59448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351646986271.59448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1465195776.1316438</v>
      </c>
      <c r="L4064" s="444">
        <f t="shared" ca="1" si="177"/>
        <v>353112182047.72614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353112182047.72614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1471300758.5321922</v>
      </c>
      <c r="L4065" s="444">
        <f t="shared" ca="1" si="177"/>
        <v>354583482806.2583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354583482806.2583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1477431178.3594096</v>
      </c>
      <c r="L4066" s="444">
        <f t="shared" ca="1" si="177"/>
        <v>356060913984.61774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356060913984.61774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1483587141.6025739</v>
      </c>
      <c r="L4067" s="444">
        <f t="shared" ca="1" si="177"/>
        <v>357544501126.22034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357544501126.22034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1489768754.6925848</v>
      </c>
      <c r="L4068" s="444">
        <f t="shared" ca="1" si="177"/>
        <v>359034269880.9129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359034269880.9129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1495976124.5038037</v>
      </c>
      <c r="L4069" s="444">
        <f t="shared" ca="1" si="177"/>
        <v>360530246005.41669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360530246005.41669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1502209358.3559029</v>
      </c>
      <c r="L4070" s="444">
        <f t="shared" ca="1" si="177"/>
        <v>362032455363.77258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362032455363.77258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1508468564.0157192</v>
      </c>
      <c r="L4071" s="444">
        <f t="shared" ca="1" si="177"/>
        <v>363540923927.78833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363540923927.78833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1514753849.6991181</v>
      </c>
      <c r="L4072" s="444">
        <f t="shared" ca="1" si="177"/>
        <v>365055677777.48743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365055677777.48743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1521065324.0728643</v>
      </c>
      <c r="L4073" s="444">
        <f t="shared" ca="1" si="177"/>
        <v>366576743101.5603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366576743101.5603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1527403096.2565012</v>
      </c>
      <c r="L4074" s="444">
        <f t="shared" ca="1" si="177"/>
        <v>368104146197.81683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368104146197.81683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1533767275.8242369</v>
      </c>
      <c r="L4075" s="444">
        <f t="shared" ca="1" si="177"/>
        <v>369637913473.64105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369637913473.64105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1540157972.8068378</v>
      </c>
      <c r="L4076" s="444">
        <f t="shared" ca="1" si="177"/>
        <v>371178071446.44788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371178071446.44788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1546575297.6935327</v>
      </c>
      <c r="L4077" s="444">
        <f t="shared" ca="1" si="177"/>
        <v>372724646744.14142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372724646744.14142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1553019361.4339225</v>
      </c>
      <c r="L4078" s="444">
        <f t="shared" ca="1" si="177"/>
        <v>374277666105.57532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374277666105.57532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1559490275.4398971</v>
      </c>
      <c r="L4079" s="444">
        <f t="shared" ca="1" si="177"/>
        <v>375837156381.0152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375837156381.0152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1565988151.5875633</v>
      </c>
      <c r="L4080" s="444">
        <f t="shared" ca="1" si="177"/>
        <v>377403144532.60278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377403144532.60278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1572513102.2191782</v>
      </c>
      <c r="L4081" s="444">
        <f t="shared" ca="1" si="177"/>
        <v>378975657634.82196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378975657634.82196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1579065240.1450915</v>
      </c>
      <c r="L4082" s="444">
        <f t="shared" ca="1" si="177"/>
        <v>380554722874.96704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380554722874.96704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1585644678.6456959</v>
      </c>
      <c r="L4083" s="444">
        <f t="shared" ca="1" si="177"/>
        <v>382140367553.61273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382140367553.61273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1592251531.4733863</v>
      </c>
      <c r="L4084" s="444">
        <f t="shared" ca="1" si="177"/>
        <v>383732619085.08612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383732619085.08612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1598885912.8545256</v>
      </c>
      <c r="L4085" s="444">
        <f t="shared" ca="1" si="177"/>
        <v>385331504997.94067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385331504997.94067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1605547937.4914196</v>
      </c>
      <c r="L4086" s="444">
        <f t="shared" ca="1" si="177"/>
        <v>386937052935.43207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386937052935.43207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1612237720.5643003</v>
      </c>
      <c r="L4087" s="444">
        <f t="shared" ca="1" si="177"/>
        <v>388549290655.99634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388549290655.99634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1618955377.7333181</v>
      </c>
      <c r="L4088" s="444">
        <f t="shared" ref="L4088:L4342" ca="1" si="182">I4088-J4088+K4088</f>
        <v>390168246033.72968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390168246033.72968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1625701025.1405404</v>
      </c>
      <c r="L4089" s="444">
        <f t="shared" ca="1" si="182"/>
        <v>391793947058.87024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391793947058.87024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1632474779.4119594</v>
      </c>
      <c r="L4090" s="444">
        <f t="shared" ca="1" si="182"/>
        <v>393426421838.28223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393426421838.28223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1639276757.6595092</v>
      </c>
      <c r="L4091" s="444">
        <f t="shared" ca="1" si="182"/>
        <v>395065698595.94171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395065698595.94171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1646107077.4830904</v>
      </c>
      <c r="L4092" s="444">
        <f t="shared" ca="1" si="182"/>
        <v>396711805673.4248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396711805673.4248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1652965856.9726033</v>
      </c>
      <c r="L4093" s="444">
        <f t="shared" ca="1" si="182"/>
        <v>398364771530.3974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398364771530.3974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1659853214.7099891</v>
      </c>
      <c r="L4094" s="444">
        <f t="shared" ca="1" si="182"/>
        <v>400024624745.10736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400024624745.10736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1666769269.7712808</v>
      </c>
      <c r="L4095" s="444">
        <f t="shared" ca="1" si="182"/>
        <v>401691394014.87866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401691394014.87866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1673714141.7286611</v>
      </c>
      <c r="L4096" s="444">
        <f t="shared" ca="1" si="182"/>
        <v>403365108156.6073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403365108156.6073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1680687950.6525304</v>
      </c>
      <c r="L4097" s="444">
        <f t="shared" ca="1" si="182"/>
        <v>405045796107.25983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405045796107.25983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1687690817.1135826</v>
      </c>
      <c r="L4098" s="444">
        <f t="shared" ca="1" si="182"/>
        <v>406733486924.37341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406733486924.37341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1694722862.1848893</v>
      </c>
      <c r="L4099" s="444">
        <f t="shared" ca="1" si="182"/>
        <v>408428209786.55829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408428209786.55829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1701784207.4439929</v>
      </c>
      <c r="L4100" s="444">
        <f t="shared" ca="1" si="182"/>
        <v>410129993994.00226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410129993994.00226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1708874974.9750094</v>
      </c>
      <c r="L4101" s="444">
        <f t="shared" ca="1" si="182"/>
        <v>411838868968.97729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411838868968.97729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1715995287.3707387</v>
      </c>
      <c r="L4102" s="444">
        <f t="shared" ca="1" si="182"/>
        <v>413554864256.34802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413554864256.34802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1723145267.7347834</v>
      </c>
      <c r="L4103" s="444">
        <f t="shared" ca="1" si="182"/>
        <v>415278009524.08282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415278009524.08282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1730325039.6836784</v>
      </c>
      <c r="L4104" s="444">
        <f t="shared" ca="1" si="182"/>
        <v>417008334563.76648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417008334563.76648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1737534727.3490269</v>
      </c>
      <c r="L4105" s="444">
        <f t="shared" ca="1" si="182"/>
        <v>418745869291.11548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418745869291.11548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1744774455.3796477</v>
      </c>
      <c r="L4106" s="444">
        <f t="shared" ca="1" si="182"/>
        <v>420490643746.49512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420490643746.49512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1752044348.9437296</v>
      </c>
      <c r="L4107" s="444">
        <f t="shared" ca="1" si="182"/>
        <v>422242688095.43884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422242688095.43884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1759344533.7309952</v>
      </c>
      <c r="L4108" s="444">
        <f t="shared" ca="1" si="182"/>
        <v>424002032629.16986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424002032629.16986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1766675135.9548743</v>
      </c>
      <c r="L4109" s="444">
        <f t="shared" ca="1" si="182"/>
        <v>425768707765.12476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425768707765.12476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1774036282.3546865</v>
      </c>
      <c r="L4110" s="444">
        <f t="shared" ca="1" si="182"/>
        <v>427542744047.47943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427542744047.47943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1781428100.1978309</v>
      </c>
      <c r="L4111" s="444">
        <f t="shared" ca="1" si="182"/>
        <v>429324172147.67725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429324172147.67725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1788850717.2819884</v>
      </c>
      <c r="L4112" s="444">
        <f t="shared" ca="1" si="182"/>
        <v>431113022864.95923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431113022864.95923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1796304261.93733</v>
      </c>
      <c r="L4113" s="444">
        <f t="shared" ca="1" si="182"/>
        <v>432909327126.89655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432909327126.89655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1803788863.0287356</v>
      </c>
      <c r="L4114" s="444">
        <f t="shared" ca="1" si="182"/>
        <v>434713115989.92529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434713115989.92529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1811304649.9580224</v>
      </c>
      <c r="L4115" s="444">
        <f t="shared" ca="1" si="182"/>
        <v>436524420639.8833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436524420639.8833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1818851752.6661804</v>
      </c>
      <c r="L4116" s="444">
        <f t="shared" ca="1" si="182"/>
        <v>438343272392.5495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438343272392.5495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1826430301.635623</v>
      </c>
      <c r="L4117" s="444">
        <f t="shared" ca="1" si="182"/>
        <v>440169702694.18512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440169702694.18512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1834040427.8924379</v>
      </c>
      <c r="L4118" s="444">
        <f t="shared" ca="1" si="182"/>
        <v>442003743122.07758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442003743122.07758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1841682263.0086565</v>
      </c>
      <c r="L4119" s="444">
        <f t="shared" ca="1" si="182"/>
        <v>443845425385.08624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443845425385.08624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1849355939.104526</v>
      </c>
      <c r="L4120" s="444">
        <f t="shared" ca="1" si="182"/>
        <v>445694781324.1908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445694781324.1908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1857061588.850795</v>
      </c>
      <c r="L4121" s="444">
        <f t="shared" ca="1" si="182"/>
        <v>447551842913.04156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447551842913.04156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1864799345.4710062</v>
      </c>
      <c r="L4122" s="444">
        <f t="shared" ca="1" si="182"/>
        <v>449416642258.51257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449416642258.51257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1872569342.7438023</v>
      </c>
      <c r="L4123" s="444">
        <f t="shared" ca="1" si="182"/>
        <v>451289211601.25635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451289211601.25635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1880371715.0052345</v>
      </c>
      <c r="L4124" s="444">
        <f t="shared" ca="1" si="182"/>
        <v>453169583316.2616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453169583316.2616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1888206597.1510897</v>
      </c>
      <c r="L4125" s="444">
        <f t="shared" ca="1" si="182"/>
        <v>455057789913.41266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455057789913.41266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1896074124.6392193</v>
      </c>
      <c r="L4126" s="444">
        <f t="shared" ca="1" si="182"/>
        <v>456953864038.05188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456953864038.05188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1903974433.4918828</v>
      </c>
      <c r="L4127" s="444">
        <f t="shared" ca="1" si="182"/>
        <v>458857838471.54376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458857838471.54376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1911907660.2980988</v>
      </c>
      <c r="L4128" s="444">
        <f t="shared" ca="1" si="182"/>
        <v>460769746131.84186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460769746131.84186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1919873942.2160077</v>
      </c>
      <c r="L4129" s="444">
        <f t="shared" ca="1" si="182"/>
        <v>462689620074.05786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462689620074.05786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1927873416.9752409</v>
      </c>
      <c r="L4130" s="444">
        <f t="shared" ca="1" si="182"/>
        <v>464617493491.03308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464617493491.03308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1935906222.8793044</v>
      </c>
      <c r="L4131" s="444">
        <f t="shared" ca="1" si="182"/>
        <v>466553399713.91241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466553399713.91241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1943972498.8079686</v>
      </c>
      <c r="L4132" s="444">
        <f t="shared" ca="1" si="182"/>
        <v>468497372212.7204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468497372212.7204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1952072384.2196684</v>
      </c>
      <c r="L4133" s="444">
        <f t="shared" ca="1" si="182"/>
        <v>470449444596.94006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470449444596.94006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1960206019.1539166</v>
      </c>
      <c r="L4134" s="444">
        <f t="shared" ca="1" si="182"/>
        <v>472409650616.09399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472409650616.09399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1968373544.2337248</v>
      </c>
      <c r="L4135" s="444">
        <f t="shared" ca="1" si="182"/>
        <v>474378024160.3277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474378024160.3277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1976575100.6680319</v>
      </c>
      <c r="L4136" s="444">
        <f t="shared" ca="1" si="182"/>
        <v>476354599260.99573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476354599260.99573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1984810830.2541487</v>
      </c>
      <c r="L4137" s="444">
        <f t="shared" ca="1" si="182"/>
        <v>478339410091.24988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478339410091.24988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1993080875.3802078</v>
      </c>
      <c r="L4138" s="444">
        <f t="shared" ca="1" si="182"/>
        <v>480332490966.63007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480332490966.63007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2001385379.0276256</v>
      </c>
      <c r="L4139" s="444">
        <f t="shared" ca="1" si="182"/>
        <v>482333876345.65771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482333876345.65771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2009724484.7735739</v>
      </c>
      <c r="L4140" s="444">
        <f t="shared" ca="1" si="182"/>
        <v>484343600830.43127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484343600830.43127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2018098336.7934639</v>
      </c>
      <c r="L4141" s="444">
        <f t="shared" ca="1" si="182"/>
        <v>486361699167.22473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486361699167.22473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2026507079.8634365</v>
      </c>
      <c r="L4142" s="444">
        <f t="shared" ca="1" si="182"/>
        <v>488388206247.0882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488388206247.0882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2034950859.3628674</v>
      </c>
      <c r="L4143" s="444">
        <f t="shared" ca="1" si="182"/>
        <v>490423157106.45105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490423157106.45105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2043429821.2768795</v>
      </c>
      <c r="L4144" s="444">
        <f t="shared" ca="1" si="182"/>
        <v>492466586927.72791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492466586927.72791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2051944112.1988666</v>
      </c>
      <c r="L4145" s="444">
        <f t="shared" ca="1" si="182"/>
        <v>494518531039.92676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494518531039.92676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2060493879.3330283</v>
      </c>
      <c r="L4146" s="444">
        <f t="shared" ca="1" si="182"/>
        <v>496579024919.25977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496579024919.25977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2069079270.4969156</v>
      </c>
      <c r="L4147" s="444">
        <f t="shared" ca="1" si="182"/>
        <v>498648104189.75665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498648104189.75665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2077700434.1239862</v>
      </c>
      <c r="L4148" s="444">
        <f t="shared" ca="1" si="182"/>
        <v>500725804623.88062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500725804623.88062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2086357519.2661693</v>
      </c>
      <c r="L4149" s="444">
        <f t="shared" ca="1" si="182"/>
        <v>502812162143.14679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502812162143.14679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2095050675.5964446</v>
      </c>
      <c r="L4150" s="444">
        <f t="shared" ca="1" si="182"/>
        <v>504907212818.74323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504907212818.74323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2103780053.4114301</v>
      </c>
      <c r="L4151" s="444">
        <f t="shared" ca="1" si="182"/>
        <v>507010992872.15466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507010992872.15466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2112545803.6339774</v>
      </c>
      <c r="L4152" s="444">
        <f t="shared" ca="1" si="182"/>
        <v>509123538675.78864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509123538675.78864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2121348077.8157856</v>
      </c>
      <c r="L4153" s="444">
        <f t="shared" ca="1" si="182"/>
        <v>511244886753.60443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511244886753.60443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2130187028.1400182</v>
      </c>
      <c r="L4154" s="444">
        <f t="shared" ca="1" si="182"/>
        <v>513375073781.74445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513375073781.74445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2139062807.4239352</v>
      </c>
      <c r="L4155" s="444">
        <f t="shared" ca="1" si="182"/>
        <v>515514136589.1684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515514136589.1684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2147975569.1215348</v>
      </c>
      <c r="L4156" s="444">
        <f t="shared" ca="1" si="182"/>
        <v>517662112158.28992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517662112158.28992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2156925467.3262081</v>
      </c>
      <c r="L4157" s="444">
        <f t="shared" ca="1" si="182"/>
        <v>519819037625.61615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519819037625.61615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2165912656.7734008</v>
      </c>
      <c r="L4158" s="444">
        <f t="shared" ca="1" si="182"/>
        <v>521984950282.38953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521984950282.38953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2174937292.8432899</v>
      </c>
      <c r="L4159" s="444">
        <f t="shared" ca="1" si="182"/>
        <v>524159887575.23279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524159887575.23279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2183999531.5634699</v>
      </c>
      <c r="L4160" s="444">
        <f t="shared" ca="1" si="182"/>
        <v>526343887106.79626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526343887106.79626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2193099529.6116509</v>
      </c>
      <c r="L4161" s="444">
        <f t="shared" ca="1" si="182"/>
        <v>528536986636.4079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528536986636.4079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2202237444.3183661</v>
      </c>
      <c r="L4162" s="444">
        <f t="shared" ca="1" si="182"/>
        <v>530739224080.72626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530739224080.72626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2211413433.6696925</v>
      </c>
      <c r="L4163" s="444">
        <f t="shared" ca="1" si="182"/>
        <v>532950637514.39594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532950637514.39594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2220627656.3099833</v>
      </c>
      <c r="L4164" s="444">
        <f t="shared" ca="1" si="182"/>
        <v>535171265170.70593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535171265170.70593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2229880271.5446076</v>
      </c>
      <c r="L4165" s="444">
        <f t="shared" ca="1" si="182"/>
        <v>537401145442.25055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537401145442.25055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2239171439.3427105</v>
      </c>
      <c r="L4166" s="444">
        <f t="shared" ca="1" si="182"/>
        <v>539640316881.59326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539640316881.59326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2248501320.3399715</v>
      </c>
      <c r="L4167" s="444">
        <f t="shared" ca="1" si="182"/>
        <v>541888818201.93323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541888818201.93323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2257870075.8413882</v>
      </c>
      <c r="L4168" s="444">
        <f t="shared" ca="1" si="182"/>
        <v>544146688277.7746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544146688277.7746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2267277867.8240609</v>
      </c>
      <c r="L4169" s="444">
        <f t="shared" ca="1" si="182"/>
        <v>546413966145.59863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546413966145.59863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2276724858.9399943</v>
      </c>
      <c r="L4170" s="444">
        <f t="shared" ca="1" si="182"/>
        <v>548690691004.53864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548690691004.53864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2286211212.5189109</v>
      </c>
      <c r="L4171" s="444">
        <f t="shared" ca="1" si="182"/>
        <v>550976902217.0575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550976902217.0575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2295737092.5710731</v>
      </c>
      <c r="L4172" s="444">
        <f t="shared" ca="1" si="182"/>
        <v>553272639309.62854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553272639309.62854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2305302663.7901187</v>
      </c>
      <c r="L4173" s="444">
        <f t="shared" ca="1" si="182"/>
        <v>555577941973.4187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555577941973.4187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2314908091.5559111</v>
      </c>
      <c r="L4174" s="444">
        <f t="shared" ca="1" si="182"/>
        <v>557892850064.97461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557892850064.97461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2324553541.9373941</v>
      </c>
      <c r="L4175" s="444">
        <f t="shared" ca="1" si="182"/>
        <v>560217403606.91199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560217403606.91199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2334239181.6954665</v>
      </c>
      <c r="L4176" s="444">
        <f t="shared" ca="1" si="182"/>
        <v>562551642788.60742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562551642788.60742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2343965178.2858644</v>
      </c>
      <c r="L4177" s="444">
        <f t="shared" ca="1" si="182"/>
        <v>564895607966.89331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564895607966.89331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2353731699.8620553</v>
      </c>
      <c r="L4178" s="444">
        <f t="shared" ca="1" si="182"/>
        <v>567249339666.75537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567249339666.75537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2363538915.2781472</v>
      </c>
      <c r="L4179" s="444">
        <f t="shared" ca="1" si="182"/>
        <v>569612878582.03357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569612878582.03357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2373386994.0918064</v>
      </c>
      <c r="L4180" s="444">
        <f t="shared" ca="1" si="182"/>
        <v>571986265576.12537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571986265576.12537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2383276106.5671892</v>
      </c>
      <c r="L4181" s="444">
        <f t="shared" ca="1" si="182"/>
        <v>574369541682.6925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574369541682.6925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2393206423.6778855</v>
      </c>
      <c r="L4182" s="444">
        <f t="shared" ca="1" si="182"/>
        <v>576762748106.37036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576762748106.37036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2403178117.1098766</v>
      </c>
      <c r="L4183" s="444">
        <f t="shared" ca="1" si="182"/>
        <v>579165926223.48022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579165926223.48022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2413191359.2645011</v>
      </c>
      <c r="L4184" s="444">
        <f t="shared" ca="1" si="182"/>
        <v>581579117582.74475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581579117582.74475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2423246323.2614365</v>
      </c>
      <c r="L4185" s="444">
        <f t="shared" ca="1" si="182"/>
        <v>584002363906.00623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584002363906.00623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2433343182.9416924</v>
      </c>
      <c r="L4186" s="444">
        <f t="shared" ca="1" si="182"/>
        <v>586435707088.94788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586435707088.94788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2443482112.870616</v>
      </c>
      <c r="L4187" s="444">
        <f t="shared" ca="1" si="182"/>
        <v>588879189201.81848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588879189201.81848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2453663288.3409104</v>
      </c>
      <c r="L4188" s="444">
        <f t="shared" ca="1" si="182"/>
        <v>591332852490.15942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591332852490.15942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2463886885.3756642</v>
      </c>
      <c r="L4189" s="444">
        <f t="shared" ca="1" si="182"/>
        <v>593796739375.53503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593796739375.53503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2474153080.7313957</v>
      </c>
      <c r="L4190" s="444">
        <f t="shared" ca="1" si="182"/>
        <v>596270892456.26648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596270892456.26648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2484462051.9011102</v>
      </c>
      <c r="L4191" s="444">
        <f t="shared" ca="1" si="182"/>
        <v>598755354508.1676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598755354508.1676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2494813977.1173649</v>
      </c>
      <c r="L4192" s="444">
        <f t="shared" ca="1" si="182"/>
        <v>601250168485.28491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601250168485.28491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2505209035.3553538</v>
      </c>
      <c r="L4193" s="444">
        <f t="shared" ca="1" si="182"/>
        <v>603755377520.64026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603755377520.64026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2515647406.3360009</v>
      </c>
      <c r="L4194" s="444">
        <f t="shared" ca="1" si="182"/>
        <v>606271024926.97632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606271024926.97632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2526129270.529068</v>
      </c>
      <c r="L4195" s="444">
        <f t="shared" ca="1" si="182"/>
        <v>608797154197.50537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608797154197.50537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2536654809.1562724</v>
      </c>
      <c r="L4196" s="444">
        <f t="shared" ca="1" si="182"/>
        <v>611333809006.66162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611333809006.66162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2547224204.1944232</v>
      </c>
      <c r="L4197" s="444">
        <f t="shared" ca="1" si="182"/>
        <v>613881033210.85608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613881033210.85608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2557837638.3785667</v>
      </c>
      <c r="L4198" s="444">
        <f t="shared" ca="1" si="182"/>
        <v>616438870849.23462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616438870849.23462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2568495295.2051444</v>
      </c>
      <c r="L4199" s="444">
        <f t="shared" ca="1" si="182"/>
        <v>619007366144.43982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619007366144.43982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2579197358.9351659</v>
      </c>
      <c r="L4200" s="444">
        <f t="shared" ca="1" si="182"/>
        <v>621586563503.375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621586563503.375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2589944014.5973959</v>
      </c>
      <c r="L4201" s="444">
        <f t="shared" ca="1" si="182"/>
        <v>624176507517.97241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624176507517.97241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2600735447.9915519</v>
      </c>
      <c r="L4202" s="444">
        <f t="shared" ca="1" si="182"/>
        <v>626777242965.96399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626777242965.96399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2611571845.6915164</v>
      </c>
      <c r="L4203" s="444">
        <f t="shared" ca="1" si="182"/>
        <v>629388814811.65552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629388814811.65552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2622453395.0485644</v>
      </c>
      <c r="L4204" s="444">
        <f t="shared" ca="1" si="182"/>
        <v>632011268206.7041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632011268206.7041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2633380284.1946006</v>
      </c>
      <c r="L4205" s="444">
        <f t="shared" ca="1" si="182"/>
        <v>634644648490.89868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634644648490.89868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2644352702.0454111</v>
      </c>
      <c r="L4206" s="444">
        <f t="shared" ca="1" si="182"/>
        <v>637289001192.94409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637289001192.94409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2655370838.3039336</v>
      </c>
      <c r="L4207" s="444">
        <f t="shared" ca="1" si="182"/>
        <v>639944372031.24805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639944372031.24805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2666434883.4635334</v>
      </c>
      <c r="L4208" s="444">
        <f t="shared" ca="1" si="182"/>
        <v>642610806914.71155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642610806914.71155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2677545028.8112979</v>
      </c>
      <c r="L4209" s="444">
        <f t="shared" ca="1" si="182"/>
        <v>645288351943.52283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645288351943.52283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2688701466.431345</v>
      </c>
      <c r="L4210" s="444">
        <f t="shared" ca="1" si="182"/>
        <v>647977053409.95422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647977053409.95422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2699904389.2081428</v>
      </c>
      <c r="L4211" s="444">
        <f t="shared" ca="1" si="182"/>
        <v>650676957799.16235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650676957799.16235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2711153990.829843</v>
      </c>
      <c r="L4212" s="444">
        <f t="shared" ca="1" si="182"/>
        <v>653388111789.99219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653388111789.99219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2722450465.7916341</v>
      </c>
      <c r="L4213" s="444">
        <f t="shared" ca="1" si="182"/>
        <v>656110562255.78381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656110562255.78381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2733794009.3990993</v>
      </c>
      <c r="L4214" s="444">
        <f t="shared" ca="1" si="182"/>
        <v>658844356265.18286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658844356265.18286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2745184817.771595</v>
      </c>
      <c r="L4215" s="444">
        <f t="shared" ca="1" si="182"/>
        <v>661589541082.95447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661589541082.95447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2756623087.8456435</v>
      </c>
      <c r="L4216" s="444">
        <f t="shared" ca="1" si="182"/>
        <v>664346164170.80017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664346164170.80017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2768109017.378334</v>
      </c>
      <c r="L4217" s="444">
        <f t="shared" ca="1" si="182"/>
        <v>667114273188.17847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667114273188.17847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2779642804.9507437</v>
      </c>
      <c r="L4218" s="444">
        <f t="shared" ca="1" si="182"/>
        <v>669893915993.12915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669893915993.12915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2791224649.9713717</v>
      </c>
      <c r="L4219" s="444">
        <f t="shared" ca="1" si="182"/>
        <v>672685140643.10046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672685140643.10046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2802854752.6795855</v>
      </c>
      <c r="L4220" s="444">
        <f t="shared" ca="1" si="182"/>
        <v>675487995395.78003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675487995395.78003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2814533314.1490836</v>
      </c>
      <c r="L4221" s="444">
        <f t="shared" ca="1" si="182"/>
        <v>678302528709.92908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678302528709.92908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2826260536.2913713</v>
      </c>
      <c r="L4222" s="444">
        <f t="shared" ca="1" si="182"/>
        <v>681128789246.22046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681128789246.22046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2838036621.859252</v>
      </c>
      <c r="L4223" s="444">
        <f t="shared" ca="1" si="182"/>
        <v>683966825868.07971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683966825868.07971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2849861774.4503322</v>
      </c>
      <c r="L4224" s="444">
        <f t="shared" ca="1" si="182"/>
        <v>686816687642.53003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686816687642.53003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2861736198.5105419</v>
      </c>
      <c r="L4225" s="444">
        <f t="shared" ca="1" si="182"/>
        <v>689678423841.04053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689678423841.04053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2873660099.3376689</v>
      </c>
      <c r="L4226" s="444">
        <f t="shared" ca="1" si="182"/>
        <v>692552083940.37817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692552083940.37817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2885633683.084909</v>
      </c>
      <c r="L4227" s="444">
        <f t="shared" ca="1" si="182"/>
        <v>695437717623.46313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695437717623.46313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2897657156.7644296</v>
      </c>
      <c r="L4228" s="444">
        <f t="shared" ca="1" si="182"/>
        <v>698335374780.22754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698335374780.22754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2909730728.250948</v>
      </c>
      <c r="L4229" s="444">
        <f t="shared" ca="1" si="182"/>
        <v>701245105508.47852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701245105508.47852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2921854606.285327</v>
      </c>
      <c r="L4230" s="444">
        <f t="shared" ca="1" si="182"/>
        <v>704166960114.76379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704166960114.76379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2934029000.4781823</v>
      </c>
      <c r="L4231" s="444">
        <f t="shared" ca="1" si="182"/>
        <v>707100989115.24194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707100989115.24194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2946254121.313508</v>
      </c>
      <c r="L4232" s="444">
        <f t="shared" ca="1" si="182"/>
        <v>710047243236.55542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710047243236.55542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2958530180.1523142</v>
      </c>
      <c r="L4233" s="444">
        <f t="shared" ca="1" si="182"/>
        <v>713005773416.70776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713005773416.70776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2970857389.2362823</v>
      </c>
      <c r="L4234" s="444">
        <f t="shared" ca="1" si="182"/>
        <v>715976630805.94409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715976630805.94409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2983235961.6914339</v>
      </c>
      <c r="L4235" s="444">
        <f t="shared" ca="1" si="182"/>
        <v>718959866767.6355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718959866767.6355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2995666111.5318146</v>
      </c>
      <c r="L4236" s="444">
        <f t="shared" ca="1" si="182"/>
        <v>721955532879.16736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721955532879.16736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3008148053.6631975</v>
      </c>
      <c r="L4237" s="444">
        <f t="shared" ca="1" si="182"/>
        <v>724963680932.83057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724963680932.83057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3020682003.8867941</v>
      </c>
      <c r="L4238" s="444">
        <f t="shared" ca="1" si="182"/>
        <v>727984362936.71741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727984362936.71741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3033268178.9029894</v>
      </c>
      <c r="L4239" s="444">
        <f t="shared" ca="1" si="182"/>
        <v>731017631115.62036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731017631115.62036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3045906796.3150849</v>
      </c>
      <c r="L4240" s="444">
        <f t="shared" ca="1" si="182"/>
        <v>734063537911.93542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734063537911.93542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3058598074.6330643</v>
      </c>
      <c r="L4241" s="444">
        <f t="shared" ca="1" si="182"/>
        <v>737122135986.56848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737122135986.56848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3071342233.2773685</v>
      </c>
      <c r="L4242" s="444">
        <f t="shared" ca="1" si="182"/>
        <v>740193478219.84583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740193478219.84583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3084139492.5826907</v>
      </c>
      <c r="L4243" s="444">
        <f t="shared" ca="1" si="182"/>
        <v>743277617712.42847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743277617712.42847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3096990073.8017855</v>
      </c>
      <c r="L4244" s="444">
        <f t="shared" ca="1" si="182"/>
        <v>746374607786.23022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746374607786.23022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3109894199.1092925</v>
      </c>
      <c r="L4245" s="444">
        <f t="shared" ca="1" si="182"/>
        <v>749484501985.33948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749484501985.33948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3122852091.6055813</v>
      </c>
      <c r="L4246" s="444">
        <f t="shared" ca="1" si="182"/>
        <v>752607354076.94507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752607354076.94507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3135863975.3206043</v>
      </c>
      <c r="L4247" s="444">
        <f t="shared" ca="1" si="182"/>
        <v>755743218052.26563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755743218052.26563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3148930075.2177734</v>
      </c>
      <c r="L4248" s="444">
        <f t="shared" ca="1" si="182"/>
        <v>758892148127.4834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758892148127.4834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3162050617.1978474</v>
      </c>
      <c r="L4249" s="444">
        <f t="shared" ca="1" si="182"/>
        <v>762054198744.68127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762054198744.68127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3175225828.1028385</v>
      </c>
      <c r="L4250" s="444">
        <f t="shared" ca="1" si="182"/>
        <v>765229424572.78406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765229424572.78406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3188455935.7199335</v>
      </c>
      <c r="L4251" s="444">
        <f t="shared" ca="1" si="182"/>
        <v>768417880508.50403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768417880508.50403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3201741168.7854333</v>
      </c>
      <c r="L4252" s="444">
        <f t="shared" ca="1" si="182"/>
        <v>771619621677.28943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771619621677.28943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3215081756.9887061</v>
      </c>
      <c r="L4253" s="444">
        <f t="shared" ca="1" si="182"/>
        <v>774834703434.27808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774834703434.27808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3228477930.9761586</v>
      </c>
      <c r="L4254" s="444">
        <f t="shared" ca="1" si="182"/>
        <v>778063181365.25427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778063181365.25427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3241929922.355226</v>
      </c>
      <c r="L4255" s="444">
        <f t="shared" ca="1" si="182"/>
        <v>781305111287.6095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781305111287.6095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3255437963.6983728</v>
      </c>
      <c r="L4256" s="444">
        <f t="shared" ca="1" si="182"/>
        <v>784560549251.30786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784560549251.30786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3269002288.5471163</v>
      </c>
      <c r="L4257" s="444">
        <f t="shared" ca="1" si="182"/>
        <v>787829551539.85498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787829551539.85498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3282623131.4160624</v>
      </c>
      <c r="L4258" s="444">
        <f t="shared" ca="1" si="182"/>
        <v>791112174671.271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791112174671.271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3296300727.7969623</v>
      </c>
      <c r="L4259" s="444">
        <f t="shared" ca="1" si="182"/>
        <v>794408475399.06799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794408475399.06799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3310035314.1627831</v>
      </c>
      <c r="L4260" s="444">
        <f t="shared" ca="1" si="182"/>
        <v>797718510713.23083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797718510713.23083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3323827127.9717951</v>
      </c>
      <c r="L4261" s="444">
        <f t="shared" ca="1" si="182"/>
        <v>801042337841.20264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801042337841.20264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3337676407.6716776</v>
      </c>
      <c r="L4262" s="444">
        <f t="shared" ca="1" si="182"/>
        <v>804380014248.87427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804380014248.87427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3351583392.7036428</v>
      </c>
      <c r="L4263" s="444">
        <f t="shared" ca="1" si="182"/>
        <v>807731597641.57788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807731597641.57788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3365548323.5065746</v>
      </c>
      <c r="L4264" s="444">
        <f t="shared" ca="1" si="182"/>
        <v>811097145965.08447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811097145965.08447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3379571441.5211854</v>
      </c>
      <c r="L4265" s="444">
        <f t="shared" ca="1" si="182"/>
        <v>814476717406.60571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814476717406.60571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3393652989.1941905</v>
      </c>
      <c r="L4266" s="444">
        <f t="shared" ca="1" si="182"/>
        <v>817870370395.79993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817870370395.79993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3407793209.9824996</v>
      </c>
      <c r="L4267" s="444">
        <f t="shared" ca="1" si="182"/>
        <v>821278163605.78247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821278163605.78247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3421992348.3574271</v>
      </c>
      <c r="L4268" s="444">
        <f t="shared" ca="1" si="182"/>
        <v>824700155954.13989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824700155954.13989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3436250649.8089161</v>
      </c>
      <c r="L4269" s="444">
        <f t="shared" ca="1" si="182"/>
        <v>828136406603.94885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828136406603.94885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3450568360.8497868</v>
      </c>
      <c r="L4270" s="444">
        <f t="shared" ca="1" si="182"/>
        <v>831586974964.79858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831586974964.79858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3464945729.0199943</v>
      </c>
      <c r="L4271" s="444">
        <f t="shared" ca="1" si="182"/>
        <v>835051920693.8186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835051920693.8186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3479383002.8909106</v>
      </c>
      <c r="L4272" s="444">
        <f t="shared" ca="1" si="182"/>
        <v>838531303696.70947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838531303696.70947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3493880432.0696225</v>
      </c>
      <c r="L4273" s="444">
        <f t="shared" ca="1" si="182"/>
        <v>842025184128.77905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842025184128.77905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3508438267.2032461</v>
      </c>
      <c r="L4274" s="444">
        <f t="shared" ca="1" si="182"/>
        <v>845533622395.9823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845533622395.9823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3523056759.9832597</v>
      </c>
      <c r="L4275" s="444">
        <f t="shared" ca="1" si="182"/>
        <v>849056679155.96558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849056679155.96558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3537736163.1498566</v>
      </c>
      <c r="L4276" s="444">
        <f t="shared" ca="1" si="182"/>
        <v>852594415319.11548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852594415319.11548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3552476730.4963145</v>
      </c>
      <c r="L4277" s="444">
        <f t="shared" ca="1" si="182"/>
        <v>856146892049.61182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856146892049.61182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3567278716.8733826</v>
      </c>
      <c r="L4278" s="444">
        <f t="shared" ca="1" si="182"/>
        <v>859714170766.48523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859714170766.48523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3582142378.1936884</v>
      </c>
      <c r="L4279" s="444">
        <f t="shared" ca="1" si="182"/>
        <v>863296313144.67896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863296313144.67896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3597067971.4361625</v>
      </c>
      <c r="L4280" s="444">
        <f t="shared" ca="1" si="182"/>
        <v>866893381116.11511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866893381116.11511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3612055754.6504788</v>
      </c>
      <c r="L4281" s="444">
        <f t="shared" ca="1" si="182"/>
        <v>870505436870.76563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870505436870.76563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3627105986.9615231</v>
      </c>
      <c r="L4282" s="444">
        <f t="shared" ca="1" si="182"/>
        <v>874132542857.72717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874132542857.72717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3642218928.5738635</v>
      </c>
      <c r="L4283" s="444">
        <f t="shared" ca="1" si="182"/>
        <v>877774761786.30103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877774761786.30103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3657394840.7762542</v>
      </c>
      <c r="L4284" s="444">
        <f t="shared" ca="1" si="182"/>
        <v>881432156627.07727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881432156627.07727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3672633985.9461551</v>
      </c>
      <c r="L4285" s="444">
        <f t="shared" ca="1" si="182"/>
        <v>885104790613.02344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885104790613.02344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3687936627.5542641</v>
      </c>
      <c r="L4286" s="444">
        <f t="shared" ca="1" si="182"/>
        <v>888792727240.57776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888792727240.57776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3703303030.1690741</v>
      </c>
      <c r="L4287" s="444">
        <f t="shared" ca="1" si="182"/>
        <v>892496030270.74683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892496030270.74683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3718733459.4614444</v>
      </c>
      <c r="L4288" s="444">
        <f t="shared" ca="1" si="182"/>
        <v>896214763730.20825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896214763730.20825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3734228182.2092009</v>
      </c>
      <c r="L4289" s="444">
        <f t="shared" ca="1" si="182"/>
        <v>899948991912.41748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899948991912.41748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3749787466.3017392</v>
      </c>
      <c r="L4290" s="444">
        <f t="shared" ca="1" si="182"/>
        <v>903698779378.71924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903698779378.71924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3765411580.7446632</v>
      </c>
      <c r="L4291" s="444">
        <f t="shared" ca="1" si="182"/>
        <v>907464190959.46387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907464190959.46387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3781100795.6644325</v>
      </c>
      <c r="L4292" s="444">
        <f t="shared" ca="1" si="182"/>
        <v>911245291755.1283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911245291755.1283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3796855382.3130345</v>
      </c>
      <c r="L4293" s="444">
        <f t="shared" ca="1" si="182"/>
        <v>915042147137.44128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915042147137.44128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3812675613.0726714</v>
      </c>
      <c r="L4294" s="444">
        <f t="shared" ca="1" si="182"/>
        <v>918854822750.51392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918854822750.51392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3828561761.4604745</v>
      </c>
      <c r="L4295" s="444">
        <f t="shared" ca="1" si="182"/>
        <v>922683384511.97437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922683384511.97437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3844514102.1332264</v>
      </c>
      <c r="L4296" s="444">
        <f t="shared" ca="1" si="182"/>
        <v>926527898614.10754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926527898614.10754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3860532910.8921146</v>
      </c>
      <c r="L4297" s="444">
        <f t="shared" ca="1" si="182"/>
        <v>930388431524.99963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930388431524.99963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3876618464.6874986</v>
      </c>
      <c r="L4298" s="444">
        <f t="shared" ca="1" si="182"/>
        <v>934265049989.68713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934265049989.68713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3892771041.6236963</v>
      </c>
      <c r="L4299" s="444">
        <f t="shared" ca="1" si="182"/>
        <v>938157821031.31079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938157821031.31079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3908990920.9637947</v>
      </c>
      <c r="L4300" s="444">
        <f t="shared" ca="1" si="182"/>
        <v>942066811952.27454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942066811952.27454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3925278383.1344771</v>
      </c>
      <c r="L4301" s="444">
        <f t="shared" ca="1" si="182"/>
        <v>945992090335.40906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945992090335.40906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3941633709.7308707</v>
      </c>
      <c r="L4302" s="444">
        <f t="shared" ca="1" si="182"/>
        <v>949933724045.13989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949933724045.13989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3958057183.5214162</v>
      </c>
      <c r="L4303" s="444">
        <f t="shared" ca="1" si="182"/>
        <v>953891781228.66125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953891781228.66125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3974549088.452755</v>
      </c>
      <c r="L4304" s="444">
        <f t="shared" ca="1" si="182"/>
        <v>957866330317.11401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957866330317.11401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3991109709.6546412</v>
      </c>
      <c r="L4305" s="444">
        <f t="shared" ca="1" si="182"/>
        <v>961857440026.76868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961857440026.76868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4007739333.4448695</v>
      </c>
      <c r="L4306" s="444">
        <f t="shared" ca="1" si="182"/>
        <v>965865179360.2135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965865179360.2135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4024438247.3342228</v>
      </c>
      <c r="L4307" s="444">
        <f t="shared" ca="1" si="182"/>
        <v>969889617607.54773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969889617607.54773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4041206740.0314488</v>
      </c>
      <c r="L4308" s="444">
        <f t="shared" ca="1" si="182"/>
        <v>973930824347.57922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973930824347.57922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4058045101.4482474</v>
      </c>
      <c r="L4309" s="444">
        <f t="shared" ca="1" si="182"/>
        <v>977988869449.02747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977988869449.02747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4074953622.7042804</v>
      </c>
      <c r="L4310" s="444">
        <f t="shared" ca="1" si="182"/>
        <v>982063823071.73169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982063823071.73169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4091932596.132216</v>
      </c>
      <c r="L4311" s="444">
        <f t="shared" ca="1" si="182"/>
        <v>986155755667.86389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986155755667.86389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4108982315.2827663</v>
      </c>
      <c r="L4312" s="444">
        <f t="shared" ca="1" si="182"/>
        <v>990264737983.14661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990264737983.14661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4126103074.9297776</v>
      </c>
      <c r="L4313" s="444">
        <f t="shared" ca="1" si="182"/>
        <v>994390841058.07642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994390841058.07642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4143295171.0753183</v>
      </c>
      <c r="L4314" s="444">
        <f t="shared" ca="1" si="182"/>
        <v>998534136229.15173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998534136229.15173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4160558900.9547992</v>
      </c>
      <c r="L4315" s="444">
        <f t="shared" ca="1" si="182"/>
        <v>1002694695130.1066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1002694695130.1066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4177894563.0421104</v>
      </c>
      <c r="L4316" s="444">
        <f t="shared" ca="1" si="182"/>
        <v>1006872589693.1487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1006872589693.1487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4195302457.0547857</v>
      </c>
      <c r="L4317" s="444">
        <f t="shared" ca="1" si="182"/>
        <v>1011067892150.2035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1011067892150.2035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4212782883.9591813</v>
      </c>
      <c r="L4318" s="444">
        <f t="shared" ca="1" si="182"/>
        <v>1015280675034.1627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1015280675034.1627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4230336145.975678</v>
      </c>
      <c r="L4319" s="444">
        <f t="shared" ca="1" si="182"/>
        <v>1019511011180.1384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1019511011180.1384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4247962546.58391</v>
      </c>
      <c r="L4320" s="444">
        <f t="shared" ca="1" si="182"/>
        <v>1023758973726.7223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1023758973726.7223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4265662390.5280089</v>
      </c>
      <c r="L4321" s="444">
        <f t="shared" ca="1" si="182"/>
        <v>1028024636117.2502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1028024636117.2502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4283435983.821876</v>
      </c>
      <c r="L4322" s="444">
        <f t="shared" ca="1" si="182"/>
        <v>1032308072101.0721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1032308072101.0721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4301283633.754467</v>
      </c>
      <c r="L4323" s="444">
        <f t="shared" ca="1" si="182"/>
        <v>1036609355734.8267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1036609355734.8267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4319205648.8951101</v>
      </c>
      <c r="L4324" s="444">
        <f t="shared" ca="1" si="182"/>
        <v>1040928561383.7218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1040928561383.7218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4337202339.0988407</v>
      </c>
      <c r="L4325" s="444">
        <f t="shared" ca="1" si="182"/>
        <v>1045265763722.8207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1045265763722.8207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4355274015.5117531</v>
      </c>
      <c r="L4326" s="444">
        <f t="shared" ca="1" si="182"/>
        <v>1049621037738.3324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1049621037738.3324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4373420990.5763845</v>
      </c>
      <c r="L4327" s="444">
        <f t="shared" ca="1" si="182"/>
        <v>1053994458728.9088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1053994458728.9088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4391643578.0371208</v>
      </c>
      <c r="L4328" s="444">
        <f t="shared" ca="1" si="182"/>
        <v>1058386102306.9459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1058386102306.9459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4409942092.9456081</v>
      </c>
      <c r="L4329" s="444">
        <f t="shared" ca="1" si="182"/>
        <v>1062796044399.8915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1062796044399.8915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4428316851.6662149</v>
      </c>
      <c r="L4330" s="444">
        <f t="shared" ca="1" si="182"/>
        <v>1067224361251.5577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1067224361251.5577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4446768171.8814898</v>
      </c>
      <c r="L4331" s="444">
        <f t="shared" ca="1" si="182"/>
        <v>1071671129423.4392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1071671129423.4392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4465296372.5976629</v>
      </c>
      <c r="L4332" s="444">
        <f t="shared" ca="1" si="182"/>
        <v>1076136425796.0369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1076136425796.0369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4483901774.1501532</v>
      </c>
      <c r="L4333" s="444">
        <f t="shared" ca="1" si="182"/>
        <v>1080620327570.187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1080620327570.187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4502584698.2091131</v>
      </c>
      <c r="L4334" s="444">
        <f t="shared" ca="1" si="182"/>
        <v>1085122912268.3961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1085122912268.3961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4521345467.7849836</v>
      </c>
      <c r="L4335" s="444">
        <f t="shared" ca="1" si="182"/>
        <v>1089644257736.1812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1089644257736.1812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4540184407.2340879</v>
      </c>
      <c r="L4336" s="444">
        <f t="shared" ca="1" si="182"/>
        <v>1094184442143.4153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1094184442143.4153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4559101842.2642307</v>
      </c>
      <c r="L4337" s="444">
        <f t="shared" ca="1" si="182"/>
        <v>1098743543985.6796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1098743543985.6796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4578098099.9403324</v>
      </c>
      <c r="L4338" s="444">
        <f t="shared" ca="1" si="182"/>
        <v>1103321642085.6199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1103321642085.6199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4597173508.6900826</v>
      </c>
      <c r="L4339" s="444">
        <f t="shared" ca="1" si="182"/>
        <v>1107918815594.3101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1107918815594.3101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4616328398.3096256</v>
      </c>
      <c r="L4340" s="444">
        <f t="shared" ca="1" si="182"/>
        <v>1112535143992.6196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1112535143992.6196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4635563099.9692488</v>
      </c>
      <c r="L4341" s="444">
        <f t="shared" ca="1" si="182"/>
        <v>1117170707092.5889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1117170707092.5889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4654877946.21912</v>
      </c>
      <c r="L4342" s="444">
        <f t="shared" ca="1" si="182"/>
        <v>1121825585038.8081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1121825585038.8081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4674273270.9950333</v>
      </c>
      <c r="L4343" s="444">
        <f t="shared" ref="L4343:L4597" ca="1" si="187">I4343-J4343+K4343</f>
        <v>1126499858309.8032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1126499858309.8032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4693749409.6241798</v>
      </c>
      <c r="L4344" s="444">
        <f t="shared" ca="1" si="187"/>
        <v>1131193607719.4275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1131193607719.4275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4713306698.8309479</v>
      </c>
      <c r="L4345" s="444">
        <f t="shared" ca="1" si="187"/>
        <v>1135906914418.2585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1135906914418.2585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4732945476.7427435</v>
      </c>
      <c r="L4346" s="444">
        <f t="shared" ca="1" si="187"/>
        <v>1140639859895.0012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1140639859895.0012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4752666082.8958387</v>
      </c>
      <c r="L4347" s="444">
        <f t="shared" ca="1" si="187"/>
        <v>1145392525977.897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1145392525977.897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4772468858.2412376</v>
      </c>
      <c r="L4348" s="444">
        <f t="shared" ca="1" si="187"/>
        <v>1150164994836.1382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1150164994836.1382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4792354145.1505756</v>
      </c>
      <c r="L4349" s="444">
        <f t="shared" ca="1" si="187"/>
        <v>1154957348981.2888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1154957348981.2888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4812322287.4220371</v>
      </c>
      <c r="L4350" s="444">
        <f t="shared" ca="1" si="187"/>
        <v>1159769671268.7109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1159769671268.7109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4832373630.2862959</v>
      </c>
      <c r="L4351" s="444">
        <f t="shared" ca="1" si="187"/>
        <v>1164602044898.9973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1164602044898.9973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4852508520.4124889</v>
      </c>
      <c r="L4352" s="444">
        <f t="shared" ca="1" si="187"/>
        <v>1169454553419.4099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1169454553419.4099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4872727305.9142075</v>
      </c>
      <c r="L4353" s="444">
        <f t="shared" ca="1" si="187"/>
        <v>1174327280725.3242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1174327280725.3242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4893030336.3555174</v>
      </c>
      <c r="L4354" s="444">
        <f t="shared" ca="1" si="187"/>
        <v>1179220311061.6797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1179220311061.6797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4913417962.756999</v>
      </c>
      <c r="L4355" s="444">
        <f t="shared" ca="1" si="187"/>
        <v>1184133729024.4368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1184133729024.4368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4933890537.60182</v>
      </c>
      <c r="L4356" s="444">
        <f t="shared" ca="1" si="187"/>
        <v>1189067619562.0386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1189067619562.0386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4954448414.8418274</v>
      </c>
      <c r="L4357" s="444">
        <f t="shared" ca="1" si="187"/>
        <v>1194022067976.8804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1194022067976.8804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4975091949.9036684</v>
      </c>
      <c r="L4358" s="444">
        <f t="shared" ca="1" si="187"/>
        <v>1198997159926.7839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1198997159926.7839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4995821499.6949329</v>
      </c>
      <c r="L4359" s="444">
        <f t="shared" ca="1" si="187"/>
        <v>1203992981426.4788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1203992981426.4788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5016637422.6103277</v>
      </c>
      <c r="L4360" s="444">
        <f t="shared" ca="1" si="187"/>
        <v>1209009618849.0891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1209009618849.0891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5037540078.5378714</v>
      </c>
      <c r="L4361" s="444">
        <f t="shared" ca="1" si="187"/>
        <v>1214047158927.627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1214047158927.627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5058529828.8651123</v>
      </c>
      <c r="L4362" s="444">
        <f t="shared" ca="1" si="187"/>
        <v>1219105688756.4922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1219105688756.4922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5079607036.485384</v>
      </c>
      <c r="L4363" s="444">
        <f t="shared" ca="1" si="187"/>
        <v>1224185295792.9775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1224185295792.9775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5100772065.8040733</v>
      </c>
      <c r="L4364" s="444">
        <f t="shared" ca="1" si="187"/>
        <v>1229286067858.7815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1229286067858.7815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5122025282.7449226</v>
      </c>
      <c r="L4365" s="444">
        <f t="shared" ca="1" si="187"/>
        <v>1234408093141.5264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1234408093141.5264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5143367054.7563601</v>
      </c>
      <c r="L4366" s="444">
        <f t="shared" ca="1" si="187"/>
        <v>1239551460196.2827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1239551460196.2827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5164797750.8178444</v>
      </c>
      <c r="L4367" s="444">
        <f t="shared" ca="1" si="187"/>
        <v>1244716257947.1006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1244716257947.1006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5186317741.4462528</v>
      </c>
      <c r="L4368" s="444">
        <f t="shared" ca="1" si="187"/>
        <v>1249902575688.5469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1249902575688.5469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5207927398.7022781</v>
      </c>
      <c r="L4369" s="444">
        <f t="shared" ca="1" si="187"/>
        <v>1255110503087.2493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1255110503087.2493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5229627096.1968718</v>
      </c>
      <c r="L4370" s="444">
        <f t="shared" ca="1" si="187"/>
        <v>1260340130183.446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1260340130183.446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5251417209.0976915</v>
      </c>
      <c r="L4371" s="444">
        <f t="shared" ca="1" si="187"/>
        <v>1265591547392.5437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1265591547392.5437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5273298114.1355991</v>
      </c>
      <c r="L4372" s="444">
        <f t="shared" ca="1" si="187"/>
        <v>1270864845506.6792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1270864845506.6792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5295270189.6111631</v>
      </c>
      <c r="L4373" s="444">
        <f t="shared" ca="1" si="187"/>
        <v>1276160115696.2903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1276160115696.2903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5317333815.4012098</v>
      </c>
      <c r="L4374" s="444">
        <f t="shared" ca="1" si="187"/>
        <v>1281477449511.6914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1281477449511.6914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5339489372.9653807</v>
      </c>
      <c r="L4375" s="444">
        <f t="shared" ca="1" si="187"/>
        <v>1286816938884.6567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1286816938884.6567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5361737245.3527365</v>
      </c>
      <c r="L4376" s="444">
        <f t="shared" ca="1" si="187"/>
        <v>1292178676130.0095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1292178676130.0095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5384077817.2083731</v>
      </c>
      <c r="L4377" s="444">
        <f t="shared" ca="1" si="187"/>
        <v>1297562753947.2178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1297562753947.2178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5406511474.7800741</v>
      </c>
      <c r="L4378" s="444">
        <f t="shared" ca="1" si="187"/>
        <v>1302969265421.9978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1302969265421.9978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5429038605.9249907</v>
      </c>
      <c r="L4379" s="444">
        <f t="shared" ca="1" si="187"/>
        <v>1308398304027.9229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1308398304027.9229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5451659600.1163454</v>
      </c>
      <c r="L4380" s="444">
        <f t="shared" ca="1" si="187"/>
        <v>1313849963628.0393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1313849963628.0393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5474374848.4501638</v>
      </c>
      <c r="L4381" s="444">
        <f t="shared" ca="1" si="187"/>
        <v>1319324338476.4895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1319324338476.4895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5497184743.6520395</v>
      </c>
      <c r="L4382" s="444">
        <f t="shared" ca="1" si="187"/>
        <v>1324821523220.1416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1324821523220.1416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5520089680.0839233</v>
      </c>
      <c r="L4383" s="444">
        <f t="shared" ca="1" si="187"/>
        <v>1330341612900.2256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1330341612900.2256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5543090053.7509403</v>
      </c>
      <c r="L4384" s="444">
        <f t="shared" ca="1" si="187"/>
        <v>1335884702953.9766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1335884702953.9766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5566186262.3082352</v>
      </c>
      <c r="L4385" s="444">
        <f t="shared" ca="1" si="187"/>
        <v>1341450889216.2849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1341450889216.2849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5589378705.0678539</v>
      </c>
      <c r="L4386" s="444">
        <f t="shared" ca="1" si="187"/>
        <v>1347040267921.3528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1347040267921.3528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5612667783.0056362</v>
      </c>
      <c r="L4387" s="444">
        <f t="shared" ca="1" si="187"/>
        <v>1352652935704.3584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1352652935704.3584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5636053898.7681599</v>
      </c>
      <c r="L4388" s="444">
        <f t="shared" ca="1" si="187"/>
        <v>1358288989603.1265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1358288989603.1265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5659537456.6796932</v>
      </c>
      <c r="L4389" s="444">
        <f t="shared" ca="1" si="187"/>
        <v>1363948527059.8062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1363948527059.8062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5683118862.7491922</v>
      </c>
      <c r="L4390" s="444">
        <f t="shared" ca="1" si="187"/>
        <v>1369631645922.5554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1369631645922.5554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5706798524.6773138</v>
      </c>
      <c r="L4391" s="444">
        <f t="shared" ca="1" si="187"/>
        <v>1375338444447.2327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1375338444447.2327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5730576851.8634691</v>
      </c>
      <c r="L4392" s="444">
        <f t="shared" ca="1" si="187"/>
        <v>1381069021299.0962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1381069021299.0962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5754454255.4129009</v>
      </c>
      <c r="L4393" s="444">
        <f t="shared" ca="1" si="187"/>
        <v>1386823475554.509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1386823475554.509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5778431148.1437874</v>
      </c>
      <c r="L4394" s="444">
        <f t="shared" ca="1" si="187"/>
        <v>1392601906702.6528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1392601906702.6528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5802507944.5943871</v>
      </c>
      <c r="L4395" s="444">
        <f t="shared" ca="1" si="187"/>
        <v>1398404414647.2473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1398404414647.2473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5826685061.0301971</v>
      </c>
      <c r="L4396" s="444">
        <f t="shared" ca="1" si="187"/>
        <v>1404231099708.2776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1404231099708.2776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5850962915.4511566</v>
      </c>
      <c r="L4397" s="444">
        <f t="shared" ca="1" si="187"/>
        <v>1410082062623.7288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1410082062623.7288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5875341927.5988693</v>
      </c>
      <c r="L4398" s="444">
        <f t="shared" ca="1" si="187"/>
        <v>1415957404551.3276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1415957404551.3276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5899822518.9638653</v>
      </c>
      <c r="L4399" s="444">
        <f t="shared" ca="1" si="187"/>
        <v>1421857227070.2915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1421857227070.2915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5924405112.792881</v>
      </c>
      <c r="L4400" s="444">
        <f t="shared" ca="1" si="187"/>
        <v>1427781632183.0845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1427781632183.0845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5949090134.0961857</v>
      </c>
      <c r="L4401" s="444">
        <f t="shared" ca="1" si="187"/>
        <v>1433730722317.1807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1433730722317.1807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5973878009.6549196</v>
      </c>
      <c r="L4402" s="444">
        <f t="shared" ca="1" si="187"/>
        <v>1439704600326.8357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1439704600326.8357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5998769168.0284824</v>
      </c>
      <c r="L4403" s="444">
        <f t="shared" ca="1" si="187"/>
        <v>1445703369494.8643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1445703369494.8643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6023764039.5619345</v>
      </c>
      <c r="L4404" s="444">
        <f t="shared" ca="1" si="187"/>
        <v>1451727133534.4263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1451727133534.4263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6048863056.3934431</v>
      </c>
      <c r="L4405" s="444">
        <f t="shared" ca="1" si="187"/>
        <v>1457775996590.8198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1457775996590.8198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6074066652.4617491</v>
      </c>
      <c r="L4406" s="444">
        <f t="shared" ca="1" si="187"/>
        <v>1463850063243.2815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1463850063243.2815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6099375263.5136728</v>
      </c>
      <c r="L4407" s="444">
        <f t="shared" ca="1" si="187"/>
        <v>1469949438506.7952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1469949438506.7952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6124789327.1116467</v>
      </c>
      <c r="L4408" s="444">
        <f t="shared" ca="1" si="187"/>
        <v>1476074227833.9067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1476074227833.9067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6150309282.6412783</v>
      </c>
      <c r="L4409" s="444">
        <f t="shared" ca="1" si="187"/>
        <v>1482224537116.5481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1482224537116.5481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6175935571.3189507</v>
      </c>
      <c r="L4410" s="444">
        <f t="shared" ca="1" si="187"/>
        <v>1488400472687.8669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1488400472687.8669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6201668636.1994457</v>
      </c>
      <c r="L4411" s="444">
        <f t="shared" ca="1" si="187"/>
        <v>1494602141324.0664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1494602141324.0664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6227508922.18361</v>
      </c>
      <c r="L4412" s="444">
        <f t="shared" ca="1" si="187"/>
        <v>1500829650246.25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1500829650246.25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6253456876.026042</v>
      </c>
      <c r="L4413" s="444">
        <f t="shared" ca="1" si="187"/>
        <v>1507083107122.2761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1507083107122.2761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6279512946.3428173</v>
      </c>
      <c r="L4414" s="444">
        <f t="shared" ca="1" si="187"/>
        <v>1513362620068.6189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1513362620068.6189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6305677583.6192455</v>
      </c>
      <c r="L4415" s="444">
        <f t="shared" ca="1" si="187"/>
        <v>1519668297652.238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1519668297652.238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6331951240.217658</v>
      </c>
      <c r="L4416" s="444">
        <f t="shared" ca="1" si="187"/>
        <v>1526000248892.4558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1526000248892.4558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6358334370.3852329</v>
      </c>
      <c r="L4417" s="444">
        <f t="shared" ca="1" si="187"/>
        <v>1532358583262.8411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1532358583262.8411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6384827430.261838</v>
      </c>
      <c r="L4418" s="444">
        <f t="shared" ca="1" si="187"/>
        <v>1538743410693.1028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1538743410693.1028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6411430877.887928</v>
      </c>
      <c r="L4419" s="444">
        <f t="shared" ca="1" si="187"/>
        <v>1545154841570.9907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1545154841570.9907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6438145173.2124615</v>
      </c>
      <c r="L4420" s="444">
        <f t="shared" ca="1" si="187"/>
        <v>1551592986744.2031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1551592986744.2031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6464970778.1008463</v>
      </c>
      <c r="L4421" s="444">
        <f t="shared" ca="1" si="187"/>
        <v>1558057957522.304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1558057957522.304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6491908156.3429327</v>
      </c>
      <c r="L4422" s="444">
        <f t="shared" ca="1" si="187"/>
        <v>1564549865678.647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1564549865678.647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6518957773.6610289</v>
      </c>
      <c r="L4423" s="444">
        <f t="shared" ca="1" si="187"/>
        <v>1571068823452.3081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1571068823452.3081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6546120097.7179508</v>
      </c>
      <c r="L4424" s="444">
        <f t="shared" ca="1" si="187"/>
        <v>1577614943550.0261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1577614943550.0261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6573395598.1251087</v>
      </c>
      <c r="L4425" s="444">
        <f t="shared" ca="1" si="187"/>
        <v>1584188339148.1511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1584188339148.1511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6600784746.4506292</v>
      </c>
      <c r="L4426" s="444">
        <f t="shared" ca="1" si="187"/>
        <v>1590789123894.6018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1590789123894.6018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6628288016.2275076</v>
      </c>
      <c r="L4427" s="444">
        <f t="shared" ca="1" si="187"/>
        <v>1597417411910.8293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1597417411910.8293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6655905882.9617891</v>
      </c>
      <c r="L4428" s="444">
        <f t="shared" ca="1" si="187"/>
        <v>1604073317793.791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1604073317793.791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6683638824.1407957</v>
      </c>
      <c r="L4429" s="444">
        <f t="shared" ca="1" si="187"/>
        <v>1610756956617.9319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1610756956617.9319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6711487319.2413826</v>
      </c>
      <c r="L4430" s="444">
        <f t="shared" ca="1" si="187"/>
        <v>1617468443937.1733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1617468443937.1733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6739451849.7382221</v>
      </c>
      <c r="L4431" s="444">
        <f t="shared" ca="1" si="187"/>
        <v>1624207895786.9116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1624207895786.9116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6767532899.1121321</v>
      </c>
      <c r="L4432" s="444">
        <f t="shared" ca="1" si="187"/>
        <v>1630975428686.0237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1630975428686.0237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6795730952.8584318</v>
      </c>
      <c r="L4433" s="444">
        <f t="shared" ca="1" si="187"/>
        <v>1637771159638.8821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1637771159638.8821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6824046498.4953423</v>
      </c>
      <c r="L4434" s="444">
        <f t="shared" ca="1" si="187"/>
        <v>1644595206137.3774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1644595206137.3774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6852480025.5724058</v>
      </c>
      <c r="L4435" s="444">
        <f t="shared" ca="1" si="187"/>
        <v>1651447686162.95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1651447686162.95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6881032025.6789579</v>
      </c>
      <c r="L4436" s="444">
        <f t="shared" ca="1" si="187"/>
        <v>1658328718188.6289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1658328718188.6289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6909702992.4526205</v>
      </c>
      <c r="L4437" s="444">
        <f t="shared" ca="1" si="187"/>
        <v>1665238421181.0815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1665238421181.0815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6938493421.5878401</v>
      </c>
      <c r="L4438" s="444">
        <f t="shared" ca="1" si="187"/>
        <v>1672176914602.6694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1672176914602.6694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6967403810.8444557</v>
      </c>
      <c r="L4439" s="444">
        <f t="shared" ca="1" si="187"/>
        <v>1679144318413.5139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1679144318413.5139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6996434660.0563078</v>
      </c>
      <c r="L4440" s="444">
        <f t="shared" ca="1" si="187"/>
        <v>1686140753073.5703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1686140753073.5703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7025586471.1398764</v>
      </c>
      <c r="L4441" s="444">
        <f t="shared" ca="1" si="187"/>
        <v>1693166339544.7102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1693166339544.7102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7054859748.1029587</v>
      </c>
      <c r="L4442" s="444">
        <f t="shared" ca="1" si="187"/>
        <v>1700221199292.8132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1700221199292.8132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7084254997.0533886</v>
      </c>
      <c r="L4443" s="444">
        <f t="shared" ca="1" si="187"/>
        <v>1707305454289.8667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1707305454289.8667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7113772726.207778</v>
      </c>
      <c r="L4444" s="444">
        <f t="shared" ca="1" si="187"/>
        <v>1714419227016.0745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1714419227016.0745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7143413445.9003105</v>
      </c>
      <c r="L4445" s="444">
        <f t="shared" ca="1" si="187"/>
        <v>1721562640461.9749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1721562640461.9749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7173177668.5915613</v>
      </c>
      <c r="L4446" s="444">
        <f t="shared" ca="1" si="187"/>
        <v>1728735818130.5664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1728735818130.5664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7203065908.8773613</v>
      </c>
      <c r="L4447" s="444">
        <f t="shared" ca="1" si="187"/>
        <v>1735938884039.4438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1735938884039.4438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7233078683.4976826</v>
      </c>
      <c r="L4448" s="444">
        <f t="shared" ca="1" si="187"/>
        <v>1743171962722.9417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1743171962722.9417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7263216511.3455896</v>
      </c>
      <c r="L4449" s="444">
        <f t="shared" ca="1" si="187"/>
        <v>1750435179234.2874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1750435179234.2874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7293479913.4761963</v>
      </c>
      <c r="L4450" s="444">
        <f t="shared" ca="1" si="187"/>
        <v>1757728659147.7637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1757728659147.7637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7323869413.1156816</v>
      </c>
      <c r="L4451" s="444">
        <f t="shared" ca="1" si="187"/>
        <v>1765052528560.8794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1765052528560.8794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7354385535.670331</v>
      </c>
      <c r="L4452" s="444">
        <f t="shared" ca="1" si="187"/>
        <v>1772406914096.5498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1772406914096.5498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7385028808.7356234</v>
      </c>
      <c r="L4453" s="444">
        <f t="shared" ca="1" si="187"/>
        <v>1779791942905.2854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1779791942905.2854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7415799762.1053553</v>
      </c>
      <c r="L4454" s="444">
        <f t="shared" ca="1" si="187"/>
        <v>1787207742667.3909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1787207742667.3909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7446698927.7807951</v>
      </c>
      <c r="L4455" s="444">
        <f t="shared" ca="1" si="187"/>
        <v>1794654441595.1716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1794654441595.1716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7477726839.9798813</v>
      </c>
      <c r="L4456" s="444">
        <f t="shared" ca="1" si="187"/>
        <v>1802132168435.1516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1802132168435.1516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7508884035.1464653</v>
      </c>
      <c r="L4457" s="444">
        <f t="shared" ca="1" si="187"/>
        <v>1809641052470.2981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1809641052470.2981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7540171051.9595757</v>
      </c>
      <c r="L4458" s="444">
        <f t="shared" ca="1" si="187"/>
        <v>1817181223522.2576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1817181223522.2576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7571588431.3427401</v>
      </c>
      <c r="L4459" s="444">
        <f t="shared" ca="1" si="187"/>
        <v>1824752811953.6003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1824752811953.6003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7603136716.4733353</v>
      </c>
      <c r="L4460" s="444">
        <f t="shared" ca="1" si="187"/>
        <v>1832355948670.0737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1832355948670.0737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7634816452.791975</v>
      </c>
      <c r="L4461" s="444">
        <f t="shared" ca="1" si="187"/>
        <v>1839990765122.8657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1839990765122.8657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7666628188.01194</v>
      </c>
      <c r="L4462" s="444">
        <f t="shared" ca="1" si="187"/>
        <v>1847657393310.8777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1847657393310.8777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7698572472.1286554</v>
      </c>
      <c r="L4463" s="444">
        <f t="shared" ca="1" si="187"/>
        <v>1855355965783.0063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1855355965783.0063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7730649857.4291916</v>
      </c>
      <c r="L4464" s="444">
        <f t="shared" ca="1" si="187"/>
        <v>1863086615640.4355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1863086615640.4355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7762860898.5018158</v>
      </c>
      <c r="L4465" s="444">
        <f t="shared" ca="1" si="187"/>
        <v>1870849476538.9373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1870849476538.9373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7795206152.245573</v>
      </c>
      <c r="L4466" s="444">
        <f t="shared" ca="1" si="187"/>
        <v>1878644682691.1829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1878644682691.1829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7827686177.8799276</v>
      </c>
      <c r="L4467" s="444">
        <f t="shared" ca="1" si="187"/>
        <v>1886472368869.0627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1886472368869.0627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7860301536.9544268</v>
      </c>
      <c r="L4468" s="444">
        <f t="shared" ca="1" si="187"/>
        <v>1894332670406.0171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1894332670406.0171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7893052793.3584042</v>
      </c>
      <c r="L4469" s="444">
        <f t="shared" ca="1" si="187"/>
        <v>1902225723199.3755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1902225723199.3755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7925940513.3307304</v>
      </c>
      <c r="L4470" s="444">
        <f t="shared" ca="1" si="187"/>
        <v>1910151663712.7063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1910151663712.7063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7958965265.4696093</v>
      </c>
      <c r="L4471" s="444">
        <f t="shared" ca="1" si="187"/>
        <v>1918110628978.176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1918110628978.176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7992127620.7423992</v>
      </c>
      <c r="L4472" s="444">
        <f t="shared" ca="1" si="187"/>
        <v>1926102756598.9185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1926102756598.9185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8025428152.495492</v>
      </c>
      <c r="L4473" s="444">
        <f t="shared" ca="1" si="187"/>
        <v>1934128184751.4141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1934128184751.4141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8058867436.4642248</v>
      </c>
      <c r="L4474" s="444">
        <f t="shared" ca="1" si="187"/>
        <v>1942187052187.8782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1942187052187.8782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8092446050.7828255</v>
      </c>
      <c r="L4475" s="444">
        <f t="shared" ca="1" si="187"/>
        <v>1950279498238.6609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1950279498238.6609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8126164575.9944201</v>
      </c>
      <c r="L4476" s="444">
        <f t="shared" ca="1" si="187"/>
        <v>1958405662814.6553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1958405662814.6553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8160023595.0610638</v>
      </c>
      <c r="L4477" s="444">
        <f t="shared" ca="1" si="187"/>
        <v>1966565686409.7163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1966565686409.7163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8194023693.3738174</v>
      </c>
      <c r="L4478" s="444">
        <f t="shared" ca="1" si="187"/>
        <v>1974759710103.0901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1974759710103.0901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8228165458.7628765</v>
      </c>
      <c r="L4479" s="444">
        <f t="shared" ca="1" si="187"/>
        <v>1982987875561.853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1982987875561.853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8262449481.5077219</v>
      </c>
      <c r="L4480" s="444">
        <f t="shared" ca="1" si="187"/>
        <v>1991250325043.3608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1991250325043.3608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8296876354.3473377</v>
      </c>
      <c r="L4481" s="444">
        <f t="shared" ca="1" si="187"/>
        <v>1999547201397.7083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1999547201397.7083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8331446672.4904509</v>
      </c>
      <c r="L4482" s="444">
        <f t="shared" ca="1" si="187"/>
        <v>2007878648070.1987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2007878648070.1987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8366161033.6258287</v>
      </c>
      <c r="L4483" s="444">
        <f t="shared" ca="1" si="187"/>
        <v>2016244809103.8245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2016244809103.8245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8401020037.9326019</v>
      </c>
      <c r="L4484" s="444">
        <f t="shared" ca="1" si="187"/>
        <v>2024645829141.7571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2024645829141.7571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8436024288.0906544</v>
      </c>
      <c r="L4485" s="444">
        <f t="shared" ca="1" si="187"/>
        <v>2033081853429.8477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2033081853429.8477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8471174389.2910328</v>
      </c>
      <c r="L4486" s="444">
        <f t="shared" ca="1" si="187"/>
        <v>2041553027819.1387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2041553027819.1387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8506470949.2464104</v>
      </c>
      <c r="L4487" s="444">
        <f t="shared" ca="1" si="187"/>
        <v>2050059498768.385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2050059498768.385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8541914578.2016039</v>
      </c>
      <c r="L4488" s="444">
        <f t="shared" ca="1" si="187"/>
        <v>2058601413346.5867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2058601413346.5867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8577505888.9441099</v>
      </c>
      <c r="L4489" s="444">
        <f t="shared" ca="1" si="187"/>
        <v>2067178919235.5308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2067178919235.5308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8613245496.8147106</v>
      </c>
      <c r="L4490" s="444">
        <f t="shared" ca="1" si="187"/>
        <v>2075792164732.3455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2075792164732.3455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8649134019.7181053</v>
      </c>
      <c r="L4491" s="444">
        <f t="shared" ca="1" si="187"/>
        <v>2084441298752.0635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2084441298752.0635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8685172078.1335983</v>
      </c>
      <c r="L4492" s="444">
        <f t="shared" ca="1" si="187"/>
        <v>2093126470830.197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2093126470830.197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8721360295.1258202</v>
      </c>
      <c r="L4493" s="444">
        <f t="shared" ca="1" si="187"/>
        <v>2101847831125.3228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2101847831125.3228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8757699296.3555107</v>
      </c>
      <c r="L4494" s="444">
        <f t="shared" ca="1" si="187"/>
        <v>2110605530421.6782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2110605530421.6782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8794189710.0903263</v>
      </c>
      <c r="L4495" s="444">
        <f t="shared" ca="1" si="187"/>
        <v>2119399720131.7686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2119399720131.7686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8830832167.2157021</v>
      </c>
      <c r="L4496" s="444">
        <f t="shared" ca="1" si="187"/>
        <v>2128230552298.9844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2128230552298.9844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8867627301.2457695</v>
      </c>
      <c r="L4497" s="444">
        <f t="shared" ca="1" si="187"/>
        <v>2137098179600.2302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2137098179600.2302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8904575748.3342934</v>
      </c>
      <c r="L4498" s="444">
        <f t="shared" ca="1" si="187"/>
        <v>2146002755348.5645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2146002755348.5645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8941678147.2856846</v>
      </c>
      <c r="L4499" s="444">
        <f t="shared" ca="1" si="187"/>
        <v>2154944433495.8501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2154944433495.8501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8978935139.56604</v>
      </c>
      <c r="L4500" s="444">
        <f t="shared" ca="1" si="187"/>
        <v>2163923368635.416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2163923368635.416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9016347369.3142338</v>
      </c>
      <c r="L4501" s="444">
        <f t="shared" ca="1" si="187"/>
        <v>2172939716004.7302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2172939716004.7302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9053915483.3530426</v>
      </c>
      <c r="L4502" s="444">
        <f t="shared" ca="1" si="187"/>
        <v>2181993631488.0833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2181993631488.0833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9091640131.200346</v>
      </c>
      <c r="L4503" s="444">
        <f t="shared" ca="1" si="187"/>
        <v>2191085271619.2837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2191085271619.2837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9129521965.0803471</v>
      </c>
      <c r="L4504" s="444">
        <f t="shared" ca="1" si="187"/>
        <v>2200214793584.3643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2200214793584.3643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9167561639.9348507</v>
      </c>
      <c r="L4505" s="444">
        <f t="shared" ca="1" si="187"/>
        <v>2209382355224.2993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2209382355224.2993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9205759813.4345798</v>
      </c>
      <c r="L4506" s="444">
        <f t="shared" ca="1" si="187"/>
        <v>2218588115037.7339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2218588115037.7339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9244117145.9905586</v>
      </c>
      <c r="L4507" s="444">
        <f t="shared" ca="1" si="187"/>
        <v>2227832232183.7246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2227832232183.7246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9282634300.7655182</v>
      </c>
      <c r="L4508" s="444">
        <f t="shared" ca="1" si="187"/>
        <v>2237114866484.4902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2237114866484.4902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9321311943.6853752</v>
      </c>
      <c r="L4509" s="444">
        <f t="shared" ca="1" si="187"/>
        <v>2246436178428.1758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2246436178428.1758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9360150743.4507332</v>
      </c>
      <c r="L4510" s="444">
        <f t="shared" ca="1" si="187"/>
        <v>2255796329171.6265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2255796329171.6265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9399151371.5484428</v>
      </c>
      <c r="L4511" s="444">
        <f t="shared" ca="1" si="187"/>
        <v>2265195480543.1748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2265195480543.1748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9438314502.2632275</v>
      </c>
      <c r="L4512" s="444">
        <f t="shared" ca="1" si="187"/>
        <v>2274633795045.438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2274633795045.438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9477640812.6893253</v>
      </c>
      <c r="L4513" s="444">
        <f t="shared" ca="1" si="187"/>
        <v>2284111435858.1274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2284111435858.1274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9517130982.742197</v>
      </c>
      <c r="L4514" s="444">
        <f t="shared" ca="1" si="187"/>
        <v>2293628566840.8696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2293628566840.8696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9556785695.17029</v>
      </c>
      <c r="L4515" s="444">
        <f t="shared" ca="1" si="187"/>
        <v>2303185352536.04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2303185352536.04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9596605635.5668335</v>
      </c>
      <c r="L4516" s="444">
        <f t="shared" ca="1" si="187"/>
        <v>2312781958171.6069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2312781958171.6069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9636591492.3816948</v>
      </c>
      <c r="L4517" s="444">
        <f t="shared" ca="1" si="187"/>
        <v>2322418549663.9888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2322418549663.9888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9676743956.9332867</v>
      </c>
      <c r="L4518" s="444">
        <f t="shared" ca="1" si="187"/>
        <v>2332095293620.9219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2332095293620.9219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9717063723.4205074</v>
      </c>
      <c r="L4519" s="444">
        <f t="shared" ca="1" si="187"/>
        <v>2341812357344.3423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2341812357344.3423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9757551488.9347591</v>
      </c>
      <c r="L4520" s="444">
        <f t="shared" ca="1" si="187"/>
        <v>2351569908833.2769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2351569908833.2769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9798207953.4719868</v>
      </c>
      <c r="L4521" s="444">
        <f t="shared" ca="1" si="187"/>
        <v>2361368116786.749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2361368116786.749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9839033819.944788</v>
      </c>
      <c r="L4522" s="444">
        <f t="shared" ca="1" si="187"/>
        <v>2371207150606.6938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2371207150606.6938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9880029794.1945572</v>
      </c>
      <c r="L4523" s="444">
        <f t="shared" ca="1" si="187"/>
        <v>2381087180400.8882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2381087180400.8882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9921196585.0037003</v>
      </c>
      <c r="L4524" s="444">
        <f t="shared" ca="1" si="187"/>
        <v>2391008376985.8921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2391008376985.8921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9962534904.1078835</v>
      </c>
      <c r="L4525" s="444">
        <f t="shared" ca="1" si="187"/>
        <v>2400970911890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2400970911890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10004045466.208334</v>
      </c>
      <c r="L4526" s="444">
        <f t="shared" ca="1" si="187"/>
        <v>2410974957356.2085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2410974957356.2085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10045728988.984201</v>
      </c>
      <c r="L4527" s="444">
        <f t="shared" ca="1" si="187"/>
        <v>2421020686345.1929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2421020686345.1929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10087586193.104971</v>
      </c>
      <c r="L4528" s="444">
        <f t="shared" ca="1" si="187"/>
        <v>2431108272538.2979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2431108272538.2979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10129617802.242908</v>
      </c>
      <c r="L4529" s="444">
        <f t="shared" ca="1" si="187"/>
        <v>2441237890340.5405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2441237890340.5405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10171824543.085585</v>
      </c>
      <c r="L4530" s="444">
        <f t="shared" ca="1" si="187"/>
        <v>2451409714883.626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2451409714883.626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10214207145.348442</v>
      </c>
      <c r="L4531" s="444">
        <f t="shared" ca="1" si="187"/>
        <v>2461623922028.9746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2461623922028.9746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10256766341.787394</v>
      </c>
      <c r="L4532" s="444">
        <f t="shared" ca="1" si="187"/>
        <v>2471880688370.7622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2471880688370.7622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10299502868.21151</v>
      </c>
      <c r="L4533" s="444">
        <f t="shared" ca="1" si="187"/>
        <v>2482180191238.9736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2482180191238.9736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10342417463.495724</v>
      </c>
      <c r="L4534" s="444">
        <f t="shared" ca="1" si="187"/>
        <v>2492522608702.4692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2492522608702.4692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10385510869.593622</v>
      </c>
      <c r="L4535" s="444">
        <f t="shared" ca="1" si="187"/>
        <v>2502908119572.063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2502908119572.063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10428783831.550262</v>
      </c>
      <c r="L4536" s="444">
        <f t="shared" ca="1" si="187"/>
        <v>2513336903403.6133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2513336903403.6133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10472237097.515055</v>
      </c>
      <c r="L4537" s="444">
        <f t="shared" ca="1" si="187"/>
        <v>2523809140501.1284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2523809140501.1284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10515871418.754702</v>
      </c>
      <c r="L4538" s="444">
        <f t="shared" ca="1" si="187"/>
        <v>2534325011919.8833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2534325011919.8833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10559687549.66618</v>
      </c>
      <c r="L4539" s="444">
        <f t="shared" ca="1" si="187"/>
        <v>2544884699469.5493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2544884699469.5493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10603686247.789789</v>
      </c>
      <c r="L4540" s="444">
        <f t="shared" ca="1" si="187"/>
        <v>2555488385717.3389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2555488385717.3389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10647868273.822245</v>
      </c>
      <c r="L4541" s="444">
        <f t="shared" ca="1" si="187"/>
        <v>2566136253991.1611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2566136253991.1611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10692234391.629837</v>
      </c>
      <c r="L4542" s="444">
        <f t="shared" ca="1" si="187"/>
        <v>2576828488382.791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2576828488382.791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10736785368.261629</v>
      </c>
      <c r="L4543" s="444">
        <f t="shared" ca="1" si="187"/>
        <v>2587565273751.0527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2587565273751.0527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10781521973.962719</v>
      </c>
      <c r="L4544" s="444">
        <f t="shared" ca="1" si="187"/>
        <v>2598346795725.0156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2598346795725.0156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10826444982.187565</v>
      </c>
      <c r="L4545" s="444">
        <f t="shared" ca="1" si="187"/>
        <v>2609173240707.2031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2609173240707.2031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10871555169.613346</v>
      </c>
      <c r="L4546" s="444">
        <f t="shared" ca="1" si="187"/>
        <v>2620044795876.8164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2620044795876.8164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10916853316.153402</v>
      </c>
      <c r="L4547" s="444">
        <f t="shared" ca="1" si="187"/>
        <v>2630961649192.9697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2630961649192.9697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10962340204.970707</v>
      </c>
      <c r="L4548" s="444">
        <f t="shared" ca="1" si="187"/>
        <v>2641923989397.9404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2641923989397.9404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11008016622.491419</v>
      </c>
      <c r="L4549" s="444">
        <f t="shared" ca="1" si="187"/>
        <v>2652932006020.4316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2652932006020.4316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11053883358.418465</v>
      </c>
      <c r="L4550" s="444">
        <f t="shared" ca="1" si="187"/>
        <v>2663985889378.8501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2663985889378.8501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11099941205.745209</v>
      </c>
      <c r="L4551" s="444">
        <f t="shared" ca="1" si="187"/>
        <v>2675085830584.5952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2675085830584.5952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11146190960.769146</v>
      </c>
      <c r="L4552" s="444">
        <f t="shared" ca="1" si="187"/>
        <v>2686232021545.3643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2686232021545.3643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11192633423.105684</v>
      </c>
      <c r="L4553" s="444">
        <f t="shared" ca="1" si="187"/>
        <v>2697424654968.4697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2697424654968.4697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11239269395.701958</v>
      </c>
      <c r="L4554" s="444">
        <f t="shared" ca="1" si="187"/>
        <v>2708663924364.1719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2708663924364.1719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11286099684.850716</v>
      </c>
      <c r="L4555" s="444">
        <f t="shared" ca="1" si="187"/>
        <v>2719950024049.0225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2719950024049.0225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11333125100.20426</v>
      </c>
      <c r="L4556" s="444">
        <f t="shared" ca="1" si="187"/>
        <v>2731283149149.2266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2731283149149.2266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11380346454.788445</v>
      </c>
      <c r="L4557" s="444">
        <f t="shared" ca="1" si="187"/>
        <v>2742663495604.0151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2742663495604.0151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11427764565.016729</v>
      </c>
      <c r="L4558" s="444">
        <f t="shared" ca="1" si="187"/>
        <v>2754091260169.0317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2754091260169.0317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11475380250.704298</v>
      </c>
      <c r="L4559" s="444">
        <f t="shared" ca="1" si="187"/>
        <v>2765566640419.7358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2765566640419.7358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11523194335.082233</v>
      </c>
      <c r="L4560" s="444">
        <f t="shared" ca="1" si="187"/>
        <v>2777089834754.8179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2777089834754.8179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11571207644.811741</v>
      </c>
      <c r="L4561" s="444">
        <f t="shared" ca="1" si="187"/>
        <v>2788661042399.6294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2788661042399.6294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11619421009.998455</v>
      </c>
      <c r="L4562" s="444">
        <f t="shared" ca="1" si="187"/>
        <v>2800280463409.6279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2800280463409.6279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11667835264.206783</v>
      </c>
      <c r="L4563" s="444">
        <f t="shared" ca="1" si="187"/>
        <v>2811948298673.8345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2811948298673.8345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11716451244.47431</v>
      </c>
      <c r="L4564" s="444">
        <f t="shared" ca="1" si="187"/>
        <v>2823664749918.3086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2823664749918.3086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11765269791.326286</v>
      </c>
      <c r="L4565" s="444">
        <f t="shared" ca="1" si="187"/>
        <v>2835430019709.6348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2835430019709.6348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11814291748.790144</v>
      </c>
      <c r="L4566" s="444">
        <f t="shared" ca="1" si="187"/>
        <v>2847244311458.4248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2847244311458.4248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11863517964.410103</v>
      </c>
      <c r="L4567" s="444">
        <f t="shared" ca="1" si="187"/>
        <v>2859107829422.835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2859107829422.835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11912949289.261812</v>
      </c>
      <c r="L4568" s="444">
        <f t="shared" ca="1" si="187"/>
        <v>2871020778712.0967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2871020778712.0967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11962586577.96707</v>
      </c>
      <c r="L4569" s="444">
        <f t="shared" ca="1" si="187"/>
        <v>2882983365290.064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2882983365290.064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12012430688.708599</v>
      </c>
      <c r="L4570" s="444">
        <f t="shared" ca="1" si="187"/>
        <v>2894995795978.7725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2894995795978.7725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12062482483.244884</v>
      </c>
      <c r="L4571" s="444">
        <f t="shared" ca="1" si="187"/>
        <v>2907058278462.0176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2907058278462.0176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12112742826.925074</v>
      </c>
      <c r="L4572" s="444">
        <f t="shared" ca="1" si="187"/>
        <v>2919171021288.9429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2919171021288.9429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12163212588.703928</v>
      </c>
      <c r="L4573" s="444">
        <f t="shared" ca="1" si="187"/>
        <v>2931334233877.647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2931334233877.647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12213892641.156862</v>
      </c>
      <c r="L4574" s="444">
        <f t="shared" ca="1" si="187"/>
        <v>2943548126518.8037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2943548126518.8037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12264783860.495016</v>
      </c>
      <c r="L4575" s="444">
        <f t="shared" ca="1" si="187"/>
        <v>2955812910379.2988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2955812910379.2988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12315887126.580412</v>
      </c>
      <c r="L4576" s="444">
        <f t="shared" ca="1" si="187"/>
        <v>2968128797505.8794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2968128797505.8794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12367203322.941164</v>
      </c>
      <c r="L4577" s="444">
        <f t="shared" ca="1" si="187"/>
        <v>2980496000828.8208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2980496000828.8208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12418733336.786753</v>
      </c>
      <c r="L4578" s="444">
        <f t="shared" ca="1" si="187"/>
        <v>2992914734165.6074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2992914734165.6074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12470478059.023365</v>
      </c>
      <c r="L4579" s="444">
        <f t="shared" ca="1" si="187"/>
        <v>3005385212224.6309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3005385212224.6309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12522438384.269295</v>
      </c>
      <c r="L4580" s="444">
        <f t="shared" ca="1" si="187"/>
        <v>3017907650608.9004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3017907650608.9004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12574615210.870419</v>
      </c>
      <c r="L4581" s="444">
        <f t="shared" ca="1" si="187"/>
        <v>3030482265819.771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3030482265819.771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12627009440.915712</v>
      </c>
      <c r="L4582" s="444">
        <f t="shared" ca="1" si="187"/>
        <v>3043109275260.6865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3043109275260.6865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12679621980.252861</v>
      </c>
      <c r="L4583" s="444">
        <f t="shared" ca="1" si="187"/>
        <v>3055788897240.9395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3055788897240.9395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12732453738.503914</v>
      </c>
      <c r="L4584" s="444">
        <f t="shared" ca="1" si="187"/>
        <v>3068521350979.4434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3068521350979.4434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12785505629.081015</v>
      </c>
      <c r="L4585" s="444">
        <f t="shared" ca="1" si="187"/>
        <v>3081306856608.5244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3081306856608.5244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12838778569.202185</v>
      </c>
      <c r="L4586" s="444">
        <f t="shared" ca="1" si="187"/>
        <v>3094145635177.7266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3094145635177.7266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12892273479.907194</v>
      </c>
      <c r="L4587" s="444">
        <f t="shared" ca="1" si="187"/>
        <v>3107037908657.6338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3107037908657.6338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12945991286.073475</v>
      </c>
      <c r="L4588" s="444">
        <f t="shared" ca="1" si="187"/>
        <v>3119983899943.707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3119983899943.707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12999932916.432112</v>
      </c>
      <c r="L4589" s="444">
        <f t="shared" ca="1" si="187"/>
        <v>3132983832860.1392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3132983832860.1392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13054099303.583914</v>
      </c>
      <c r="L4590" s="444">
        <f t="shared" ca="1" si="187"/>
        <v>3146037932163.7231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3146037932163.7231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13108491384.015512</v>
      </c>
      <c r="L4591" s="444">
        <f t="shared" ca="1" si="187"/>
        <v>3159146423547.7388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3159146423547.7388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13163110098.115578</v>
      </c>
      <c r="L4592" s="444">
        <f t="shared" ca="1" si="187"/>
        <v>3172309533645.8545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3172309533645.8545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13217956390.191061</v>
      </c>
      <c r="L4593" s="444">
        <f t="shared" ca="1" si="187"/>
        <v>3185527490036.0454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3185527490036.0454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13273031208.483522</v>
      </c>
      <c r="L4594" s="444">
        <f t="shared" ca="1" si="187"/>
        <v>3198800521244.5288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3198800521244.5288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13328335505.185537</v>
      </c>
      <c r="L4595" s="444">
        <f t="shared" ca="1" si="187"/>
        <v>3212128856749.7144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3212128856749.7144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13383870236.457144</v>
      </c>
      <c r="L4596" s="444">
        <f t="shared" ca="1" si="187"/>
        <v>3225512726986.1714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3225512726986.1714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13439636362.442381</v>
      </c>
      <c r="L4597" s="444">
        <f t="shared" ca="1" si="187"/>
        <v>3238952363348.6138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3238952363348.6138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13495634847.285891</v>
      </c>
      <c r="L4598" s="444">
        <f t="shared" ref="L4598:L4852" ca="1" si="192">I4598-J4598+K4598</f>
        <v>3252447998195.8999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3252447998195.8999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13551866659.149582</v>
      </c>
      <c r="L4599" s="444">
        <f t="shared" ca="1" si="192"/>
        <v>3265999864855.0493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3265999864855.0493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13608332770.229372</v>
      </c>
      <c r="L4600" s="444">
        <f t="shared" ca="1" si="192"/>
        <v>3279608197625.2788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3279608197625.2788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13665034156.771996</v>
      </c>
      <c r="L4601" s="444">
        <f t="shared" ca="1" si="192"/>
        <v>3293273231782.0508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3293273231782.0508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13721971799.091879</v>
      </c>
      <c r="L4602" s="444">
        <f t="shared" ca="1" si="192"/>
        <v>3306995203581.1426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3306995203581.1426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13779146681.588095</v>
      </c>
      <c r="L4603" s="444">
        <f t="shared" ca="1" si="192"/>
        <v>3320774350262.7305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3320774350262.7305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13836559792.761377</v>
      </c>
      <c r="L4604" s="444">
        <f t="shared" ca="1" si="192"/>
        <v>3334610910055.4917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3334610910055.4917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13894212125.231215</v>
      </c>
      <c r="L4605" s="444">
        <f t="shared" ca="1" si="192"/>
        <v>3348505122180.7231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3348505122180.7231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13952104675.753014</v>
      </c>
      <c r="L4606" s="444">
        <f t="shared" ca="1" si="192"/>
        <v>3362457226856.4761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3362457226856.4761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14010238445.235317</v>
      </c>
      <c r="L4607" s="444">
        <f t="shared" ca="1" si="192"/>
        <v>3376467465301.7114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3376467465301.7114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14068614438.757132</v>
      </c>
      <c r="L4608" s="444">
        <f t="shared" ca="1" si="192"/>
        <v>3390536079740.4688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3390536079740.4688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14127233665.585287</v>
      </c>
      <c r="L4609" s="444">
        <f t="shared" ca="1" si="192"/>
        <v>3404663313406.0542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3404663313406.0542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14186097139.191893</v>
      </c>
      <c r="L4610" s="444">
        <f t="shared" ca="1" si="192"/>
        <v>3418849410545.2461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3418849410545.2461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14245205877.271858</v>
      </c>
      <c r="L4611" s="444">
        <f t="shared" ca="1" si="192"/>
        <v>3433094616422.5181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3433094616422.5181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14304560901.760492</v>
      </c>
      <c r="L4612" s="444">
        <f t="shared" ca="1" si="192"/>
        <v>3447399177324.2783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3447399177324.2783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14364163238.85116</v>
      </c>
      <c r="L4613" s="444">
        <f t="shared" ca="1" si="192"/>
        <v>3461763340563.1294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3461763340563.1294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14424013919.013037</v>
      </c>
      <c r="L4614" s="444">
        <f t="shared" ca="1" si="192"/>
        <v>3476187354482.1426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3476187354482.1426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14484113977.008926</v>
      </c>
      <c r="L4615" s="444">
        <f t="shared" ca="1" si="192"/>
        <v>3490671468459.1514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3490671468459.1514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14544464451.91313</v>
      </c>
      <c r="L4616" s="444">
        <f t="shared" ca="1" si="192"/>
        <v>3505215932911.0645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3505215932911.0645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14605066387.129435</v>
      </c>
      <c r="L4617" s="444">
        <f t="shared" ca="1" si="192"/>
        <v>3519820999298.1938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3519820999298.1938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14665920830.409142</v>
      </c>
      <c r="L4618" s="444">
        <f t="shared" ca="1" si="192"/>
        <v>3534486920128.603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3534486920128.603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14727028833.869177</v>
      </c>
      <c r="L4619" s="444">
        <f t="shared" ca="1" si="192"/>
        <v>3549213948962.4722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3549213948962.4722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14788391454.0103</v>
      </c>
      <c r="L4620" s="444">
        <f t="shared" ca="1" si="192"/>
        <v>3564002340416.4824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3564002340416.4824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14850009751.735346</v>
      </c>
      <c r="L4621" s="444">
        <f t="shared" ca="1" si="192"/>
        <v>3578852350168.2178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3578852350168.2178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14911884792.367575</v>
      </c>
      <c r="L4622" s="444">
        <f t="shared" ca="1" si="192"/>
        <v>3593764234960.5854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3593764234960.5854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14974017645.669106</v>
      </c>
      <c r="L4623" s="444">
        <f t="shared" ca="1" si="192"/>
        <v>3608738252606.2544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3608738252606.2544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15036409385.859396</v>
      </c>
      <c r="L4624" s="444">
        <f t="shared" ca="1" si="192"/>
        <v>3623774661992.1138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3623774661992.1138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15099061091.633806</v>
      </c>
      <c r="L4625" s="444">
        <f t="shared" ca="1" si="192"/>
        <v>3638873723083.7476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3638873723083.7476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15161973846.182281</v>
      </c>
      <c r="L4626" s="444">
        <f t="shared" ca="1" si="192"/>
        <v>3654035696929.9297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3654035696929.9297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15225148737.20804</v>
      </c>
      <c r="L4627" s="444">
        <f t="shared" ca="1" si="192"/>
        <v>3669260845667.1377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3669260845667.1377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15288586856.946405</v>
      </c>
      <c r="L4628" s="444">
        <f t="shared" ca="1" si="192"/>
        <v>3684549432524.084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3684549432524.084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15352289302.183683</v>
      </c>
      <c r="L4629" s="444">
        <f t="shared" ca="1" si="192"/>
        <v>3699901721826.2676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3699901721826.2676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15416257174.276114</v>
      </c>
      <c r="L4630" s="444">
        <f t="shared" ca="1" si="192"/>
        <v>3715317979000.5435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3715317979000.5435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15480491579.16893</v>
      </c>
      <c r="L4631" s="444">
        <f t="shared" ca="1" si="192"/>
        <v>3730798470579.7124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3730798470579.7124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15544993627.415468</v>
      </c>
      <c r="L4632" s="444">
        <f t="shared" ca="1" si="192"/>
        <v>3746343464207.1279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3746343464207.1279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15609764434.196365</v>
      </c>
      <c r="L4633" s="444">
        <f t="shared" ca="1" si="192"/>
        <v>3761953228641.3242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3761953228641.3242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15674805119.33885</v>
      </c>
      <c r="L4634" s="444">
        <f t="shared" ca="1" si="192"/>
        <v>3777628033760.6631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3777628033760.6631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15740116807.336098</v>
      </c>
      <c r="L4635" s="444">
        <f t="shared" ca="1" si="192"/>
        <v>3793368150567.999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3793368150567.999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15805700627.366665</v>
      </c>
      <c r="L4636" s="444">
        <f t="shared" ca="1" si="192"/>
        <v>3809173851195.3657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3809173851195.3657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15871557713.314026</v>
      </c>
      <c r="L4637" s="444">
        <f t="shared" ca="1" si="192"/>
        <v>3825045408908.6797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3825045408908.6797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15937689203.786163</v>
      </c>
      <c r="L4638" s="444">
        <f t="shared" ca="1" si="192"/>
        <v>3840983098112.4658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3840983098112.4658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16004096242.135275</v>
      </c>
      <c r="L4639" s="444">
        <f t="shared" ca="1" si="192"/>
        <v>3856987194354.6011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3856987194354.6011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16070779976.477505</v>
      </c>
      <c r="L4640" s="444">
        <f t="shared" ca="1" si="192"/>
        <v>3873057974331.0786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3873057974331.0786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16137741559.712828</v>
      </c>
      <c r="L4641" s="444">
        <f t="shared" ca="1" si="192"/>
        <v>3889195715890.7915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3889195715890.7915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16204982149.544966</v>
      </c>
      <c r="L4642" s="444">
        <f t="shared" ca="1" si="192"/>
        <v>3905400698040.3364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3905400698040.3364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16272502908.501404</v>
      </c>
      <c r="L4643" s="444">
        <f t="shared" ca="1" si="192"/>
        <v>3921673200948.8379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3921673200948.8379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16340305003.953489</v>
      </c>
      <c r="L4644" s="444">
        <f t="shared" ca="1" si="192"/>
        <v>3938013505952.7915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3938013505952.7915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16408389608.136631</v>
      </c>
      <c r="L4645" s="444">
        <f t="shared" ca="1" si="192"/>
        <v>3954421895560.9282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3954421895560.9282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16476757898.170536</v>
      </c>
      <c r="L4646" s="444">
        <f t="shared" ca="1" si="192"/>
        <v>3970898653459.0986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3970898653459.0986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16545411056.079576</v>
      </c>
      <c r="L4647" s="444">
        <f t="shared" ca="1" si="192"/>
        <v>3987444064515.1782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3987444064515.1782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16614350268.813242</v>
      </c>
      <c r="L4648" s="444">
        <f t="shared" ca="1" si="192"/>
        <v>4004058414783.9917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4004058414783.9917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16683576728.26663</v>
      </c>
      <c r="L4649" s="444">
        <f t="shared" ca="1" si="192"/>
        <v>4020741991512.2583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4020741991512.2583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16753091631.301079</v>
      </c>
      <c r="L4650" s="444">
        <f t="shared" ca="1" si="192"/>
        <v>4037495083143.5596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4037495083143.5596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16822896179.76483</v>
      </c>
      <c r="L4651" s="444">
        <f t="shared" ca="1" si="192"/>
        <v>4054317979323.3242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4054317979323.3242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16892991580.513849</v>
      </c>
      <c r="L4652" s="444">
        <f t="shared" ca="1" si="192"/>
        <v>4071210970903.8379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4071210970903.8379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16963379045.432657</v>
      </c>
      <c r="L4653" s="444">
        <f t="shared" ca="1" si="192"/>
        <v>4088174349949.2705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4088174349949.2705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17034059791.455294</v>
      </c>
      <c r="L4654" s="444">
        <f t="shared" ca="1" si="192"/>
        <v>4105208409740.7256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4105208409740.7256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17105035040.586357</v>
      </c>
      <c r="L4655" s="444">
        <f t="shared" ca="1" si="192"/>
        <v>4122313444781.312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4122313444781.312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17176306019.922131</v>
      </c>
      <c r="L4656" s="444">
        <f t="shared" ca="1" si="192"/>
        <v>4139489750801.2344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4139489750801.2344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17247873961.67181</v>
      </c>
      <c r="L4657" s="444">
        <f t="shared" ca="1" si="192"/>
        <v>4156737624762.9063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4156737624762.9063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17319740103.178776</v>
      </c>
      <c r="L4658" s="444">
        <f t="shared" ca="1" si="192"/>
        <v>4174057364866.085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4174057364866.085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17391905686.942024</v>
      </c>
      <c r="L4659" s="444">
        <f t="shared" ca="1" si="192"/>
        <v>4191449270553.0269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4191449270553.0269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17464371960.637611</v>
      </c>
      <c r="L4660" s="444">
        <f t="shared" ca="1" si="192"/>
        <v>4208913642513.6646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4208913642513.6646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17537140177.14027</v>
      </c>
      <c r="L4661" s="444">
        <f t="shared" ca="1" si="192"/>
        <v>4226450782690.8047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4226450782690.8047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17610211594.545021</v>
      </c>
      <c r="L4662" s="444">
        <f t="shared" ca="1" si="192"/>
        <v>4244060994285.3496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4244060994285.3496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17683587476.188957</v>
      </c>
      <c r="L4663" s="444">
        <f t="shared" ca="1" si="192"/>
        <v>4261744581761.5386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4261744581761.5386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17757269090.673077</v>
      </c>
      <c r="L4664" s="444">
        <f t="shared" ca="1" si="192"/>
        <v>4279501850852.2114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4279501850852.2114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17831257711.884212</v>
      </c>
      <c r="L4665" s="444">
        <f t="shared" ca="1" si="192"/>
        <v>4297333108564.0957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4297333108564.0957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17905554619.017067</v>
      </c>
      <c r="L4666" s="444">
        <f t="shared" ca="1" si="192"/>
        <v>4315238663183.1128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4315238663183.1128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17980161096.596302</v>
      </c>
      <c r="L4667" s="444">
        <f t="shared" ca="1" si="192"/>
        <v>4333218824279.709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4333218824279.709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18055078434.498791</v>
      </c>
      <c r="L4668" s="444">
        <f t="shared" ca="1" si="192"/>
        <v>4351273902714.208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4351273902714.208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18130307927.975868</v>
      </c>
      <c r="L4669" s="444">
        <f t="shared" ca="1" si="192"/>
        <v>4369404210642.1841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4369404210642.1841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18205850877.675766</v>
      </c>
      <c r="L4670" s="444">
        <f t="shared" ca="1" si="192"/>
        <v>4387610061519.8599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4387610061519.8599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18281708589.666084</v>
      </c>
      <c r="L4671" s="444">
        <f t="shared" ca="1" si="192"/>
        <v>4405891770109.5264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4405891770109.5264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18357882375.45636</v>
      </c>
      <c r="L4672" s="444">
        <f t="shared" ca="1" si="192"/>
        <v>4424249652484.9824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4424249652484.9824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18434373552.02076</v>
      </c>
      <c r="L4673" s="444">
        <f t="shared" ca="1" si="192"/>
        <v>4442684026037.0029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4442684026037.0029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18511183441.820847</v>
      </c>
      <c r="L4674" s="444">
        <f t="shared" ca="1" si="192"/>
        <v>4461195209478.8242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4461195209478.8242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18588313372.828434</v>
      </c>
      <c r="L4675" s="444">
        <f t="shared" ca="1" si="192"/>
        <v>4479783522851.6523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4479783522851.6523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18665764678.54855</v>
      </c>
      <c r="L4676" s="444">
        <f t="shared" ca="1" si="192"/>
        <v>4498449287530.2012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4498449287530.2012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18743538698.042503</v>
      </c>
      <c r="L4677" s="444">
        <f t="shared" ca="1" si="192"/>
        <v>4517192826228.2441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4517192826228.2441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18821636775.951015</v>
      </c>
      <c r="L4678" s="444">
        <f t="shared" ca="1" si="192"/>
        <v>4536014463004.1953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4536014463004.1953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18900060262.517479</v>
      </c>
      <c r="L4679" s="444">
        <f t="shared" ca="1" si="192"/>
        <v>4554914523266.7129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4554914523266.7129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18978810513.611305</v>
      </c>
      <c r="L4680" s="444">
        <f t="shared" ca="1" si="192"/>
        <v>4573893333780.3242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4573893333780.3242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19057888890.75135</v>
      </c>
      <c r="L4681" s="444">
        <f t="shared" ca="1" si="192"/>
        <v>4592951222671.0752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4592951222671.0752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19137296761.129478</v>
      </c>
      <c r="L4682" s="444">
        <f t="shared" ca="1" si="192"/>
        <v>4612088519432.2051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4612088519432.2051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19217035497.634186</v>
      </c>
      <c r="L4683" s="444">
        <f t="shared" ca="1" si="192"/>
        <v>4631305554929.8389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4631305554929.8389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19297106478.874329</v>
      </c>
      <c r="L4684" s="444">
        <f t="shared" ca="1" si="192"/>
        <v>4650602661408.7129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4650602661408.7129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19377511089.202969</v>
      </c>
      <c r="L4685" s="444">
        <f t="shared" ca="1" si="192"/>
        <v>4669980172497.916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4669980172497.916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19458250718.741318</v>
      </c>
      <c r="L4686" s="444">
        <f t="shared" ca="1" si="192"/>
        <v>4689438423216.6572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4689438423216.6572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19539326763.402737</v>
      </c>
      <c r="L4687" s="444">
        <f t="shared" ca="1" si="192"/>
        <v>4708977749980.0596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4708977749980.0596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19620740624.916916</v>
      </c>
      <c r="L4688" s="444">
        <f t="shared" ca="1" si="192"/>
        <v>4728598490604.9766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4728598490604.9766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19702493710.854069</v>
      </c>
      <c r="L4689" s="444">
        <f t="shared" ca="1" si="192"/>
        <v>4748300984315.8311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4748300984315.8311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19784587434.649296</v>
      </c>
      <c r="L4690" s="444">
        <f t="shared" ca="1" si="192"/>
        <v>4768085571750.4805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4768085571750.4805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19867023215.627003</v>
      </c>
      <c r="L4691" s="444">
        <f t="shared" ca="1" si="192"/>
        <v>4787952594966.1074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4787952594966.1074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19949802479.025448</v>
      </c>
      <c r="L4692" s="444">
        <f t="shared" ca="1" si="192"/>
        <v>4807902397445.1328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4807902397445.1328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20032926656.021385</v>
      </c>
      <c r="L4693" s="444">
        <f t="shared" ca="1" si="192"/>
        <v>4827935324101.1543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4827935324101.1543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20116397183.75481</v>
      </c>
      <c r="L4694" s="444">
        <f t="shared" ca="1" si="192"/>
        <v>4848051721284.9092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4848051721284.9092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20200215505.353786</v>
      </c>
      <c r="L4695" s="444">
        <f t="shared" ca="1" si="192"/>
        <v>4868251936790.2627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4868251936790.2627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20284383069.959427</v>
      </c>
      <c r="L4696" s="444">
        <f t="shared" ca="1" si="192"/>
        <v>4888536319860.2217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4888536319860.2217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20368901332.750923</v>
      </c>
      <c r="L4697" s="444">
        <f t="shared" ca="1" si="192"/>
        <v>4908905221192.9727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4908905221192.9727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20453771754.970718</v>
      </c>
      <c r="L4698" s="444">
        <f t="shared" ca="1" si="192"/>
        <v>4929358992947.9434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4929358992947.9434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20538995803.949764</v>
      </c>
      <c r="L4699" s="444">
        <f t="shared" ca="1" si="192"/>
        <v>4949897988751.8936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4949897988751.8936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20624574953.132889</v>
      </c>
      <c r="L4700" s="444">
        <f t="shared" ca="1" si="192"/>
        <v>4970522563705.0264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4970522563705.0264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20710510682.104275</v>
      </c>
      <c r="L4701" s="444">
        <f t="shared" ca="1" si="192"/>
        <v>4991233074387.1309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4991233074387.1309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20796804476.613045</v>
      </c>
      <c r="L4702" s="444">
        <f t="shared" ca="1" si="192"/>
        <v>5012029878863.7441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5012029878863.7441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20883457828.598934</v>
      </c>
      <c r="L4703" s="444">
        <f t="shared" ca="1" si="192"/>
        <v>5032913336692.3428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5032913336692.3428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20970472236.218094</v>
      </c>
      <c r="L4704" s="444">
        <f t="shared" ca="1" si="192"/>
        <v>5053883808928.5605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5053883808928.5605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21057849203.869003</v>
      </c>
      <c r="L4705" s="444">
        <f t="shared" ca="1" si="192"/>
        <v>5074941658132.4297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5074941658132.4297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21145590242.218456</v>
      </c>
      <c r="L4706" s="444">
        <f t="shared" ca="1" si="192"/>
        <v>5096087248374.6484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5096087248374.6484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21233696868.227703</v>
      </c>
      <c r="L4707" s="444">
        <f t="shared" ca="1" si="192"/>
        <v>5117320945242.876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5117320945242.876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21322170605.17865</v>
      </c>
      <c r="L4708" s="444">
        <f t="shared" ca="1" si="192"/>
        <v>5138643115848.0547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5138643115848.0547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21411012982.700226</v>
      </c>
      <c r="L4709" s="444">
        <f t="shared" ca="1" si="192"/>
        <v>5160054128830.7549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5160054128830.7549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21500225536.794811</v>
      </c>
      <c r="L4710" s="444">
        <f t="shared" ca="1" si="192"/>
        <v>5181554354367.5498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5181554354367.5498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21589809809.864792</v>
      </c>
      <c r="L4711" s="444">
        <f t="shared" ca="1" si="192"/>
        <v>5203144164177.415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5203144164177.415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21679767350.739227</v>
      </c>
      <c r="L4712" s="444">
        <f t="shared" ca="1" si="192"/>
        <v>5224823931528.1543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5224823931528.1543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21770099714.700642</v>
      </c>
      <c r="L4713" s="444">
        <f t="shared" ca="1" si="192"/>
        <v>5246594031242.8545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5246594031242.8545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21860808463.511894</v>
      </c>
      <c r="L4714" s="444">
        <f t="shared" ca="1" si="192"/>
        <v>5268454839706.3662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5268454839706.3662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21951895165.443192</v>
      </c>
      <c r="L4715" s="444">
        <f t="shared" ca="1" si="192"/>
        <v>5290406734871.8096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5290406734871.8096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22043361395.299206</v>
      </c>
      <c r="L4716" s="444">
        <f t="shared" ca="1" si="192"/>
        <v>5312450096267.1084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5312450096267.1084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22135208734.446285</v>
      </c>
      <c r="L4717" s="444">
        <f t="shared" ca="1" si="192"/>
        <v>5334585305001.5547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5334585305001.5547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22227438770.839809</v>
      </c>
      <c r="L4718" s="444">
        <f t="shared" ca="1" si="192"/>
        <v>5356812743772.3945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5356812743772.3945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22320053099.051643</v>
      </c>
      <c r="L4719" s="444">
        <f t="shared" ca="1" si="192"/>
        <v>5379132796871.4463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5379132796871.4463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22413053320.297691</v>
      </c>
      <c r="L4720" s="444">
        <f t="shared" ca="1" si="192"/>
        <v>5401545850191.7441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5401545850191.7441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22506441042.465599</v>
      </c>
      <c r="L4721" s="444">
        <f t="shared" ca="1" si="192"/>
        <v>5424052291234.21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5424052291234.21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22600217880.14254</v>
      </c>
      <c r="L4722" s="444">
        <f t="shared" ca="1" si="192"/>
        <v>5446652509114.3525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5446652509114.3525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22694385454.643135</v>
      </c>
      <c r="L4723" s="444">
        <f t="shared" ca="1" si="192"/>
        <v>5469346894568.9961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5469346894568.9961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22788945394.037483</v>
      </c>
      <c r="L4724" s="444">
        <f t="shared" ca="1" si="192"/>
        <v>5492135839963.0332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5492135839963.0332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22883899333.179306</v>
      </c>
      <c r="L4725" s="444">
        <f t="shared" ca="1" si="192"/>
        <v>5515019739296.2129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5515019739296.2129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22979248913.734219</v>
      </c>
      <c r="L4726" s="444">
        <f t="shared" ca="1" si="192"/>
        <v>5537998988209.9473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5537998988209.9473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23074995784.208115</v>
      </c>
      <c r="L4727" s="444">
        <f t="shared" ca="1" si="192"/>
        <v>5561073983994.1553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5561073983994.1553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23171141599.975647</v>
      </c>
      <c r="L4728" s="444">
        <f t="shared" ca="1" si="192"/>
        <v>5584245125594.1309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5584245125594.1309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23267688023.30888</v>
      </c>
      <c r="L4729" s="444">
        <f t="shared" ca="1" si="192"/>
        <v>5607512813617.4395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5607512813617.4395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23364636723.405998</v>
      </c>
      <c r="L4730" s="444">
        <f t="shared" ca="1" si="192"/>
        <v>5630877450340.8457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5630877450340.8457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23461989376.420189</v>
      </c>
      <c r="L4731" s="444">
        <f t="shared" ca="1" si="192"/>
        <v>5654339439717.2656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5654339439717.2656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23559747665.488605</v>
      </c>
      <c r="L4732" s="444">
        <f t="shared" ca="1" si="192"/>
        <v>5677899187382.7539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5677899187382.7539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23657913280.761475</v>
      </c>
      <c r="L4733" s="444">
        <f t="shared" ca="1" si="192"/>
        <v>5701557100663.5156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5701557100663.5156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23756487919.431316</v>
      </c>
      <c r="L4734" s="444">
        <f t="shared" ca="1" si="192"/>
        <v>5725313588582.9473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5725313588582.9473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23855473285.76228</v>
      </c>
      <c r="L4735" s="444">
        <f t="shared" ca="1" si="192"/>
        <v>5749169061868.71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5749169061868.71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23954871091.119625</v>
      </c>
      <c r="L4736" s="444">
        <f t="shared" ca="1" si="192"/>
        <v>5773123932959.8291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5773123932959.8291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24054683053.999287</v>
      </c>
      <c r="L4737" s="444">
        <f t="shared" ca="1" si="192"/>
        <v>5797178616013.8281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5797178616013.8281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24154910900.057617</v>
      </c>
      <c r="L4738" s="444">
        <f t="shared" ca="1" si="192"/>
        <v>5821333526913.8857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5821333526913.8857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24255556362.14119</v>
      </c>
      <c r="L4739" s="444">
        <f t="shared" ca="1" si="192"/>
        <v>5845589083276.0273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5845589083276.0273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24356621180.31678</v>
      </c>
      <c r="L4740" s="444">
        <f t="shared" ca="1" si="192"/>
        <v>5869945704456.3438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5869945704456.3438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24458107101.901432</v>
      </c>
      <c r="L4741" s="444">
        <f t="shared" ca="1" si="192"/>
        <v>5894403811558.2451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5894403811558.2451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24560015881.492687</v>
      </c>
      <c r="L4742" s="444">
        <f t="shared" ca="1" si="192"/>
        <v>5918963827439.7383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5918963827439.7383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24662349280.998909</v>
      </c>
      <c r="L4743" s="444">
        <f t="shared" ca="1" si="192"/>
        <v>5943626176720.7373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5943626176720.7373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24765109069.669739</v>
      </c>
      <c r="L4744" s="444">
        <f t="shared" ca="1" si="192"/>
        <v>5968391285790.4072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5968391285790.4072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24868297024.126698</v>
      </c>
      <c r="L4745" s="444">
        <f t="shared" ca="1" si="192"/>
        <v>5993259582814.5342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5993259582814.5342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24971914928.39389</v>
      </c>
      <c r="L4746" s="444">
        <f t="shared" ca="1" si="192"/>
        <v>6018231497742.9277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6018231497742.9277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25075964573.928864</v>
      </c>
      <c r="L4747" s="444">
        <f t="shared" ca="1" si="192"/>
        <v>6043307462316.8564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6043307462316.8564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25180447759.653568</v>
      </c>
      <c r="L4748" s="444">
        <f t="shared" ca="1" si="192"/>
        <v>6068487910076.5098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6068487910076.5098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25285366291.985458</v>
      </c>
      <c r="L4749" s="444">
        <f t="shared" ca="1" si="192"/>
        <v>6093773276368.4951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6093773276368.4951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25390721984.868729</v>
      </c>
      <c r="L4750" s="444">
        <f t="shared" ca="1" si="192"/>
        <v>6119163998353.3643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6119163998353.3643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25496516659.805683</v>
      </c>
      <c r="L4751" s="444">
        <f t="shared" ca="1" si="192"/>
        <v>6144660515013.1699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6144660515013.1699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25602752145.888206</v>
      </c>
      <c r="L4752" s="444">
        <f t="shared" ca="1" si="192"/>
        <v>6170263267159.0586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6170263267159.0586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25709430279.829411</v>
      </c>
      <c r="L4753" s="444">
        <f t="shared" ca="1" si="192"/>
        <v>6195972697438.8877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6195972697438.8877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25816552905.995365</v>
      </c>
      <c r="L4754" s="444">
        <f t="shared" ca="1" si="192"/>
        <v>6221789250344.8828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6221789250344.8828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25924121876.437012</v>
      </c>
      <c r="L4755" s="444">
        <f t="shared" ca="1" si="192"/>
        <v>6247713372221.3203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6247713372221.3203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26032139050.922169</v>
      </c>
      <c r="L4756" s="444">
        <f t="shared" ca="1" si="192"/>
        <v>6273745511272.2422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6273745511272.2422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26140606296.967674</v>
      </c>
      <c r="L4757" s="444">
        <f t="shared" ca="1" si="192"/>
        <v>6299886117569.21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6299886117569.21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26249525489.871708</v>
      </c>
      <c r="L4758" s="444">
        <f t="shared" ca="1" si="192"/>
        <v>6326135643059.082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6326135643059.082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26358898512.746174</v>
      </c>
      <c r="L4759" s="444">
        <f t="shared" ca="1" si="192"/>
        <v>6352494541571.8281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6352494541571.8281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26468727256.549282</v>
      </c>
      <c r="L4760" s="444">
        <f t="shared" ca="1" si="192"/>
        <v>6378963268828.377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6378963268828.377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26579013620.118237</v>
      </c>
      <c r="L4761" s="444">
        <f t="shared" ca="1" si="192"/>
        <v>6405542282448.4951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6405542282448.4951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26689759510.202065</v>
      </c>
      <c r="L4762" s="444">
        <f t="shared" ca="1" si="192"/>
        <v>6432232041958.6973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6432232041958.6973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26800966841.494572</v>
      </c>
      <c r="L4763" s="444">
        <f t="shared" ca="1" si="192"/>
        <v>6459033008800.1914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6459033008800.1914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26912637536.667465</v>
      </c>
      <c r="L4764" s="444">
        <f t="shared" ca="1" si="192"/>
        <v>6485945646336.8584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6485945646336.8584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27024773526.403576</v>
      </c>
      <c r="L4765" s="444">
        <f t="shared" ca="1" si="192"/>
        <v>6512970419863.2617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6512970419863.2617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27137376749.430256</v>
      </c>
      <c r="L4766" s="444">
        <f t="shared" ca="1" si="192"/>
        <v>6540107796612.6924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6540107796612.6924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27250449152.552883</v>
      </c>
      <c r="L4767" s="444">
        <f t="shared" ca="1" si="192"/>
        <v>6567358245765.2451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6567358245765.2451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27363992690.688522</v>
      </c>
      <c r="L4768" s="444">
        <f t="shared" ca="1" si="192"/>
        <v>6594722238455.9336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6594722238455.9336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27478009326.899723</v>
      </c>
      <c r="L4769" s="444">
        <f t="shared" ca="1" si="192"/>
        <v>6622200247782.833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6622200247782.833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27592501032.428471</v>
      </c>
      <c r="L4770" s="444">
        <f t="shared" ca="1" si="192"/>
        <v>6649792748815.2617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6649792748815.2617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27707469786.730255</v>
      </c>
      <c r="L4771" s="444">
        <f t="shared" ca="1" si="192"/>
        <v>6677500218601.9922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6677500218601.9922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27822917577.508301</v>
      </c>
      <c r="L4772" s="444">
        <f t="shared" ca="1" si="192"/>
        <v>6705323136179.5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6705323136179.5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27938846400.747917</v>
      </c>
      <c r="L4773" s="444">
        <f t="shared" ca="1" si="192"/>
        <v>6733261982580.248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6733261982580.248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28055258260.751034</v>
      </c>
      <c r="L4774" s="444">
        <f t="shared" ca="1" si="192"/>
        <v>6761317240840.999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6761317240840.999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28172155170.17083</v>
      </c>
      <c r="L4775" s="444">
        <f t="shared" ca="1" si="192"/>
        <v>6789489396011.1699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6789489396011.1699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28289539150.046539</v>
      </c>
      <c r="L4776" s="444">
        <f t="shared" ca="1" si="192"/>
        <v>6817778935161.2168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6817778935161.2168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28407412229.838402</v>
      </c>
      <c r="L4777" s="444">
        <f t="shared" ca="1" si="192"/>
        <v>6846186347391.0557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6846186347391.0557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28525776447.46273</v>
      </c>
      <c r="L4778" s="444">
        <f t="shared" ca="1" si="192"/>
        <v>6874712123838.5186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6874712123838.5186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28644633849.32716</v>
      </c>
      <c r="L4779" s="444">
        <f t="shared" ca="1" si="192"/>
        <v>6903356757687.8457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6903356757687.8457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28763986490.366024</v>
      </c>
      <c r="L4780" s="444">
        <f t="shared" ca="1" si="192"/>
        <v>6932120744178.2119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6932120744178.2119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28883836434.075886</v>
      </c>
      <c r="L4781" s="444">
        <f t="shared" ca="1" si="192"/>
        <v>6961004580612.2881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6961004580612.2881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29004185752.551201</v>
      </c>
      <c r="L4782" s="444">
        <f t="shared" ca="1" si="192"/>
        <v>6990008766364.8389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6990008766364.8389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29125036526.520161</v>
      </c>
      <c r="L4783" s="444">
        <f t="shared" ca="1" si="192"/>
        <v>7019133802891.3594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7019133802891.3594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29246390845.380665</v>
      </c>
      <c r="L4784" s="444">
        <f t="shared" ca="1" si="192"/>
        <v>7048380193736.7402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7048380193736.7402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29368250807.236416</v>
      </c>
      <c r="L4785" s="444">
        <f t="shared" ca="1" si="192"/>
        <v>7077748444543.9766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7077748444543.9766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29490618518.933235</v>
      </c>
      <c r="L4786" s="444">
        <f t="shared" ca="1" si="192"/>
        <v>7107239063062.9102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7107239063062.9102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29613496096.095459</v>
      </c>
      <c r="L4787" s="444">
        <f t="shared" ca="1" si="192"/>
        <v>7136852559159.0059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7136852559159.0059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29736885663.162521</v>
      </c>
      <c r="L4788" s="444">
        <f t="shared" ca="1" si="192"/>
        <v>7166589444822.168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7166589444822.168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29860789353.425701</v>
      </c>
      <c r="L4789" s="444">
        <f t="shared" ca="1" si="192"/>
        <v>7196450234175.5938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7196450234175.5938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29985209309.064972</v>
      </c>
      <c r="L4790" s="444">
        <f t="shared" ca="1" si="192"/>
        <v>7226435443484.6592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7226435443484.6592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30110147681.186081</v>
      </c>
      <c r="L4791" s="444">
        <f t="shared" ca="1" si="192"/>
        <v>7256545591165.8457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7256545591165.8457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30235606629.857689</v>
      </c>
      <c r="L4792" s="444">
        <f t="shared" ca="1" si="192"/>
        <v>7286781197795.7031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7286781197795.7031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30361588324.148762</v>
      </c>
      <c r="L4793" s="444">
        <f t="shared" ca="1" si="192"/>
        <v>7317142786119.8516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7317142786119.8516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30488094942.16605</v>
      </c>
      <c r="L4794" s="444">
        <f t="shared" ca="1" si="192"/>
        <v>7347630881062.0176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7347630881062.0176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30615128671.091736</v>
      </c>
      <c r="L4795" s="444">
        <f t="shared" ca="1" si="192"/>
        <v>7378246009733.1094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7378246009733.1094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30742691707.221287</v>
      </c>
      <c r="L4796" s="444">
        <f t="shared" ca="1" si="192"/>
        <v>7408988701440.3311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7408988701440.3311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30870786256.001377</v>
      </c>
      <c r="L4797" s="444">
        <f t="shared" ca="1" si="192"/>
        <v>7439859487696.332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7439859487696.332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30999414532.06805</v>
      </c>
      <c r="L4798" s="444">
        <f t="shared" ca="1" si="192"/>
        <v>7470858902228.4004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7470858902228.4004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31128578759.284996</v>
      </c>
      <c r="L4799" s="444">
        <f t="shared" ca="1" si="192"/>
        <v>7501987480987.6855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7501987480987.6855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31258281170.782024</v>
      </c>
      <c r="L4800" s="444">
        <f t="shared" ca="1" si="192"/>
        <v>7533245762158.4678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7533245762158.4678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31388524008.993618</v>
      </c>
      <c r="L4801" s="444">
        <f t="shared" ca="1" si="192"/>
        <v>7564634286167.4609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7564634286167.4609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31519309525.697754</v>
      </c>
      <c r="L4802" s="444">
        <f t="shared" ca="1" si="192"/>
        <v>7596153595693.1582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7596153595693.1582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31650639982.054825</v>
      </c>
      <c r="L4803" s="444">
        <f t="shared" ca="1" si="192"/>
        <v>7627804235675.2129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7627804235675.2129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31782517648.646721</v>
      </c>
      <c r="L4804" s="444">
        <f t="shared" ca="1" si="192"/>
        <v>7659586753323.8594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7659586753323.8594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31914944805.516079</v>
      </c>
      <c r="L4805" s="444">
        <f t="shared" ca="1" si="192"/>
        <v>7691501698129.375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7691501698129.375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32047923742.20573</v>
      </c>
      <c r="L4806" s="444">
        <f t="shared" ca="1" si="192"/>
        <v>7723549621871.5811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7723549621871.5811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32181456757.79826</v>
      </c>
      <c r="L4807" s="444">
        <f t="shared" ca="1" si="192"/>
        <v>7755731078629.3789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7755731078629.3789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32315546160.955742</v>
      </c>
      <c r="L4808" s="444">
        <f t="shared" ca="1" si="192"/>
        <v>7788046624790.335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7788046624790.335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32450194269.959728</v>
      </c>
      <c r="L4809" s="444">
        <f t="shared" ca="1" si="192"/>
        <v>7820496819060.2949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7820496819060.2949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32585403412.751225</v>
      </c>
      <c r="L4810" s="444">
        <f t="shared" ca="1" si="192"/>
        <v>7853082222473.0459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7853082222473.0459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32721175926.971024</v>
      </c>
      <c r="L4811" s="444">
        <f t="shared" ca="1" si="192"/>
        <v>7885803398400.0166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7885803398400.0166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32857514160.000069</v>
      </c>
      <c r="L4812" s="444">
        <f t="shared" ca="1" si="192"/>
        <v>7918660912560.0166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7918660912560.0166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32994420469.000069</v>
      </c>
      <c r="L4813" s="444">
        <f t="shared" ca="1" si="192"/>
        <v>7951655333029.0166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7951655333029.0166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33131897220.954235</v>
      </c>
      <c r="L4814" s="444">
        <f t="shared" ca="1" si="192"/>
        <v>7984787230249.9707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7984787230249.9707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33269946792.70821</v>
      </c>
      <c r="L4815" s="444">
        <f t="shared" ca="1" si="192"/>
        <v>8018057177042.6787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8018057177042.6787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33408571571.011162</v>
      </c>
      <c r="L4816" s="444">
        <f t="shared" ca="1" si="192"/>
        <v>8051465748613.6895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8051465748613.6895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33547773952.557037</v>
      </c>
      <c r="L4817" s="444">
        <f t="shared" ca="1" si="192"/>
        <v>8085013522566.2461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8085013522566.2461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33687556344.026024</v>
      </c>
      <c r="L4818" s="444">
        <f t="shared" ca="1" si="192"/>
        <v>8118701078910.2725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8118701078910.2725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33827921162.126129</v>
      </c>
      <c r="L4819" s="444">
        <f t="shared" ca="1" si="192"/>
        <v>8152529000072.3984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8152529000072.3984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33968870833.634998</v>
      </c>
      <c r="L4820" s="444">
        <f t="shared" ca="1" si="192"/>
        <v>8186497870906.0332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8186497870906.0332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34110407795.441803</v>
      </c>
      <c r="L4821" s="444">
        <f t="shared" ca="1" si="192"/>
        <v>8220608278701.4746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8220608278701.4746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34252534494.589478</v>
      </c>
      <c r="L4822" s="444">
        <f t="shared" ca="1" si="192"/>
        <v>8254860813196.0645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8254860813196.0645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34395253388.316933</v>
      </c>
      <c r="L4823" s="444">
        <f t="shared" ca="1" si="192"/>
        <v>8289256066584.3818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8289256066584.3818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34538566944.101593</v>
      </c>
      <c r="L4824" s="444">
        <f t="shared" ca="1" si="192"/>
        <v>8323794633528.4834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8323794633528.4834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34682477639.702011</v>
      </c>
      <c r="L4825" s="444">
        <f t="shared" ca="1" si="192"/>
        <v>8358477111168.1855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8358477111168.1855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34826987963.200768</v>
      </c>
      <c r="L4826" s="444">
        <f t="shared" ca="1" si="192"/>
        <v>8393304099131.3867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8393304099131.3867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34972100413.04744</v>
      </c>
      <c r="L4827" s="444">
        <f t="shared" ca="1" si="192"/>
        <v>8428276199544.4346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8428276199544.4346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35117817498.101807</v>
      </c>
      <c r="L4828" s="444">
        <f t="shared" ca="1" si="192"/>
        <v>8463394017042.5361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8463394017042.5361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35264141737.677238</v>
      </c>
      <c r="L4829" s="444">
        <f t="shared" ca="1" si="192"/>
        <v>8498658158780.2129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8498658158780.2129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35411075661.584221</v>
      </c>
      <c r="L4830" s="444">
        <f t="shared" ca="1" si="192"/>
        <v>8534069234441.7969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8534069234441.7969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35558621810.174156</v>
      </c>
      <c r="L4831" s="444">
        <f t="shared" ca="1" si="192"/>
        <v>8569627856251.9707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8569627856251.9707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35706782734.383217</v>
      </c>
      <c r="L4832" s="444">
        <f t="shared" ca="1" si="192"/>
        <v>8605334638986.3535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8605334638986.3535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35855560995.776474</v>
      </c>
      <c r="L4833" s="444">
        <f t="shared" ca="1" si="192"/>
        <v>8641190199982.1299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8641190199982.1299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36004959166.592209</v>
      </c>
      <c r="L4834" s="444">
        <f t="shared" ca="1" si="192"/>
        <v>8677195159148.7217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8677195159148.7217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36154979829.786339</v>
      </c>
      <c r="L4835" s="444">
        <f t="shared" ca="1" si="192"/>
        <v>8713350138978.5078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8713350138978.5078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36305625579.077118</v>
      </c>
      <c r="L4836" s="444">
        <f t="shared" ca="1" si="192"/>
        <v>8749655764557.585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8749655764557.585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36456899018.989937</v>
      </c>
      <c r="L4837" s="444">
        <f t="shared" ca="1" si="192"/>
        <v>8786112663576.5752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8786112663576.5752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36608802764.902397</v>
      </c>
      <c r="L4838" s="444">
        <f t="shared" ca="1" si="192"/>
        <v>8822721466341.4785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8822721466341.4785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36761339443.089493</v>
      </c>
      <c r="L4839" s="444">
        <f t="shared" ca="1" si="192"/>
        <v>8859482805784.5684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8859482805784.5684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36914511690.769035</v>
      </c>
      <c r="L4840" s="444">
        <f t="shared" ca="1" si="192"/>
        <v>8896397317475.3379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8896397317475.3379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37068322156.14724</v>
      </c>
      <c r="L4841" s="444">
        <f t="shared" ca="1" si="192"/>
        <v>8933465639631.4844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8933465639631.4844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37222773498.464516</v>
      </c>
      <c r="L4842" s="444">
        <f t="shared" ca="1" si="192"/>
        <v>8970688413129.9492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8970688413129.9492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37377868388.041458</v>
      </c>
      <c r="L4843" s="444">
        <f t="shared" ca="1" si="192"/>
        <v>9008066281517.9902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9008066281517.9902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37533609506.324959</v>
      </c>
      <c r="L4844" s="444">
        <f t="shared" ca="1" si="192"/>
        <v>9045599891024.3145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9045599891024.3145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37689999545.934647</v>
      </c>
      <c r="L4845" s="444">
        <f t="shared" ca="1" si="192"/>
        <v>9083289890570.25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9083289890570.25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37847041210.709373</v>
      </c>
      <c r="L4846" s="444">
        <f t="shared" ca="1" si="192"/>
        <v>9121136931780.959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9121136931780.959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38004737215.753998</v>
      </c>
      <c r="L4847" s="444">
        <f t="shared" ca="1" si="192"/>
        <v>9159141668996.7129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9159141668996.7129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38163090287.486305</v>
      </c>
      <c r="L4848" s="444">
        <f t="shared" ca="1" si="192"/>
        <v>9197304759284.1992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9197304759284.1992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38322103163.684166</v>
      </c>
      <c r="L4849" s="444">
        <f t="shared" ca="1" si="192"/>
        <v>9235626862447.8828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9235626862447.8828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38481778593.532845</v>
      </c>
      <c r="L4850" s="444">
        <f t="shared" ca="1" si="192"/>
        <v>9274108641041.416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9274108641041.416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38642119337.672569</v>
      </c>
      <c r="L4851" s="444">
        <f t="shared" ca="1" si="192"/>
        <v>9312750760379.0879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9312750760379.0879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38803128168.246201</v>
      </c>
      <c r="L4852" s="444">
        <f t="shared" ca="1" si="192"/>
        <v>9351553888547.334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9351553888547.334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38964807868.947227</v>
      </c>
      <c r="L4853" s="444">
        <f t="shared" ref="L4853:L5107" ca="1" si="197">I4853-J4853+K4853</f>
        <v>9390518696416.2813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9390518696416.2813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39127161235.067841</v>
      </c>
      <c r="L4854" s="444">
        <f t="shared" ca="1" si="197"/>
        <v>9429645857651.3496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9429645857651.3496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39290191073.547287</v>
      </c>
      <c r="L4855" s="444">
        <f t="shared" ca="1" si="197"/>
        <v>9468936048724.8965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9468936048724.8965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39453900203.020401</v>
      </c>
      <c r="L4856" s="444">
        <f t="shared" ca="1" si="197"/>
        <v>9508389948927.916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9508389948927.916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39618291453.866318</v>
      </c>
      <c r="L4857" s="444">
        <f t="shared" ca="1" si="197"/>
        <v>9548008240381.7832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9548008240381.7832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39783367668.257431</v>
      </c>
      <c r="L4858" s="444">
        <f t="shared" ca="1" si="197"/>
        <v>9587791608050.041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9587791608050.041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39949131700.208504</v>
      </c>
      <c r="L4859" s="444">
        <f t="shared" ca="1" si="197"/>
        <v>9627740739750.25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9627740739750.25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40115586415.626038</v>
      </c>
      <c r="L4860" s="444">
        <f t="shared" ca="1" si="197"/>
        <v>9667856326165.877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9667856326165.877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40282734692.357819</v>
      </c>
      <c r="L4861" s="444">
        <f t="shared" ca="1" si="197"/>
        <v>9708139060858.2344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9708139060858.2344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40450579420.242645</v>
      </c>
      <c r="L4862" s="444">
        <f t="shared" ca="1" si="197"/>
        <v>9748589640278.4766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9748589640278.4766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40619123501.160316</v>
      </c>
      <c r="L4863" s="444">
        <f t="shared" ca="1" si="197"/>
        <v>9789208763779.6367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9789208763779.6367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40788369849.081818</v>
      </c>
      <c r="L4864" s="444">
        <f t="shared" ca="1" si="197"/>
        <v>9829997133628.7188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9829997133628.7188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40958321390.119659</v>
      </c>
      <c r="L4865" s="444">
        <f t="shared" ca="1" si="197"/>
        <v>9870955455018.8379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9870955455018.8379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41128981062.578491</v>
      </c>
      <c r="L4866" s="444">
        <f t="shared" ca="1" si="197"/>
        <v>9912084436081.416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9912084436081.416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41300351817.005898</v>
      </c>
      <c r="L4867" s="444">
        <f t="shared" ca="1" si="197"/>
        <v>9953384787898.4219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9953384787898.4219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41472436616.243423</v>
      </c>
      <c r="L4868" s="444">
        <f t="shared" ca="1" si="197"/>
        <v>9994857224514.666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9994857224514.666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41645238435.477776</v>
      </c>
      <c r="L4869" s="444">
        <f t="shared" ca="1" si="197"/>
        <v>10036502462950.145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10036502462950.145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41818760262.292267</v>
      </c>
      <c r="L4870" s="444">
        <f t="shared" ca="1" si="197"/>
        <v>10078321223212.438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10078321223212.438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41993005096.718491</v>
      </c>
      <c r="L4871" s="444">
        <f t="shared" ca="1" si="197"/>
        <v>10120314228309.156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10120314228309.156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42167975951.288147</v>
      </c>
      <c r="L4872" s="444">
        <f t="shared" ca="1" si="197"/>
        <v>10162482204260.445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10162482204260.445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42343675851.08519</v>
      </c>
      <c r="L4873" s="444">
        <f t="shared" ca="1" si="197"/>
        <v>10204825880111.531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10204825880111.531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42520107833.79805</v>
      </c>
      <c r="L4874" s="444">
        <f t="shared" ca="1" si="197"/>
        <v>10247345987945.33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10247345987945.33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42697274949.772209</v>
      </c>
      <c r="L4875" s="444">
        <f t="shared" ca="1" si="197"/>
        <v>10290043262895.102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10290043262895.102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42875180262.06292</v>
      </c>
      <c r="L4876" s="444">
        <f t="shared" ca="1" si="197"/>
        <v>10332918443157.164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10332918443157.164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43053826846.488182</v>
      </c>
      <c r="L4877" s="444">
        <f t="shared" ca="1" si="197"/>
        <v>10375972270003.652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10375972270003.652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43233217791.681885</v>
      </c>
      <c r="L4878" s="444">
        <f t="shared" ca="1" si="197"/>
        <v>10419205487795.334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10419205487795.334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43413356199.147224</v>
      </c>
      <c r="L4879" s="444">
        <f t="shared" ca="1" si="197"/>
        <v>10462618843994.48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10462618843994.48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43594245183.310333</v>
      </c>
      <c r="L4880" s="444">
        <f t="shared" ca="1" si="197"/>
        <v>10506213089177.791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10506213089177.791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43775887871.574127</v>
      </c>
      <c r="L4881" s="444">
        <f t="shared" ca="1" si="197"/>
        <v>10549988977049.365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10549988977049.365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43958287404.372353</v>
      </c>
      <c r="L4882" s="444">
        <f t="shared" ca="1" si="197"/>
        <v>10593947264453.738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10593947264453.738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44141446935.223907</v>
      </c>
      <c r="L4883" s="444">
        <f t="shared" ca="1" si="197"/>
        <v>10638088711388.963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10638088711388.963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44325369630.787346</v>
      </c>
      <c r="L4884" s="444">
        <f t="shared" ca="1" si="197"/>
        <v>10682414081019.75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10682414081019.75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44510058670.915627</v>
      </c>
      <c r="L4885" s="444">
        <f t="shared" ca="1" si="197"/>
        <v>10726924139690.666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10726924139690.666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44695517248.711105</v>
      </c>
      <c r="L4886" s="444">
        <f t="shared" ca="1" si="197"/>
        <v>10771619656939.377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10771619656939.377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44881748570.580734</v>
      </c>
      <c r="L4887" s="444">
        <f t="shared" ca="1" si="197"/>
        <v>10816501405509.957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10816501405509.957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45068755856.291489</v>
      </c>
      <c r="L4888" s="444">
        <f t="shared" ca="1" si="197"/>
        <v>10861570161366.248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10861570161366.248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45256542339.026031</v>
      </c>
      <c r="L4889" s="444">
        <f t="shared" ca="1" si="197"/>
        <v>10906826703705.273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10906826703705.273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45445111265.438637</v>
      </c>
      <c r="L4890" s="444">
        <f t="shared" ca="1" si="197"/>
        <v>10952271814970.713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10952271814970.713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45634465895.711304</v>
      </c>
      <c r="L4891" s="444">
        <f t="shared" ca="1" si="197"/>
        <v>10997906280866.424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10997906280866.424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45824609503.6101</v>
      </c>
      <c r="L4892" s="444">
        <f t="shared" ca="1" si="197"/>
        <v>11043730890370.033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11043730890370.033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46015545376.541801</v>
      </c>
      <c r="L4893" s="444">
        <f t="shared" ca="1" si="197"/>
        <v>11089746435746.574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11089746435746.574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46207276815.610725</v>
      </c>
      <c r="L4894" s="444">
        <f t="shared" ca="1" si="197"/>
        <v>11135953712562.186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11135953712562.186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46399807135.675774</v>
      </c>
      <c r="L4895" s="444">
        <f t="shared" ca="1" si="197"/>
        <v>11182353519697.861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11182353519697.861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46593139665.407753</v>
      </c>
      <c r="L4896" s="444">
        <f t="shared" ca="1" si="197"/>
        <v>11228946659363.27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11228946659363.27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46787277747.346954</v>
      </c>
      <c r="L4897" s="444">
        <f t="shared" ca="1" si="197"/>
        <v>11275733937110.617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11275733937110.617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46982224737.960907</v>
      </c>
      <c r="L4898" s="444">
        <f t="shared" ca="1" si="197"/>
        <v>11322716161848.578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11322716161848.578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47177984007.702408</v>
      </c>
      <c r="L4899" s="444">
        <f t="shared" ca="1" si="197"/>
        <v>11369894145856.281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11369894145856.281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47374558941.067841</v>
      </c>
      <c r="L4900" s="444">
        <f t="shared" ca="1" si="197"/>
        <v>11417268704797.35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11417268704797.35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47571952936.655624</v>
      </c>
      <c r="L4901" s="444">
        <f t="shared" ca="1" si="197"/>
        <v>11464840657734.006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11464840657734.006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47770169407.225021</v>
      </c>
      <c r="L4902" s="444">
        <f t="shared" ca="1" si="197"/>
        <v>11512610827141.23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11512610827141.23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47969211779.755127</v>
      </c>
      <c r="L4903" s="444">
        <f t="shared" ca="1" si="197"/>
        <v>11560580038920.986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11560580038920.986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48169083495.504112</v>
      </c>
      <c r="L4904" s="444">
        <f t="shared" ca="1" si="197"/>
        <v>11608749122416.49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11608749122416.49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48369788010.06871</v>
      </c>
      <c r="L4905" s="444">
        <f t="shared" ca="1" si="197"/>
        <v>11657118910426.559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11657118910426.559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48571328793.443993</v>
      </c>
      <c r="L4906" s="444">
        <f t="shared" ca="1" si="197"/>
        <v>11705690239220.002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11705690239220.002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48773709330.083344</v>
      </c>
      <c r="L4907" s="444">
        <f t="shared" ca="1" si="197"/>
        <v>11754463948550.086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11754463948550.086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48976933118.958694</v>
      </c>
      <c r="L4908" s="444">
        <f t="shared" ca="1" si="197"/>
        <v>11803440881669.045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11803440881669.045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49181003673.621017</v>
      </c>
      <c r="L4909" s="444">
        <f t="shared" ca="1" si="197"/>
        <v>11852621885342.666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11852621885342.666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49385924522.261108</v>
      </c>
      <c r="L4910" s="444">
        <f t="shared" ca="1" si="197"/>
        <v>11902007809864.928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11902007809864.928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49591699207.770531</v>
      </c>
      <c r="L4911" s="444">
        <f t="shared" ca="1" si="197"/>
        <v>11951599509072.699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11951599509072.699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49798331287.80291</v>
      </c>
      <c r="L4912" s="444">
        <f t="shared" ca="1" si="197"/>
        <v>12001397840360.502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12001397840360.502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50005824334.835426</v>
      </c>
      <c r="L4913" s="444">
        <f t="shared" ca="1" si="197"/>
        <v>12051403664695.338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12051403664695.338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50214181936.230576</v>
      </c>
      <c r="L4914" s="444">
        <f t="shared" ca="1" si="197"/>
        <v>12101617846631.568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12101617846631.568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50423407694.298203</v>
      </c>
      <c r="L4915" s="444">
        <f t="shared" ca="1" si="197"/>
        <v>12152041254325.867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12152041254325.867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50633505226.35778</v>
      </c>
      <c r="L4916" s="444">
        <f t="shared" ca="1" si="197"/>
        <v>12202674759552.225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12202674759552.225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50844478164.800934</v>
      </c>
      <c r="L4917" s="444">
        <f t="shared" ca="1" si="197"/>
        <v>12253519237717.025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12253519237717.025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51056330157.154274</v>
      </c>
      <c r="L4918" s="444">
        <f t="shared" ca="1" si="197"/>
        <v>12304575567874.18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12304575567874.18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51269064866.142418</v>
      </c>
      <c r="L4919" s="444">
        <f t="shared" ca="1" si="197"/>
        <v>12355844632740.322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12355844632740.322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51482685969.751343</v>
      </c>
      <c r="L4920" s="444">
        <f t="shared" ca="1" si="197"/>
        <v>12407327318710.074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12407327318710.074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51697197161.291977</v>
      </c>
      <c r="L4921" s="444">
        <f t="shared" ca="1" si="197"/>
        <v>12459024515871.365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12459024515871.365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51912602149.46402</v>
      </c>
      <c r="L4922" s="444">
        <f t="shared" ca="1" si="197"/>
        <v>12510937118020.83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12510937118020.83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52128904658.420128</v>
      </c>
      <c r="L4923" s="444">
        <f t="shared" ca="1" si="197"/>
        <v>12563066022679.25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12563066022679.25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52346108427.830208</v>
      </c>
      <c r="L4924" s="444">
        <f t="shared" ca="1" si="197"/>
        <v>12615412131107.08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12615412131107.08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52564217212.946167</v>
      </c>
      <c r="L4925" s="444">
        <f t="shared" ca="1" si="197"/>
        <v>12667976348320.025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12667976348320.025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52783234784.666771</v>
      </c>
      <c r="L4926" s="444">
        <f t="shared" ca="1" si="197"/>
        <v>12720759583104.691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12720759583104.691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53003164929.602882</v>
      </c>
      <c r="L4927" s="444">
        <f t="shared" ca="1" si="197"/>
        <v>12773762748034.295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12773762748034.295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53224011450.142899</v>
      </c>
      <c r="L4928" s="444">
        <f t="shared" ca="1" si="197"/>
        <v>12826986759484.438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12826986759484.438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53445778164.518486</v>
      </c>
      <c r="L4929" s="444">
        <f t="shared" ca="1" si="197"/>
        <v>12880432537648.955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12880432537648.955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53668468906.870644</v>
      </c>
      <c r="L4930" s="444">
        <f t="shared" ca="1" si="197"/>
        <v>12934101006555.826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12934101006555.826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53892087527.315941</v>
      </c>
      <c r="L4931" s="444">
        <f t="shared" ca="1" si="197"/>
        <v>12987993094083.143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12987993094083.143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54116637892.013092</v>
      </c>
      <c r="L4932" s="444">
        <f t="shared" ca="1" si="197"/>
        <v>13042109731975.156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13042109731975.156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54342123883.22982</v>
      </c>
      <c r="L4933" s="444">
        <f t="shared" ca="1" si="197"/>
        <v>13096451855858.387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13096451855858.387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54568549399.409943</v>
      </c>
      <c r="L4934" s="444">
        <f t="shared" ca="1" si="197"/>
        <v>13151020405257.797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13151020405257.797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54795918355.240822</v>
      </c>
      <c r="L4935" s="444">
        <f t="shared" ca="1" si="197"/>
        <v>13205816323613.037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13205816323613.037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55024234681.720985</v>
      </c>
      <c r="L4936" s="444">
        <f t="shared" ca="1" si="197"/>
        <v>13260840558294.758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13260840558294.758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55253502326.228157</v>
      </c>
      <c r="L4937" s="444">
        <f t="shared" ca="1" si="197"/>
        <v>13316094060620.986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13316094060620.986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55483725252.58744</v>
      </c>
      <c r="L4938" s="444">
        <f t="shared" ca="1" si="197"/>
        <v>13371577785873.574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13371577785873.574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55714907441.139893</v>
      </c>
      <c r="L4939" s="444">
        <f t="shared" ca="1" si="197"/>
        <v>13427292693314.715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13427292693314.715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55947052888.81131</v>
      </c>
      <c r="L4940" s="444">
        <f t="shared" ca="1" si="197"/>
        <v>13483239746203.525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13483239746203.525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56180165609.181358</v>
      </c>
      <c r="L4941" s="444">
        <f t="shared" ca="1" si="197"/>
        <v>13539419911812.707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13539419911812.707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56414249632.552948</v>
      </c>
      <c r="L4942" s="444">
        <f t="shared" ca="1" si="197"/>
        <v>13595834161445.26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13595834161445.26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56649309006.021912</v>
      </c>
      <c r="L4943" s="444">
        <f t="shared" ca="1" si="197"/>
        <v>13652483470451.281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13652483470451.281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56885347793.547005</v>
      </c>
      <c r="L4944" s="444">
        <f t="shared" ca="1" si="197"/>
        <v>13709368818244.828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13709368818244.828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57122370076.020119</v>
      </c>
      <c r="L4945" s="444">
        <f t="shared" ca="1" si="197"/>
        <v>13766491188320.848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13766491188320.848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57360379951.336853</v>
      </c>
      <c r="L4946" s="444">
        <f t="shared" ca="1" si="197"/>
        <v>13823851568272.184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13823851568272.184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57599381534.467422</v>
      </c>
      <c r="L4947" s="444">
        <f t="shared" ca="1" si="197"/>
        <v>13881450949806.65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13881450949806.65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57839378957.527718</v>
      </c>
      <c r="L4948" s="444">
        <f t="shared" ca="1" si="197"/>
        <v>13939290328764.178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13939290328764.178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58080376369.850746</v>
      </c>
      <c r="L4949" s="444">
        <f t="shared" ca="1" si="197"/>
        <v>13997370705134.029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13997370705134.029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58322377938.058456</v>
      </c>
      <c r="L4950" s="444">
        <f t="shared" ca="1" si="197"/>
        <v>14055693083072.088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14055693083072.088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58565387846.133698</v>
      </c>
      <c r="L4951" s="444">
        <f t="shared" ca="1" si="197"/>
        <v>14114258470918.221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14114258470918.221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58809410295.492584</v>
      </c>
      <c r="L4952" s="444">
        <f t="shared" ca="1" si="197"/>
        <v>14173067881213.713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14173067881213.713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59054449505.057144</v>
      </c>
      <c r="L4953" s="444">
        <f t="shared" ca="1" si="197"/>
        <v>14232122330718.77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14232122330718.77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59300509711.328209</v>
      </c>
      <c r="L4954" s="444">
        <f t="shared" ca="1" si="197"/>
        <v>14291422840430.098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14291422840430.098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59547595168.458748</v>
      </c>
      <c r="L4955" s="444">
        <f t="shared" ca="1" si="197"/>
        <v>14350970435598.557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14350970435598.557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59795710148.327316</v>
      </c>
      <c r="L4956" s="444">
        <f t="shared" ca="1" si="197"/>
        <v>14410766145746.885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14410766145746.885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60044858940.612022</v>
      </c>
      <c r="L4957" s="444">
        <f t="shared" ca="1" si="197"/>
        <v>14470811004687.496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14470811004687.496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60295045852.864571</v>
      </c>
      <c r="L4958" s="444">
        <f t="shared" ca="1" si="197"/>
        <v>14531106050540.361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14531106050540.361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60546275210.584839</v>
      </c>
      <c r="L4959" s="444">
        <f t="shared" ca="1" si="197"/>
        <v>14591652325750.945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14591652325750.945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60798551357.295593</v>
      </c>
      <c r="L4960" s="444">
        <f t="shared" ca="1" si="197"/>
        <v>14652450877108.24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14652450877108.24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61051878654.617668</v>
      </c>
      <c r="L4961" s="444">
        <f t="shared" ca="1" si="197"/>
        <v>14713502755762.857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14713502755762.857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61306261482.345238</v>
      </c>
      <c r="L4962" s="444">
        <f t="shared" ca="1" si="197"/>
        <v>14774809017245.203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14774809017245.203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61561704238.521675</v>
      </c>
      <c r="L4963" s="444">
        <f t="shared" ca="1" si="197"/>
        <v>14836370721483.725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14836370721483.725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61818211339.515518</v>
      </c>
      <c r="L4964" s="444">
        <f t="shared" ca="1" si="197"/>
        <v>14898188932823.24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14898188932823.24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62075787220.096832</v>
      </c>
      <c r="L4965" s="444">
        <f t="shared" ca="1" si="197"/>
        <v>14960264720043.338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14960264720043.338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62334436333.513908</v>
      </c>
      <c r="L4966" s="444">
        <f t="shared" ca="1" si="197"/>
        <v>15022599156376.852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15022599156376.852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62594163151.570213</v>
      </c>
      <c r="L4967" s="444">
        <f t="shared" ca="1" si="197"/>
        <v>15085193319528.422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15085193319528.422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62854972164.701759</v>
      </c>
      <c r="L4968" s="444">
        <f t="shared" ca="1" si="197"/>
        <v>15148048291693.123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15148048291693.123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63116867882.05468</v>
      </c>
      <c r="L4969" s="444">
        <f t="shared" ca="1" si="197"/>
        <v>15211165159575.178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15211165159575.178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63379854831.56324</v>
      </c>
      <c r="L4970" s="444">
        <f t="shared" ca="1" si="197"/>
        <v>15274545014406.74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15274545014406.74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63643937560.028084</v>
      </c>
      <c r="L4971" s="444">
        <f t="shared" ca="1" si="197"/>
        <v>15338188951966.768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15338188951966.768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63909120633.194862</v>
      </c>
      <c r="L4972" s="444">
        <f t="shared" ca="1" si="197"/>
        <v>15402098072599.963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15402098072599.963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64175408635.833176</v>
      </c>
      <c r="L4973" s="444">
        <f t="shared" ca="1" si="197"/>
        <v>15466273481235.797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15466273481235.797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64442806171.815819</v>
      </c>
      <c r="L4974" s="444">
        <f t="shared" ca="1" si="197"/>
        <v>15530716287407.613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15530716287407.613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64711317864.198387</v>
      </c>
      <c r="L4975" s="444">
        <f t="shared" ca="1" si="197"/>
        <v>15595427605271.813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15595427605271.813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64980948355.299225</v>
      </c>
      <c r="L4976" s="444">
        <f t="shared" ca="1" si="197"/>
        <v>15660408553627.111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15660408553627.111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65251702306.779633</v>
      </c>
      <c r="L4977" s="444">
        <f t="shared" ca="1" si="197"/>
        <v>15725660255933.891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15725660255933.891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65523584399.724533</v>
      </c>
      <c r="L4978" s="444">
        <f t="shared" ca="1" si="197"/>
        <v>15791183840333.615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15791183840333.615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65796599334.723396</v>
      </c>
      <c r="L4979" s="444">
        <f t="shared" ca="1" si="197"/>
        <v>15856980439668.338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15856980439668.338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66070751831.951408</v>
      </c>
      <c r="L4980" s="444">
        <f t="shared" ca="1" si="197"/>
        <v>15923051191500.289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15923051191500.289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66346046631.251205</v>
      </c>
      <c r="L4981" s="444">
        <f t="shared" ca="1" si="197"/>
        <v>15989397238131.541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15989397238131.541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66622488492.214752</v>
      </c>
      <c r="L4982" s="444">
        <f t="shared" ca="1" si="197"/>
        <v>16056019726623.756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16056019726623.756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66900082194.265648</v>
      </c>
      <c r="L4983" s="444">
        <f t="shared" ca="1" si="197"/>
        <v>16122919808818.021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16122919808818.021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67178832536.741753</v>
      </c>
      <c r="L4984" s="444">
        <f t="shared" ca="1" si="197"/>
        <v>16190098641354.764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16190098641354.764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67458744338.97818</v>
      </c>
      <c r="L4985" s="444">
        <f t="shared" ca="1" si="197"/>
        <v>16257557385693.742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16257557385693.742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67739822440.390587</v>
      </c>
      <c r="L4986" s="444">
        <f t="shared" ca="1" si="197"/>
        <v>16325297208134.133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16325297208134.133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68022071700.558884</v>
      </c>
      <c r="L4987" s="444">
        <f t="shared" ca="1" si="197"/>
        <v>16393319279834.691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16393319279834.691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68305496999.311218</v>
      </c>
      <c r="L4988" s="444">
        <f t="shared" ca="1" si="197"/>
        <v>16461624776834.002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16461624776834.002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68590103236.808342</v>
      </c>
      <c r="L4989" s="444">
        <f t="shared" ca="1" si="197"/>
        <v>16530214880070.811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16530214880070.811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68875895333.628372</v>
      </c>
      <c r="L4990" s="444">
        <f t="shared" ca="1" si="197"/>
        <v>16599090775404.439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16599090775404.439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69162878230.851822</v>
      </c>
      <c r="L4991" s="444">
        <f t="shared" ca="1" si="197"/>
        <v>16668253653635.291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16668253653635.291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69451056890.147049</v>
      </c>
      <c r="L4992" s="444">
        <f t="shared" ca="1" si="197"/>
        <v>16737704710525.438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16737704710525.438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69740436293.855988</v>
      </c>
      <c r="L4993" s="444">
        <f t="shared" ca="1" si="197"/>
        <v>16807445146819.293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16807445146819.293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70031021445.080399</v>
      </c>
      <c r="L4994" s="444">
        <f t="shared" ca="1" si="197"/>
        <v>16877476168264.373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16877476168264.373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70322817367.768219</v>
      </c>
      <c r="L4995" s="444">
        <f t="shared" ca="1" si="197"/>
        <v>16947798985632.141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16947798985632.141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70615829106.800583</v>
      </c>
      <c r="L4996" s="444">
        <f t="shared" ca="1" si="197"/>
        <v>17018414814738.941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17018414814738.941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70910061728.078934</v>
      </c>
      <c r="L4997" s="444">
        <f t="shared" ca="1" si="197"/>
        <v>17089324876467.02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17089324876467.02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71205520318.612579</v>
      </c>
      <c r="L4998" s="444">
        <f t="shared" ca="1" si="197"/>
        <v>17160530396785.633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17160530396785.633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71502209986.606812</v>
      </c>
      <c r="L4999" s="444">
        <f t="shared" ca="1" si="197"/>
        <v>17232032606772.24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17232032606772.24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71800135861.550995</v>
      </c>
      <c r="L5000" s="444">
        <f t="shared" ca="1" si="197"/>
        <v>17303832742633.791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17303832742633.791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72099303094.307449</v>
      </c>
      <c r="L5001" s="444">
        <f t="shared" ca="1" si="197"/>
        <v>17375932045728.098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17375932045728.098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72399716857.200394</v>
      </c>
      <c r="L5002" s="444">
        <f t="shared" ca="1" si="197"/>
        <v>17448331762585.299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17448331762585.299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72701382344.105423</v>
      </c>
      <c r="L5003" s="444">
        <f t="shared" ca="1" si="197"/>
        <v>17521033144929.404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17521033144929.404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73004304770.539185</v>
      </c>
      <c r="L5004" s="444">
        <f t="shared" ca="1" si="197"/>
        <v>17594037449699.945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17594037449699.945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73308489373.749771</v>
      </c>
      <c r="L5005" s="444">
        <f t="shared" ca="1" si="197"/>
        <v>17667345939073.695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17667345939073.695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73613941412.807068</v>
      </c>
      <c r="L5006" s="444">
        <f t="shared" ca="1" si="197"/>
        <v>17740959880486.504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17740959880486.504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73920666168.693771</v>
      </c>
      <c r="L5007" s="444">
        <f t="shared" ca="1" si="197"/>
        <v>17814880546655.199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17814880546655.199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74228668944.396667</v>
      </c>
      <c r="L5008" s="444">
        <f t="shared" ca="1" si="197"/>
        <v>17889109215599.598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17889109215599.598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74537955064.998322</v>
      </c>
      <c r="L5009" s="444">
        <f t="shared" ca="1" si="197"/>
        <v>17963647170664.598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17963647170664.598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74848529877.76915</v>
      </c>
      <c r="L5010" s="444">
        <f t="shared" ca="1" si="197"/>
        <v>18038495700542.367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18038495700542.367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75160398752.259857</v>
      </c>
      <c r="L5011" s="444">
        <f t="shared" ca="1" si="197"/>
        <v>18113656099294.629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18113656099294.629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75473567080.394287</v>
      </c>
      <c r="L5012" s="444">
        <f t="shared" ca="1" si="197"/>
        <v>18189129666375.023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18189129666375.023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75788040276.562592</v>
      </c>
      <c r="L5013" s="444">
        <f t="shared" ca="1" si="197"/>
        <v>18264917706651.586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18264917706651.586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76103823777.714935</v>
      </c>
      <c r="L5014" s="444">
        <f t="shared" ca="1" si="197"/>
        <v>18341021530429.301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18341021530429.301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76420923043.455414</v>
      </c>
      <c r="L5015" s="444">
        <f t="shared" ca="1" si="197"/>
        <v>18417442453472.758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18417442453472.758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76739343556.13649</v>
      </c>
      <c r="L5016" s="444">
        <f t="shared" ca="1" si="197"/>
        <v>18494181797028.895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18494181797028.895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77059090820.95372</v>
      </c>
      <c r="L5017" s="444">
        <f t="shared" ca="1" si="197"/>
        <v>18571240887849.848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18571240887849.848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77380170366.041031</v>
      </c>
      <c r="L5018" s="444">
        <f t="shared" ca="1" si="197"/>
        <v>18648621058215.891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18648621058215.891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77702587742.566208</v>
      </c>
      <c r="L5019" s="444">
        <f t="shared" ca="1" si="197"/>
        <v>18726323645958.457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18726323645958.457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78026348524.826904</v>
      </c>
      <c r="L5020" s="444">
        <f t="shared" ca="1" si="197"/>
        <v>18804349994483.285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18804349994483.285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78351458310.347015</v>
      </c>
      <c r="L5021" s="444">
        <f t="shared" ca="1" si="197"/>
        <v>18882701452793.633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18882701452793.633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78677922719.973465</v>
      </c>
      <c r="L5022" s="444">
        <f t="shared" ca="1" si="197"/>
        <v>18961379375513.605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18961379375513.605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79005747397.973358</v>
      </c>
      <c r="L5023" s="444">
        <f t="shared" ca="1" si="197"/>
        <v>19040385122911.578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19040385122911.578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79334938012.131577</v>
      </c>
      <c r="L5024" s="444">
        <f t="shared" ca="1" si="197"/>
        <v>19119720060923.711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19119720060923.711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79665500253.848801</v>
      </c>
      <c r="L5025" s="444">
        <f t="shared" ca="1" si="197"/>
        <v>19199385561177.559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19199385561177.559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79997439838.239822</v>
      </c>
      <c r="L5026" s="444">
        <f t="shared" ca="1" si="197"/>
        <v>19279383001015.797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19279383001015.797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80330762504.232483</v>
      </c>
      <c r="L5027" s="444">
        <f t="shared" ca="1" si="197"/>
        <v>19359713763520.031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19359713763520.031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80665474014.666794</v>
      </c>
      <c r="L5028" s="444">
        <f t="shared" ca="1" si="197"/>
        <v>19440379237534.699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19440379237534.699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81001580156.394577</v>
      </c>
      <c r="L5029" s="444">
        <f t="shared" ca="1" si="197"/>
        <v>19521380817691.094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19521380817691.094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81339086740.379562</v>
      </c>
      <c r="L5030" s="444">
        <f t="shared" ca="1" si="197"/>
        <v>19602719904431.473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19602719904431.473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81677999601.797806</v>
      </c>
      <c r="L5031" s="444">
        <f t="shared" ca="1" si="197"/>
        <v>19684397904033.27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19684397904033.27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82018324600.138626</v>
      </c>
      <c r="L5032" s="444">
        <f t="shared" ca="1" si="197"/>
        <v>19766416228633.406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19766416228633.406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82360067619.305862</v>
      </c>
      <c r="L5033" s="444">
        <f t="shared" ca="1" si="197"/>
        <v>19848776296252.711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19848776296252.711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82703234567.719635</v>
      </c>
      <c r="L5034" s="444">
        <f t="shared" ca="1" si="197"/>
        <v>19931479530820.43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19931479530820.43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83047831378.418457</v>
      </c>
      <c r="L5035" s="444">
        <f t="shared" ca="1" si="197"/>
        <v>20014527362198.848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20014527362198.848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83393864009.161865</v>
      </c>
      <c r="L5036" s="444">
        <f t="shared" ca="1" si="197"/>
        <v>20097921226208.008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20097921226208.008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83741338442.533371</v>
      </c>
      <c r="L5037" s="444">
        <f t="shared" ca="1" si="197"/>
        <v>20181662564650.543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20181662564650.543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84090260686.04393</v>
      </c>
      <c r="L5038" s="444">
        <f t="shared" ca="1" si="197"/>
        <v>20265752825336.586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20265752825336.586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84440636772.235779</v>
      </c>
      <c r="L5039" s="444">
        <f t="shared" ca="1" si="197"/>
        <v>20350193462108.82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20350193462108.82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84792472758.786743</v>
      </c>
      <c r="L5040" s="444">
        <f t="shared" ca="1" si="197"/>
        <v>20434985934867.605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20434985934867.605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85145774728.615021</v>
      </c>
      <c r="L5041" s="444">
        <f t="shared" ca="1" si="197"/>
        <v>20520131709596.219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20520131709596.219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85500548789.984238</v>
      </c>
      <c r="L5042" s="444">
        <f t="shared" ca="1" si="197"/>
        <v>20605632258386.203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20605632258386.203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85856801076.609177</v>
      </c>
      <c r="L5043" s="444">
        <f t="shared" ca="1" si="197"/>
        <v>20691489059462.813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20691489059462.813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86214537747.761719</v>
      </c>
      <c r="L5044" s="444">
        <f t="shared" ca="1" si="197"/>
        <v>20777703597210.574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20777703597210.574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86573764988.377396</v>
      </c>
      <c r="L5045" s="444">
        <f t="shared" ca="1" si="197"/>
        <v>20864277362198.953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20864277362198.953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86934489009.162308</v>
      </c>
      <c r="L5046" s="444">
        <f t="shared" ca="1" si="197"/>
        <v>20951211851208.117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20951211851208.117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87296716046.700485</v>
      </c>
      <c r="L5047" s="444">
        <f t="shared" ca="1" si="197"/>
        <v>21038508567254.816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21038508567254.816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87660452363.561737</v>
      </c>
      <c r="L5048" s="444">
        <f t="shared" ca="1" si="197"/>
        <v>21126169019618.379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21126169019618.379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88025704248.409912</v>
      </c>
      <c r="L5049" s="444">
        <f t="shared" ca="1" si="197"/>
        <v>21214194723866.789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21214194723866.789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88392478016.111618</v>
      </c>
      <c r="L5050" s="444">
        <f t="shared" ca="1" si="197"/>
        <v>21302587201882.902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21302587201882.902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88760780007.845428</v>
      </c>
      <c r="L5051" s="444">
        <f t="shared" ca="1" si="197"/>
        <v>21391347981890.746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21391347981890.746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89130616591.211441</v>
      </c>
      <c r="L5052" s="444">
        <f t="shared" ca="1" si="197"/>
        <v>21480478598481.957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21480478598481.957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89501994160.341492</v>
      </c>
      <c r="L5053" s="444">
        <f t="shared" ca="1" si="197"/>
        <v>21569980592642.297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21569980592642.297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89874919136.009567</v>
      </c>
      <c r="L5054" s="444">
        <f t="shared" ca="1" si="197"/>
        <v>21659855511778.305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21659855511778.305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90249397965.742935</v>
      </c>
      <c r="L5055" s="444">
        <f t="shared" ca="1" si="197"/>
        <v>21750104909744.047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21750104909744.047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90625437123.933533</v>
      </c>
      <c r="L5056" s="444">
        <f t="shared" ca="1" si="197"/>
        <v>21840730346867.98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21840730346867.98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91003043111.949921</v>
      </c>
      <c r="L5057" s="444">
        <f t="shared" ca="1" si="197"/>
        <v>21931733389979.93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21931733389979.93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91382222458.24971</v>
      </c>
      <c r="L5058" s="444">
        <f t="shared" ca="1" si="197"/>
        <v>22023115612438.18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22023115612438.18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91762981718.492416</v>
      </c>
      <c r="L5059" s="444">
        <f t="shared" ca="1" si="197"/>
        <v>22114878594156.672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22114878594156.672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92145327475.652802</v>
      </c>
      <c r="L5060" s="444">
        <f t="shared" ca="1" si="197"/>
        <v>22207023921632.324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22207023921632.324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92529266340.134689</v>
      </c>
      <c r="L5061" s="444">
        <f t="shared" ca="1" si="197"/>
        <v>22299553187972.457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22299553187972.457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92914804949.885239</v>
      </c>
      <c r="L5062" s="444">
        <f t="shared" ca="1" si="197"/>
        <v>22392467992922.344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22392467992922.344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93301949970.509766</v>
      </c>
      <c r="L5063" s="444">
        <f t="shared" ca="1" si="197"/>
        <v>22485769942892.852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22485769942892.852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93690708095.386887</v>
      </c>
      <c r="L5064" s="444">
        <f t="shared" ca="1" si="197"/>
        <v>22579460650988.238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22579460650988.238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94081086045.784332</v>
      </c>
      <c r="L5065" s="444">
        <f t="shared" ca="1" si="197"/>
        <v>22673541737034.023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22673541737034.023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94473090570.975098</v>
      </c>
      <c r="L5066" s="444">
        <f t="shared" ca="1" si="197"/>
        <v>22768014827605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22768014827605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94866728448.354172</v>
      </c>
      <c r="L5067" s="444">
        <f t="shared" ca="1" si="197"/>
        <v>22862881556053.355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22862881556053.355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95262006483.555649</v>
      </c>
      <c r="L5068" s="444">
        <f t="shared" ca="1" si="197"/>
        <v>22958143562536.91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22958143562536.91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95658931510.570465</v>
      </c>
      <c r="L5069" s="444">
        <f t="shared" ca="1" si="197"/>
        <v>23053802494047.48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23053802494047.48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96057510391.864502</v>
      </c>
      <c r="L5070" s="444">
        <f t="shared" ca="1" si="197"/>
        <v>23149860004439.344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23149860004439.344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96457750018.497269</v>
      </c>
      <c r="L5071" s="444">
        <f t="shared" ca="1" si="197"/>
        <v>23246317754457.84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23246317754457.84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96859657310.240997</v>
      </c>
      <c r="L5072" s="444">
        <f t="shared" ca="1" si="197"/>
        <v>23343177411768.082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23343177411768.082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97263239215.700348</v>
      </c>
      <c r="L5073" s="444">
        <f t="shared" ca="1" si="197"/>
        <v>23440440650983.781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23440440650983.781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97668502712.432419</v>
      </c>
      <c r="L5074" s="444">
        <f t="shared" ca="1" si="197"/>
        <v>23538109153696.215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23538109153696.215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98075454807.067566</v>
      </c>
      <c r="L5075" s="444">
        <f t="shared" ca="1" si="197"/>
        <v>23636184608503.281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23636184608503.281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98484102535.430344</v>
      </c>
      <c r="L5076" s="444">
        <f t="shared" ca="1" si="197"/>
        <v>23734668711038.711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23734668711038.711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98894452962.661301</v>
      </c>
      <c r="L5077" s="444">
        <f t="shared" ca="1" si="197"/>
        <v>23833563164001.371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23833563164001.371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99306513183.33905</v>
      </c>
      <c r="L5078" s="444">
        <f t="shared" ca="1" si="197"/>
        <v>23932869677184.711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23932869677184.711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99720290321.602966</v>
      </c>
      <c r="L5079" s="444">
        <f t="shared" ca="1" si="197"/>
        <v>24032589967506.313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24032589967506.313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100135791531.27631</v>
      </c>
      <c r="L5080" s="444">
        <f t="shared" ca="1" si="197"/>
        <v>24132725759037.59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24132725759037.59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100553023995.98996</v>
      </c>
      <c r="L5081" s="444">
        <f t="shared" ca="1" si="197"/>
        <v>24233278783033.578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24233278783033.578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100971994929.30658</v>
      </c>
      <c r="L5082" s="444">
        <f t="shared" ca="1" si="197"/>
        <v>24334250777962.883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24334250777962.883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101392711574.84534</v>
      </c>
      <c r="L5083" s="444">
        <f t="shared" ca="1" si="197"/>
        <v>24435643489537.727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24435643489537.727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101815181206.4072</v>
      </c>
      <c r="L5084" s="444">
        <f t="shared" ca="1" si="197"/>
        <v>24537458670744.133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24537458670744.133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102239411128.10056</v>
      </c>
      <c r="L5085" s="444">
        <f t="shared" ca="1" si="197"/>
        <v>24639698081872.234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24639698081872.234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102665408674.46764</v>
      </c>
      <c r="L5086" s="444">
        <f t="shared" ca="1" si="197"/>
        <v>24742363490546.703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24742363490546.703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103093181210.61127</v>
      </c>
      <c r="L5087" s="444">
        <f t="shared" ca="1" si="197"/>
        <v>24845456671757.313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24845456671757.313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103522736132.32213</v>
      </c>
      <c r="L5088" s="444">
        <f t="shared" ca="1" si="197"/>
        <v>24948979407889.633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24948979407889.633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103954080866.2068</v>
      </c>
      <c r="L5089" s="444">
        <f t="shared" ca="1" si="197"/>
        <v>25052933488755.84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25052933488755.84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104387222869.81599</v>
      </c>
      <c r="L5090" s="444">
        <f t="shared" ca="1" si="197"/>
        <v>25157320711625.656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25157320711625.656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104822169631.77356</v>
      </c>
      <c r="L5091" s="444">
        <f t="shared" ca="1" si="197"/>
        <v>25262142881257.43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25262142881257.43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105258928671.90596</v>
      </c>
      <c r="L5092" s="444">
        <f t="shared" ca="1" si="197"/>
        <v>25367401809929.336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25367401809929.336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105697507541.37224</v>
      </c>
      <c r="L5093" s="444">
        <f t="shared" ca="1" si="197"/>
        <v>25473099317470.707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25473099317470.707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106137913822.79462</v>
      </c>
      <c r="L5094" s="444">
        <f t="shared" ca="1" si="197"/>
        <v>25579237231293.5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25579237231293.5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106580155130.38959</v>
      </c>
      <c r="L5095" s="444">
        <f t="shared" ca="1" si="197"/>
        <v>25685817386423.891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25685817386423.891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107024239110.09955</v>
      </c>
      <c r="L5096" s="444">
        <f t="shared" ca="1" si="197"/>
        <v>25792841625533.988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25792841625533.988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107470173439.72495</v>
      </c>
      <c r="L5097" s="444">
        <f t="shared" ca="1" si="197"/>
        <v>25900311798973.715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25900311798973.715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107917965829.05714</v>
      </c>
      <c r="L5098" s="444">
        <f t="shared" ca="1" si="197"/>
        <v>26008229764802.773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26008229764802.773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108367624020.01155</v>
      </c>
      <c r="L5099" s="444">
        <f t="shared" ca="1" si="197"/>
        <v>26116597388822.785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26116597388822.785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108819155786.7616</v>
      </c>
      <c r="L5100" s="444">
        <f t="shared" ca="1" si="197"/>
        <v>26225416544609.547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26225416544609.547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109272568935.87311</v>
      </c>
      <c r="L5101" s="444">
        <f t="shared" ca="1" si="197"/>
        <v>26334689113545.422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26334689113545.422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109727871306.43925</v>
      </c>
      <c r="L5102" s="444">
        <f t="shared" ca="1" si="197"/>
        <v>26444416984851.859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26444416984851.859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110185070770.21608</v>
      </c>
      <c r="L5103" s="444">
        <f t="shared" ca="1" si="197"/>
        <v>26554602055622.074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26554602055622.074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110644175231.75864</v>
      </c>
      <c r="L5104" s="444">
        <f t="shared" ca="1" si="197"/>
        <v>26665246230853.832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26665246230853.832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111105192628.55763</v>
      </c>
      <c r="L5105" s="444">
        <f t="shared" ca="1" si="197"/>
        <v>26776351423482.391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26776351423482.391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111568130931.17662</v>
      </c>
      <c r="L5106" s="444">
        <f t="shared" ca="1" si="197"/>
        <v>26887919554413.566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26887919554413.566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112032998143.38986</v>
      </c>
      <c r="L5107" s="444">
        <f t="shared" ca="1" si="197"/>
        <v>26999952552556.957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26999952552556.957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112499802302.32065</v>
      </c>
      <c r="L5108" s="444">
        <f t="shared" ref="L5108:L5362" ca="1" si="202">I5108-J5108+K5108</f>
        <v>27112452354859.277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27112452354859.277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112968551478.58032</v>
      </c>
      <c r="L5109" s="444">
        <f t="shared" ca="1" si="202"/>
        <v>27225420906337.859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27225420906337.859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113439253776.40775</v>
      </c>
      <c r="L5110" s="444">
        <f t="shared" ca="1" si="202"/>
        <v>27338860160114.266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27338860160114.266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113911917333.80943</v>
      </c>
      <c r="L5111" s="444">
        <f t="shared" ca="1" si="202"/>
        <v>27452772077448.074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27452772077448.074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114386550322.7003</v>
      </c>
      <c r="L5112" s="444">
        <f t="shared" ca="1" si="202"/>
        <v>27567158627770.773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27567158627770.773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114863160949.04489</v>
      </c>
      <c r="L5113" s="444">
        <f t="shared" ca="1" si="202"/>
        <v>27682021788719.816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27682021788719.816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115341757452.99922</v>
      </c>
      <c r="L5114" s="444">
        <f t="shared" ca="1" si="202"/>
        <v>27797363546172.816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27797363546172.816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115822348109.05341</v>
      </c>
      <c r="L5115" s="444">
        <f t="shared" ca="1" si="202"/>
        <v>27913185894281.871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27913185894281.871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116304941226.17445</v>
      </c>
      <c r="L5116" s="444">
        <f t="shared" ca="1" si="202"/>
        <v>28029490835508.047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28029490835508.047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116789545147.9502</v>
      </c>
      <c r="L5117" s="444">
        <f t="shared" ca="1" si="202"/>
        <v>28146280380655.996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28146280380655.996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117276168252.73332</v>
      </c>
      <c r="L5118" s="444">
        <f t="shared" ca="1" si="202"/>
        <v>28263556548908.73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28263556548908.73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117764818953.78638</v>
      </c>
      <c r="L5119" s="444">
        <f t="shared" ca="1" si="202"/>
        <v>28381321367862.516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28381321367862.516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118255505699.42714</v>
      </c>
      <c r="L5120" s="444">
        <f t="shared" ca="1" si="202"/>
        <v>28499576873561.941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28499576873561.941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118748236973.17476</v>
      </c>
      <c r="L5121" s="444">
        <f t="shared" ca="1" si="202"/>
        <v>28618325110535.117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28618325110535.117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119243021293.89632</v>
      </c>
      <c r="L5122" s="444">
        <f t="shared" ca="1" si="202"/>
        <v>28737568131829.012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28737568131829.012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119739867215.95421</v>
      </c>
      <c r="L5123" s="444">
        <f t="shared" ca="1" si="202"/>
        <v>28857307999044.965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28857307999044.965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120238783329.35402</v>
      </c>
      <c r="L5124" s="444">
        <f t="shared" ca="1" si="202"/>
        <v>28977546782374.32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28977546782374.32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120739778259.89302</v>
      </c>
      <c r="L5125" s="444">
        <f t="shared" ca="1" si="202"/>
        <v>29098286560634.215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29098286560634.215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121242860669.3092</v>
      </c>
      <c r="L5126" s="444">
        <f t="shared" ca="1" si="202"/>
        <v>29219529421303.523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29219529421303.523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121748039255.43135</v>
      </c>
      <c r="L5127" s="444">
        <f t="shared" ca="1" si="202"/>
        <v>29341277460558.953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29341277460558.953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122255322752.32895</v>
      </c>
      <c r="L5128" s="444">
        <f t="shared" ca="1" si="202"/>
        <v>29463532783311.281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29463532783311.281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122764719930.46368</v>
      </c>
      <c r="L5129" s="444">
        <f t="shared" ca="1" si="202"/>
        <v>29586297503241.746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29586297503241.746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123276239596.84059</v>
      </c>
      <c r="L5130" s="444">
        <f t="shared" ca="1" si="202"/>
        <v>29709573742838.586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29709573742838.586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123789890595.16077</v>
      </c>
      <c r="L5131" s="444">
        <f t="shared" ca="1" si="202"/>
        <v>29833363633433.746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29833363633433.746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124305681805.97394</v>
      </c>
      <c r="L5132" s="444">
        <f t="shared" ca="1" si="202"/>
        <v>29957669315239.719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29957669315239.719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124823622146.83215</v>
      </c>
      <c r="L5133" s="444">
        <f t="shared" ca="1" si="202"/>
        <v>30082492937386.551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30082492937386.551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125343720572.44397</v>
      </c>
      <c r="L5134" s="444">
        <f t="shared" ca="1" si="202"/>
        <v>30207836657958.996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30207836657958.996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125865986074.82915</v>
      </c>
      <c r="L5135" s="444">
        <f t="shared" ca="1" si="202"/>
        <v>30333702644033.824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30333702644033.824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126390427683.47424</v>
      </c>
      <c r="L5136" s="444">
        <f t="shared" ca="1" si="202"/>
        <v>30460093071717.297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30460093071717.297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126917054465.48872</v>
      </c>
      <c r="L5137" s="444">
        <f t="shared" ca="1" si="202"/>
        <v>30587010126182.785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30587010126182.785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127445875525.7616</v>
      </c>
      <c r="L5138" s="444">
        <f t="shared" ca="1" si="202"/>
        <v>30714456001708.547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30714456001708.547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127976900007.11896</v>
      </c>
      <c r="L5139" s="444">
        <f t="shared" ca="1" si="202"/>
        <v>30842432901715.664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30842432901715.664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128510137090.48193</v>
      </c>
      <c r="L5140" s="444">
        <f t="shared" ca="1" si="202"/>
        <v>30970943038806.145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30970943038806.145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129045595995.0256</v>
      </c>
      <c r="L5141" s="444">
        <f t="shared" ca="1" si="202"/>
        <v>31099988634801.172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31099988634801.172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129583285978.33821</v>
      </c>
      <c r="L5142" s="444">
        <f t="shared" ca="1" si="202"/>
        <v>31229571920779.512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31229571920779.512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130123216336.58128</v>
      </c>
      <c r="L5143" s="444">
        <f t="shared" ca="1" si="202"/>
        <v>31359695137116.094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31359695137116.094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130665396404.65041</v>
      </c>
      <c r="L5144" s="444">
        <f t="shared" ca="1" si="202"/>
        <v>31490360533520.746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31490360533520.746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131209835556.33644</v>
      </c>
      <c r="L5145" s="444">
        <f t="shared" ca="1" si="202"/>
        <v>31621570369077.082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31621570369077.082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131756543204.48782</v>
      </c>
      <c r="L5146" s="444">
        <f t="shared" ca="1" si="202"/>
        <v>31753326912281.57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31753326912281.57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132305528801.17319</v>
      </c>
      <c r="L5147" s="444">
        <f t="shared" ca="1" si="202"/>
        <v>31885632441082.742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31885632441082.742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132856801837.84476</v>
      </c>
      <c r="L5148" s="444">
        <f t="shared" ca="1" si="202"/>
        <v>32018489242920.586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32018489242920.586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133410371845.50244</v>
      </c>
      <c r="L5149" s="444">
        <f t="shared" ca="1" si="202"/>
        <v>32151899614766.09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32151899614766.09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133966248394.8587</v>
      </c>
      <c r="L5150" s="444">
        <f t="shared" ca="1" si="202"/>
        <v>32285865863160.949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32285865863160.949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134524441096.50397</v>
      </c>
      <c r="L5151" s="444">
        <f t="shared" ca="1" si="202"/>
        <v>32420390304257.453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32420390304257.453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135084959601.07272</v>
      </c>
      <c r="L5152" s="444">
        <f t="shared" ca="1" si="202"/>
        <v>32555475263858.527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32555475263858.527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135647813599.41052</v>
      </c>
      <c r="L5153" s="444">
        <f t="shared" ca="1" si="202"/>
        <v>32691123077457.938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32691123077457.938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136213012822.74139</v>
      </c>
      <c r="L5154" s="444">
        <f t="shared" ca="1" si="202"/>
        <v>32827336090280.68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32827336090280.68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136780567042.83618</v>
      </c>
      <c r="L5155" s="444">
        <f t="shared" ca="1" si="202"/>
        <v>32964116657323.516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32964116657323.516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137350486072.18132</v>
      </c>
      <c r="L5156" s="444">
        <f t="shared" ca="1" si="202"/>
        <v>33101467143395.695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33101467143395.695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137922779764.14874</v>
      </c>
      <c r="L5157" s="444">
        <f t="shared" ca="1" si="202"/>
        <v>33239389923159.844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33239389923159.844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138497458013.16602</v>
      </c>
      <c r="L5158" s="444">
        <f t="shared" ca="1" si="202"/>
        <v>33377887381173.008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33377887381173.008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139074530754.88754</v>
      </c>
      <c r="L5159" s="444">
        <f t="shared" ca="1" si="202"/>
        <v>33516961911927.895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33516961911927.895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139654007966.36621</v>
      </c>
      <c r="L5160" s="444">
        <f t="shared" ca="1" si="202"/>
        <v>33656615919894.262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33656615919894.262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140235899666.22607</v>
      </c>
      <c r="L5161" s="444">
        <f t="shared" ca="1" si="202"/>
        <v>33796851819560.488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33796851819560.488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140820215914.83539</v>
      </c>
      <c r="L5162" s="444">
        <f t="shared" ca="1" si="202"/>
        <v>33937672035475.324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33937672035475.324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141406966814.48053</v>
      </c>
      <c r="L5163" s="444">
        <f t="shared" ca="1" si="202"/>
        <v>34079079002289.805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34079079002289.805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141996162509.54083</v>
      </c>
      <c r="L5164" s="444">
        <f t="shared" ca="1" si="202"/>
        <v>34221075164799.344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34221075164799.344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142587813186.66394</v>
      </c>
      <c r="L5165" s="444">
        <f t="shared" ca="1" si="202"/>
        <v>34363662977986.008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34363662977986.008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143181929074.94171</v>
      </c>
      <c r="L5166" s="444">
        <f t="shared" ca="1" si="202"/>
        <v>34506844907060.949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34506844907060.949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143778520446.08728</v>
      </c>
      <c r="L5167" s="444">
        <f t="shared" ca="1" si="202"/>
        <v>34650623427507.035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34650623427507.035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144377597614.61267</v>
      </c>
      <c r="L5168" s="444">
        <f t="shared" ca="1" si="202"/>
        <v>34795001025121.648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34795001025121.648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144979170938.0069</v>
      </c>
      <c r="L5169" s="444">
        <f t="shared" ca="1" si="202"/>
        <v>34939980196059.656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34939980196059.656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145583250816.91522</v>
      </c>
      <c r="L5170" s="444">
        <f t="shared" ca="1" si="202"/>
        <v>35085563446876.57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35085563446876.57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146189847695.31903</v>
      </c>
      <c r="L5171" s="444">
        <f t="shared" ca="1" si="202"/>
        <v>35231753294571.891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35231753294571.891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146798972060.71622</v>
      </c>
      <c r="L5172" s="444">
        <f t="shared" ca="1" si="202"/>
        <v>35378552266632.609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35378552266632.609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147410634444.30255</v>
      </c>
      <c r="L5173" s="444">
        <f t="shared" ca="1" si="202"/>
        <v>35525962901076.914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35525962901076.914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148024845421.15381</v>
      </c>
      <c r="L5174" s="444">
        <f t="shared" ca="1" si="202"/>
        <v>35673987746498.07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35673987746498.07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148641615610.40863</v>
      </c>
      <c r="L5175" s="444">
        <f t="shared" ca="1" si="202"/>
        <v>35822629362108.477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35822629362108.477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149260955675.452</v>
      </c>
      <c r="L5176" s="444">
        <f t="shared" ca="1" si="202"/>
        <v>35971890317783.93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35971890317783.93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149882876324.0997</v>
      </c>
      <c r="L5177" s="444">
        <f t="shared" ca="1" si="202"/>
        <v>36121773194108.031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36121773194108.031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150507388308.78345</v>
      </c>
      <c r="L5178" s="444">
        <f t="shared" ca="1" si="202"/>
        <v>36272280582416.813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36272280582416.813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151134502426.73672</v>
      </c>
      <c r="L5179" s="444">
        <f t="shared" ca="1" si="202"/>
        <v>36423415084843.547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36423415084843.547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151764229520.18146</v>
      </c>
      <c r="L5180" s="444">
        <f t="shared" ca="1" si="202"/>
        <v>36575179314363.727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36575179314363.727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152396580476.51553</v>
      </c>
      <c r="L5181" s="444">
        <f t="shared" ca="1" si="202"/>
        <v>36727575894840.242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36727575894840.242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153031566228.50101</v>
      </c>
      <c r="L5182" s="444">
        <f t="shared" ca="1" si="202"/>
        <v>36880607461068.742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36880607461068.742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153669197754.45309</v>
      </c>
      <c r="L5183" s="444">
        <f t="shared" ca="1" si="202"/>
        <v>37034276658823.195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37034276658823.195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154309486078.42999</v>
      </c>
      <c r="L5184" s="444">
        <f t="shared" ca="1" si="202"/>
        <v>37188586144901.625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37188586144901.625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154952442270.42343</v>
      </c>
      <c r="L5185" s="444">
        <f t="shared" ca="1" si="202"/>
        <v>37343538587172.047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37343538587172.047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155598077446.5502</v>
      </c>
      <c r="L5186" s="444">
        <f t="shared" ca="1" si="202"/>
        <v>37499136664618.594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37499136664618.594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156246402769.24414</v>
      </c>
      <c r="L5187" s="444">
        <f t="shared" ca="1" si="202"/>
        <v>37655383067387.836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37655383067387.836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156897429447.44931</v>
      </c>
      <c r="L5188" s="444">
        <f t="shared" ca="1" si="202"/>
        <v>37812280496835.289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37812280496835.289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157551168736.81369</v>
      </c>
      <c r="L5189" s="444">
        <f t="shared" ca="1" si="202"/>
        <v>37969831665572.102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37969831665572.102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158207631939.88376</v>
      </c>
      <c r="L5190" s="444">
        <f t="shared" ca="1" si="202"/>
        <v>38128039297511.984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38128039297511.984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158866830406.29993</v>
      </c>
      <c r="L5191" s="444">
        <f t="shared" ca="1" si="202"/>
        <v>38286906127918.281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38286906127918.281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159528775532.99283</v>
      </c>
      <c r="L5192" s="444">
        <f t="shared" ca="1" si="202"/>
        <v>38446434903451.273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38446434903451.273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160193478764.38031</v>
      </c>
      <c r="L5193" s="444">
        <f t="shared" ca="1" si="202"/>
        <v>38606628382215.656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38606628382215.656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160860951592.56525</v>
      </c>
      <c r="L5194" s="444">
        <f t="shared" ca="1" si="202"/>
        <v>38767489333808.219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38767489333808.219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161531205557.53424</v>
      </c>
      <c r="L5195" s="444">
        <f t="shared" ca="1" si="202"/>
        <v>38929020539365.75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38929020539365.75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162204252247.3573</v>
      </c>
      <c r="L5196" s="444">
        <f t="shared" ca="1" si="202"/>
        <v>39091224791613.109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39091224791613.109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162880103298.38794</v>
      </c>
      <c r="L5197" s="444">
        <f t="shared" ca="1" si="202"/>
        <v>39254104894911.5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39254104894911.5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163558770395.46457</v>
      </c>
      <c r="L5198" s="444">
        <f t="shared" ca="1" si="202"/>
        <v>39417663665306.961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39417663665306.961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164240265272.11234</v>
      </c>
      <c r="L5199" s="444">
        <f t="shared" ca="1" si="202"/>
        <v>39581903930579.07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39581903930579.07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164924599710.74612</v>
      </c>
      <c r="L5200" s="444">
        <f t="shared" ca="1" si="202"/>
        <v>39746828530289.82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39746828530289.82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165611785542.87424</v>
      </c>
      <c r="L5201" s="444">
        <f t="shared" ca="1" si="202"/>
        <v>39912440315832.695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39912440315832.695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166301834649.30289</v>
      </c>
      <c r="L5202" s="444">
        <f t="shared" ca="1" si="202"/>
        <v>40078742150482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40078742150482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166994758960.34167</v>
      </c>
      <c r="L5203" s="444">
        <f t="shared" ca="1" si="202"/>
        <v>40245736909442.344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40245736909442.344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167690570456.00977</v>
      </c>
      <c r="L5204" s="444">
        <f t="shared" ca="1" si="202"/>
        <v>40413427479898.352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40413427479898.352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168389281166.24313</v>
      </c>
      <c r="L5205" s="444">
        <f t="shared" ca="1" si="202"/>
        <v>40581816761064.594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40581816761064.594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169090903171.10248</v>
      </c>
      <c r="L5206" s="444">
        <f t="shared" ca="1" si="202"/>
        <v>40750907664235.695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40750907664235.695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169795448600.98206</v>
      </c>
      <c r="L5207" s="444">
        <f t="shared" ca="1" si="202"/>
        <v>40920703112836.68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40920703112836.68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170502929636.81949</v>
      </c>
      <c r="L5208" s="444">
        <f t="shared" ca="1" si="202"/>
        <v>41091206042473.5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41091206042473.5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171213358510.30624</v>
      </c>
      <c r="L5209" s="444">
        <f t="shared" ca="1" si="202"/>
        <v>41262419400983.805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41262419400983.805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171926747504.09918</v>
      </c>
      <c r="L5210" s="444">
        <f t="shared" ca="1" si="202"/>
        <v>41434346148487.906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41434346148487.906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172643108952.03293</v>
      </c>
      <c r="L5211" s="444">
        <f t="shared" ca="1" si="202"/>
        <v>41606989257439.938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41606989257439.938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173362455239.33307</v>
      </c>
      <c r="L5212" s="444">
        <f t="shared" ca="1" si="202"/>
        <v>41780351712679.273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41780351712679.273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174084798802.83029</v>
      </c>
      <c r="L5213" s="444">
        <f t="shared" ca="1" si="202"/>
        <v>41954436511482.102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41954436511482.102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174810152131.17542</v>
      </c>
      <c r="L5214" s="444">
        <f t="shared" ca="1" si="202"/>
        <v>42129246663613.273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42129246663613.273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175538527765.0553</v>
      </c>
      <c r="L5215" s="444">
        <f t="shared" ca="1" si="202"/>
        <v>42304785191378.328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42304785191378.328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176269938297.4097</v>
      </c>
      <c r="L5216" s="444">
        <f t="shared" ca="1" si="202"/>
        <v>42481055129675.734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42481055129675.734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177004396373.6489</v>
      </c>
      <c r="L5217" s="444">
        <f t="shared" ca="1" si="202"/>
        <v>42658059526049.383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42658059526049.383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177741914691.87244</v>
      </c>
      <c r="L5218" s="444">
        <f t="shared" ca="1" si="202"/>
        <v>42835801440741.258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42835801440741.258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178482506003.08856</v>
      </c>
      <c r="L5219" s="444">
        <f t="shared" ca="1" si="202"/>
        <v>43014283946744.344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43014283946744.344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179226183111.43475</v>
      </c>
      <c r="L5220" s="444">
        <f t="shared" ca="1" si="202"/>
        <v>43193510129855.781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43193510129855.781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179972958874.39908</v>
      </c>
      <c r="L5221" s="444">
        <f t="shared" ca="1" si="202"/>
        <v>43373483088730.18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43373483088730.18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180722846203.04242</v>
      </c>
      <c r="L5222" s="444">
        <f t="shared" ca="1" si="202"/>
        <v>43554205934933.219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43554205934933.219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181475858062.22174</v>
      </c>
      <c r="L5223" s="444">
        <f t="shared" ca="1" si="202"/>
        <v>43735681792995.438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43735681792995.438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182232007470.81433</v>
      </c>
      <c r="L5224" s="444">
        <f t="shared" ca="1" si="202"/>
        <v>43917913800466.25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43917913800466.25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182991307501.94272</v>
      </c>
      <c r="L5225" s="444">
        <f t="shared" ca="1" si="202"/>
        <v>44100905107968.195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44100905107968.195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183753771283.20081</v>
      </c>
      <c r="L5226" s="444">
        <f t="shared" ca="1" si="202"/>
        <v>44284658879251.398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44284658879251.398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184519411996.88083</v>
      </c>
      <c r="L5227" s="444">
        <f t="shared" ca="1" si="202"/>
        <v>44469178291248.281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44469178291248.281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185288242880.20117</v>
      </c>
      <c r="L5228" s="444">
        <f t="shared" ca="1" si="202"/>
        <v>44654466534128.484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44654466534128.484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186060277225.53534</v>
      </c>
      <c r="L5229" s="444">
        <f t="shared" ca="1" si="202"/>
        <v>44840526811354.023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44840526811354.023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186835528380.64175</v>
      </c>
      <c r="L5230" s="444">
        <f t="shared" ca="1" si="202"/>
        <v>45027362339734.664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45027362339734.664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187614009748.89444</v>
      </c>
      <c r="L5231" s="444">
        <f t="shared" ca="1" si="202"/>
        <v>45214976349483.555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45214976349483.555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188395734789.5148</v>
      </c>
      <c r="L5232" s="444">
        <f t="shared" ca="1" si="202"/>
        <v>45403372084273.07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45403372084273.07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189180717017.80444</v>
      </c>
      <c r="L5233" s="444">
        <f t="shared" ca="1" si="202"/>
        <v>45592552801290.875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45592552801290.875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189968970005.37863</v>
      </c>
      <c r="L5234" s="444">
        <f t="shared" ca="1" si="202"/>
        <v>45782521771296.25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45782521771296.25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190760507380.40103</v>
      </c>
      <c r="L5235" s="444">
        <f t="shared" ca="1" si="202"/>
        <v>45973282278676.648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45973282278676.648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191555342827.81937</v>
      </c>
      <c r="L5236" s="444">
        <f t="shared" ca="1" si="202"/>
        <v>46164837621504.469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46164837621504.469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192353490089.60196</v>
      </c>
      <c r="L5237" s="444">
        <f t="shared" ca="1" si="202"/>
        <v>46357191111594.07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46357191111594.07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193154962964.97528</v>
      </c>
      <c r="L5238" s="444">
        <f t="shared" ca="1" si="202"/>
        <v>46550346074559.047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46550346074559.047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193959775310.66269</v>
      </c>
      <c r="L5239" s="444">
        <f t="shared" ca="1" si="202"/>
        <v>46744305849869.711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46744305849869.711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194767941041.12378</v>
      </c>
      <c r="L5240" s="444">
        <f t="shared" ca="1" si="202"/>
        <v>46939073790910.836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46939073790910.836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195579474128.79514</v>
      </c>
      <c r="L5241" s="444">
        <f t="shared" ca="1" si="202"/>
        <v>47134653265039.633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47134653265039.633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196394388604.33179</v>
      </c>
      <c r="L5242" s="444">
        <f t="shared" ca="1" si="202"/>
        <v>47331047653643.961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47331047653643.961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197212698556.84982</v>
      </c>
      <c r="L5243" s="444">
        <f t="shared" ca="1" si="202"/>
        <v>47528260352200.813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47528260352200.813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198034418134.17004</v>
      </c>
      <c r="L5244" s="444">
        <f t="shared" ca="1" si="202"/>
        <v>47726294770334.984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47726294770334.984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198859561543.06244</v>
      </c>
      <c r="L5245" s="444">
        <f t="shared" ca="1" si="202"/>
        <v>47925154331878.047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47925154331878.047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199688143049.49185</v>
      </c>
      <c r="L5246" s="444">
        <f t="shared" ca="1" si="202"/>
        <v>48124842474927.539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48124842474927.539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200520176978.86475</v>
      </c>
      <c r="L5247" s="444">
        <f t="shared" ca="1" si="202"/>
        <v>48325362651906.406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48325362651906.406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201355677716.2767</v>
      </c>
      <c r="L5248" s="444">
        <f t="shared" ca="1" si="202"/>
        <v>48526718329622.68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48526718329622.68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202194659706.76117</v>
      </c>
      <c r="L5249" s="444">
        <f t="shared" ca="1" si="202"/>
        <v>48728912989329.438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48728912989329.438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203037137455.53931</v>
      </c>
      <c r="L5250" s="444">
        <f t="shared" ca="1" si="202"/>
        <v>48931950126784.977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48931950126784.977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203883125528.27072</v>
      </c>
      <c r="L5251" s="444">
        <f t="shared" ca="1" si="202"/>
        <v>49135833252313.25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49135833252313.25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204732638551.30521</v>
      </c>
      <c r="L5252" s="444">
        <f t="shared" ca="1" si="202"/>
        <v>49340565890864.555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49340565890864.555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205585691211.93564</v>
      </c>
      <c r="L5253" s="444">
        <f t="shared" ca="1" si="202"/>
        <v>49546151582076.492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49546151582076.492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206442298258.65204</v>
      </c>
      <c r="L5254" s="444">
        <f t="shared" ca="1" si="202"/>
        <v>49752593880335.141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49752593880335.141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207302474501.39642</v>
      </c>
      <c r="L5255" s="444">
        <f t="shared" ca="1" si="202"/>
        <v>49959896354836.539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49959896354836.539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208166234811.81891</v>
      </c>
      <c r="L5256" s="444">
        <f t="shared" ca="1" si="202"/>
        <v>50168062589648.359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50168062589648.359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209033594123.53482</v>
      </c>
      <c r="L5257" s="444">
        <f t="shared" ca="1" si="202"/>
        <v>50377096183771.891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50377096183771.891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209904567432.38287</v>
      </c>
      <c r="L5258" s="444">
        <f t="shared" ca="1" si="202"/>
        <v>50587000751204.273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50587000751204.273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210779169796.68448</v>
      </c>
      <c r="L5259" s="444">
        <f t="shared" ca="1" si="202"/>
        <v>50797779921000.961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50797779921000.961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211657416337.504</v>
      </c>
      <c r="L5260" s="444">
        <f t="shared" ca="1" si="202"/>
        <v>51009437337338.469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51009437337338.469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212539322238.91028</v>
      </c>
      <c r="L5261" s="444">
        <f t="shared" ca="1" si="202"/>
        <v>51221976659577.383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51221976659577.383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213424902748.23911</v>
      </c>
      <c r="L5262" s="444">
        <f t="shared" ca="1" si="202"/>
        <v>51435401562325.625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51435401562325.625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214314173176.35678</v>
      </c>
      <c r="L5263" s="444">
        <f t="shared" ca="1" si="202"/>
        <v>51649715735501.984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51649715735501.984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215207148897.92493</v>
      </c>
      <c r="L5264" s="444">
        <f t="shared" ca="1" si="202"/>
        <v>51864922884399.906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51864922884399.906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216103845351.66626</v>
      </c>
      <c r="L5265" s="444">
        <f t="shared" ca="1" si="202"/>
        <v>52081026729751.57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52081026729751.57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217004278040.63153</v>
      </c>
      <c r="L5266" s="444">
        <f t="shared" ca="1" si="202"/>
        <v>52298031007792.203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52298031007792.203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217908462532.4675</v>
      </c>
      <c r="L5267" s="444">
        <f t="shared" ca="1" si="202"/>
        <v>52515939470324.672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52515939470324.672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218816414459.68613</v>
      </c>
      <c r="L5268" s="444">
        <f t="shared" ca="1" si="202"/>
        <v>52734755884784.359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52734755884784.359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219728149519.93481</v>
      </c>
      <c r="L5269" s="444">
        <f t="shared" ca="1" si="202"/>
        <v>52954484034304.297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52954484034304.297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220643683476.26791</v>
      </c>
      <c r="L5270" s="444">
        <f t="shared" ca="1" si="202"/>
        <v>53175127717780.563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53175127717780.563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221563032157.41901</v>
      </c>
      <c r="L5271" s="444">
        <f t="shared" ca="1" si="202"/>
        <v>53396690749937.984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53396690749937.984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222486211458.07492</v>
      </c>
      <c r="L5272" s="444">
        <f t="shared" ca="1" si="202"/>
        <v>53619176961396.063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53619176961396.063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223413237339.15027</v>
      </c>
      <c r="L5273" s="444">
        <f t="shared" ca="1" si="202"/>
        <v>53842590198735.211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53842590198735.211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224344125828.06339</v>
      </c>
      <c r="L5274" s="444">
        <f t="shared" ca="1" si="202"/>
        <v>54066934324563.273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54066934324563.273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225278893019.01364</v>
      </c>
      <c r="L5275" s="444">
        <f t="shared" ca="1" si="202"/>
        <v>54292213217582.289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54292213217582.289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226217555073.25952</v>
      </c>
      <c r="L5276" s="444">
        <f t="shared" ca="1" si="202"/>
        <v>54518430772655.547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54518430772655.547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227160128219.3981</v>
      </c>
      <c r="L5277" s="444">
        <f t="shared" ca="1" si="202"/>
        <v>54745590900874.945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54745590900874.945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228106628753.6456</v>
      </c>
      <c r="L5278" s="444">
        <f t="shared" ca="1" si="202"/>
        <v>54973697529628.594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54973697529628.594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229057073040.11914</v>
      </c>
      <c r="L5279" s="444">
        <f t="shared" ca="1" si="202"/>
        <v>55202754602668.711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55202754602668.711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230011477511.1196</v>
      </c>
      <c r="L5280" s="444">
        <f t="shared" ca="1" si="202"/>
        <v>55432766080179.828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55432766080179.828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230969858667.41595</v>
      </c>
      <c r="L5281" s="444">
        <f t="shared" ca="1" si="202"/>
        <v>55663735938847.242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55663735938847.242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231932233078.53018</v>
      </c>
      <c r="L5282" s="444">
        <f t="shared" ca="1" si="202"/>
        <v>55895668171925.773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55895668171925.773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232898617383.02405</v>
      </c>
      <c r="L5283" s="444">
        <f t="shared" ca="1" si="202"/>
        <v>56128566789308.797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56128566789308.797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233869028288.78665</v>
      </c>
      <c r="L5284" s="444">
        <f t="shared" ca="1" si="202"/>
        <v>56362435817597.586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56362435817597.586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234843482573.32324</v>
      </c>
      <c r="L5285" s="444">
        <f t="shared" ca="1" si="202"/>
        <v>56597279300170.906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56597279300170.906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235821997084.04544</v>
      </c>
      <c r="L5286" s="444">
        <f t="shared" ca="1" si="202"/>
        <v>56833101297254.953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56833101297254.953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236804588738.56235</v>
      </c>
      <c r="L5287" s="444">
        <f t="shared" ca="1" si="202"/>
        <v>57069905885993.516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57069905885993.516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237791274524.97299</v>
      </c>
      <c r="L5288" s="444">
        <f t="shared" ca="1" si="202"/>
        <v>57307697160518.492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57307697160518.492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238782071502.16037</v>
      </c>
      <c r="L5289" s="444">
        <f t="shared" ca="1" si="202"/>
        <v>57546479232020.656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57546479232020.656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239776996800.08606</v>
      </c>
      <c r="L5290" s="444">
        <f t="shared" ca="1" si="202"/>
        <v>57786256228820.742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57786256228820.742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240776067620.08643</v>
      </c>
      <c r="L5291" s="444">
        <f t="shared" ca="1" si="202"/>
        <v>58027032296440.828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58027032296440.828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241779301235.1701</v>
      </c>
      <c r="L5292" s="444">
        <f t="shared" ca="1" si="202"/>
        <v>58268811597676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58268811597676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242786714990.31668</v>
      </c>
      <c r="L5293" s="444">
        <f t="shared" ca="1" si="202"/>
        <v>58511598312666.32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58511598312666.32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243798326302.77637</v>
      </c>
      <c r="L5294" s="444">
        <f t="shared" ca="1" si="202"/>
        <v>58755396638969.094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58755396638969.094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244814152662.37122</v>
      </c>
      <c r="L5295" s="444">
        <f t="shared" ca="1" si="202"/>
        <v>59000210791631.469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59000210791631.469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245834211631.79779</v>
      </c>
      <c r="L5296" s="444">
        <f t="shared" ca="1" si="202"/>
        <v>59246045003263.266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59246045003263.266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246858520846.93024</v>
      </c>
      <c r="L5297" s="444">
        <f t="shared" ca="1" si="202"/>
        <v>59492903524110.195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59492903524110.195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247887098017.12585</v>
      </c>
      <c r="L5298" s="444">
        <f t="shared" ca="1" si="202"/>
        <v>59740790622127.32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59740790622127.32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248919960925.53049</v>
      </c>
      <c r="L5299" s="444">
        <f t="shared" ca="1" si="202"/>
        <v>59989710583052.852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59989710583052.852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249957127429.38684</v>
      </c>
      <c r="L5300" s="444">
        <f t="shared" ca="1" si="202"/>
        <v>60239667710482.242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60239667710482.242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250998615460.34268</v>
      </c>
      <c r="L5301" s="444">
        <f t="shared" ca="1" si="202"/>
        <v>60490666325942.586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60490666325942.586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252044443024.76077</v>
      </c>
      <c r="L5302" s="444">
        <f t="shared" ca="1" si="202"/>
        <v>60742710768967.344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60742710768967.344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253094628204.03061</v>
      </c>
      <c r="L5303" s="444">
        <f t="shared" ca="1" si="202"/>
        <v>60995805397171.375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60995805397171.375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254149189154.88074</v>
      </c>
      <c r="L5304" s="444">
        <f t="shared" ca="1" si="202"/>
        <v>61249954586326.258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61249954586326.258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255208144109.69275</v>
      </c>
      <c r="L5305" s="444">
        <f t="shared" ca="1" si="202"/>
        <v>61505162730435.953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61505162730435.953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256271511376.81647</v>
      </c>
      <c r="L5306" s="444">
        <f t="shared" ca="1" si="202"/>
        <v>61761434241812.773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61761434241812.773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257339309340.88657</v>
      </c>
      <c r="L5307" s="444">
        <f t="shared" ca="1" si="202"/>
        <v>62018773551153.656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62018773551153.656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258411556463.1402</v>
      </c>
      <c r="L5308" s="444">
        <f t="shared" ca="1" si="202"/>
        <v>62277185107616.797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62277185107616.797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259488271281.73666</v>
      </c>
      <c r="L5309" s="444">
        <f t="shared" ca="1" si="202"/>
        <v>62536673378898.531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62536673378898.531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260569472412.07721</v>
      </c>
      <c r="L5310" s="444">
        <f t="shared" ca="1" si="202"/>
        <v>62797242851310.609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62797242851310.609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261655178547.12753</v>
      </c>
      <c r="L5311" s="444">
        <f t="shared" ca="1" si="202"/>
        <v>63058898029857.734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63058898029857.734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262745408457.7406</v>
      </c>
      <c r="L5312" s="444">
        <f t="shared" ca="1" si="202"/>
        <v>63321643438315.477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63321643438315.477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263840180992.98114</v>
      </c>
      <c r="L5313" s="444">
        <f t="shared" ca="1" si="202"/>
        <v>63585483619308.461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63585483619308.461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264939515080.4519</v>
      </c>
      <c r="L5314" s="444">
        <f t="shared" ca="1" si="202"/>
        <v>63850423134388.914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63850423134388.914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266043429726.62045</v>
      </c>
      <c r="L5315" s="444">
        <f t="shared" ca="1" si="202"/>
        <v>64116466564115.531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64116466564115.531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267151944017.14804</v>
      </c>
      <c r="L5316" s="444">
        <f t="shared" ca="1" si="202"/>
        <v>64383618508132.68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64383618508132.68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268265077117.21948</v>
      </c>
      <c r="L5317" s="444">
        <f t="shared" ca="1" si="202"/>
        <v>64651883585249.898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64651883585249.898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269382848271.8746</v>
      </c>
      <c r="L5318" s="444">
        <f t="shared" ca="1" si="202"/>
        <v>64921266433521.773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64921266433521.773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270505276806.34073</v>
      </c>
      <c r="L5319" s="444">
        <f t="shared" ca="1" si="202"/>
        <v>65191771710328.117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65191771710328.117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271632382126.36716</v>
      </c>
      <c r="L5320" s="444">
        <f t="shared" ca="1" si="202"/>
        <v>65463404092454.484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65463404092454.484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272764183718.5603</v>
      </c>
      <c r="L5321" s="444">
        <f t="shared" ca="1" si="202"/>
        <v>65736168276173.047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65736168276173.047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273900701150.72104</v>
      </c>
      <c r="L5322" s="444">
        <f t="shared" ca="1" si="202"/>
        <v>66010068977323.766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66010068977323.766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275041954072.18237</v>
      </c>
      <c r="L5323" s="444">
        <f t="shared" ca="1" si="202"/>
        <v>66285110931395.945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66285110931395.945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276187962214.14978</v>
      </c>
      <c r="L5324" s="444">
        <f t="shared" ca="1" si="202"/>
        <v>66561298893610.094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66561298893610.094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277338745390.04211</v>
      </c>
      <c r="L5325" s="444">
        <f t="shared" ca="1" si="202"/>
        <v>66838637639000.133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66838637639000.133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278494323495.83386</v>
      </c>
      <c r="L5326" s="444">
        <f t="shared" ca="1" si="202"/>
        <v>67117131962495.969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67117131962495.969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279654716510.39984</v>
      </c>
      <c r="L5327" s="444">
        <f t="shared" ca="1" si="202"/>
        <v>67396786679006.367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67396786679006.367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280819944495.85986</v>
      </c>
      <c r="L5328" s="444">
        <f t="shared" ca="1" si="202"/>
        <v>67677606623502.227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67677606623502.227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281990027597.92596</v>
      </c>
      <c r="L5329" s="444">
        <f t="shared" ca="1" si="202"/>
        <v>67959596651100.156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67959596651100.156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283164986046.25067</v>
      </c>
      <c r="L5330" s="444">
        <f t="shared" ca="1" si="202"/>
        <v>68242761637146.406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68242761637146.406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284344840154.77673</v>
      </c>
      <c r="L5331" s="444">
        <f t="shared" ca="1" si="202"/>
        <v>68527106477301.18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68527106477301.18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285529610322.08826</v>
      </c>
      <c r="L5332" s="444">
        <f t="shared" ca="1" si="202"/>
        <v>68812636087623.266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68812636087623.266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286719317031.76361</v>
      </c>
      <c r="L5333" s="444">
        <f t="shared" ca="1" si="202"/>
        <v>69099355404655.031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69099355404655.031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287913980852.72925</v>
      </c>
      <c r="L5334" s="444">
        <f t="shared" ca="1" si="202"/>
        <v>69387269385507.758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69387269385507.758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289113622439.6156</v>
      </c>
      <c r="L5335" s="444">
        <f t="shared" ca="1" si="202"/>
        <v>69676383007947.375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69676383007947.375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290318262533.11407</v>
      </c>
      <c r="L5336" s="444">
        <f t="shared" ca="1" si="202"/>
        <v>69966701270480.492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69966701270480.492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291527921960.33539</v>
      </c>
      <c r="L5337" s="444">
        <f t="shared" ca="1" si="202"/>
        <v>70258229192440.828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70258229192440.828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292742621635.1701</v>
      </c>
      <c r="L5338" s="444">
        <f t="shared" ca="1" si="202"/>
        <v>70550971814076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70550971814076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293962382558.65002</v>
      </c>
      <c r="L5339" s="444">
        <f t="shared" ca="1" si="202"/>
        <v>70844934196634.656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70844934196634.656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295187225819.31104</v>
      </c>
      <c r="L5340" s="444">
        <f t="shared" ca="1" si="202"/>
        <v>71140121422453.969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71140121422453.969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296417172593.55823</v>
      </c>
      <c r="L5341" s="444">
        <f t="shared" ca="1" si="202"/>
        <v>71436538595047.531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71436538595047.531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297652244146.03137</v>
      </c>
      <c r="L5342" s="444">
        <f t="shared" ca="1" si="202"/>
        <v>71734190839193.563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71734190839193.563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298892461829.97314</v>
      </c>
      <c r="L5343" s="444">
        <f t="shared" ca="1" si="202"/>
        <v>72033083301023.531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72033083301023.531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300137847087.59802</v>
      </c>
      <c r="L5344" s="444">
        <f t="shared" ca="1" si="202"/>
        <v>72333221148111.125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72333221148111.125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301388421450.46301</v>
      </c>
      <c r="L5345" s="444">
        <f t="shared" ca="1" si="202"/>
        <v>72634609569561.594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72634609569561.594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302644206539.83997</v>
      </c>
      <c r="L5346" s="444">
        <f t="shared" ca="1" si="202"/>
        <v>72937253776101.438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72937253776101.438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303905224067.08929</v>
      </c>
      <c r="L5347" s="444">
        <f t="shared" ca="1" si="202"/>
        <v>73241159000168.531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73241159000168.531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305171495834.03552</v>
      </c>
      <c r="L5348" s="444">
        <f t="shared" ca="1" si="202"/>
        <v>73546330496002.563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73546330496002.563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306443043733.34399</v>
      </c>
      <c r="L5349" s="444">
        <f t="shared" ca="1" si="202"/>
        <v>73852773539735.906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73852773539735.906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307719889748.8996</v>
      </c>
      <c r="L5350" s="444">
        <f t="shared" ca="1" si="202"/>
        <v>74160493429484.813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74160493429484.813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309002055956.18671</v>
      </c>
      <c r="L5351" s="444">
        <f t="shared" ca="1" si="202"/>
        <v>74469495485441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74469495485441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310289564522.67084</v>
      </c>
      <c r="L5352" s="444">
        <f t="shared" ca="1" si="202"/>
        <v>74779785049963.672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74779785049963.672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311582437708.18195</v>
      </c>
      <c r="L5353" s="444">
        <f t="shared" ca="1" si="202"/>
        <v>75091367487671.859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75091367487671.859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312880697865.29944</v>
      </c>
      <c r="L5354" s="444">
        <f t="shared" ca="1" si="202"/>
        <v>75404248185537.156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75404248185537.156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314184367439.73816</v>
      </c>
      <c r="L5355" s="444">
        <f t="shared" ca="1" si="202"/>
        <v>75718432552976.891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75718432552976.891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315493468970.73706</v>
      </c>
      <c r="L5356" s="444">
        <f t="shared" ca="1" si="202"/>
        <v>76033926021947.625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76033926021947.625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316808025091.44843</v>
      </c>
      <c r="L5357" s="444">
        <f t="shared" ca="1" si="202"/>
        <v>76350734047039.078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76350734047039.078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318128058529.32947</v>
      </c>
      <c r="L5358" s="444">
        <f t="shared" ca="1" si="202"/>
        <v>76668862105568.406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76668862105568.406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319453592106.53503</v>
      </c>
      <c r="L5359" s="444">
        <f t="shared" ca="1" si="202"/>
        <v>76988315697674.938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76988315697674.938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320784648740.31226</v>
      </c>
      <c r="L5360" s="444">
        <f t="shared" ca="1" si="202"/>
        <v>77309100346415.25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77309100346415.25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322121251443.39685</v>
      </c>
      <c r="L5361" s="444">
        <f t="shared" ca="1" si="202"/>
        <v>77631221597858.641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77631221597858.641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323463423324.41101</v>
      </c>
      <c r="L5362" s="444">
        <f t="shared" ca="1" si="202"/>
        <v>77954685021183.047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77954685021183.047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324811187588.2627</v>
      </c>
      <c r="L5363" s="444">
        <f t="shared" ref="L5363:L5617" ca="1" si="207">I5363-J5363+K5363</f>
        <v>78279496208771.313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78279496208771.313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326164567536.54712</v>
      </c>
      <c r="L5364" s="444">
        <f t="shared" ca="1" si="207"/>
        <v>78605660776307.859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78605660776307.859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327523586567.9494</v>
      </c>
      <c r="L5365" s="444">
        <f t="shared" ca="1" si="207"/>
        <v>78933184362875.813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78933184362875.813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328888268178.64923</v>
      </c>
      <c r="L5366" s="444">
        <f t="shared" ca="1" si="207"/>
        <v>79262072631054.469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79262072631054.469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330258635962.72693</v>
      </c>
      <c r="L5367" s="444">
        <f t="shared" ca="1" si="207"/>
        <v>79592331267017.203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79592331267017.203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331634713612.57166</v>
      </c>
      <c r="L5368" s="444">
        <f t="shared" ca="1" si="207"/>
        <v>79923965980629.781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79923965980629.781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333016524919.29077</v>
      </c>
      <c r="L5369" s="444">
        <f t="shared" ca="1" si="207"/>
        <v>80256982505549.078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80256982505549.078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334404093773.12115</v>
      </c>
      <c r="L5370" s="444">
        <f t="shared" ca="1" si="207"/>
        <v>80591386599322.203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80591386599322.203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335797444163.84253</v>
      </c>
      <c r="L5371" s="444">
        <f t="shared" ca="1" si="207"/>
        <v>80927184043486.047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80927184043486.047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337196600181.19183</v>
      </c>
      <c r="L5372" s="444">
        <f t="shared" ca="1" si="207"/>
        <v>81264380643667.234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81264380643667.234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338601586015.28015</v>
      </c>
      <c r="L5373" s="444">
        <f t="shared" ca="1" si="207"/>
        <v>81602982229682.516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81602982229682.516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340012425957.0105</v>
      </c>
      <c r="L5374" s="444">
        <f t="shared" ca="1" si="207"/>
        <v>81942994655639.531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81942994655639.531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341429144398.49805</v>
      </c>
      <c r="L5375" s="444">
        <f t="shared" ca="1" si="207"/>
        <v>82284423800038.031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82284423800038.031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342851765833.49182</v>
      </c>
      <c r="L5376" s="444">
        <f t="shared" ca="1" si="207"/>
        <v>82627275565871.516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82627275565871.516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344280314857.79797</v>
      </c>
      <c r="L5377" s="444">
        <f t="shared" ca="1" si="207"/>
        <v>82971555880729.313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82971555880729.313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345714816169.70544</v>
      </c>
      <c r="L5378" s="444">
        <f t="shared" ca="1" si="207"/>
        <v>83317270696899.016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83317270696899.016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347155294570.41254</v>
      </c>
      <c r="L5379" s="444">
        <f t="shared" ca="1" si="207"/>
        <v>83664425991469.422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83664425991469.422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348601774964.45593</v>
      </c>
      <c r="L5380" s="444">
        <f t="shared" ca="1" si="207"/>
        <v>84013027766433.875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84013027766433.875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350054282360.14111</v>
      </c>
      <c r="L5381" s="444">
        <f t="shared" ca="1" si="207"/>
        <v>84363082048794.016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84363082048794.016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351512841869.97504</v>
      </c>
      <c r="L5382" s="444">
        <f t="shared" ca="1" si="207"/>
        <v>84714594890663.984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84714594890663.984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352977478711.09991</v>
      </c>
      <c r="L5383" s="444">
        <f t="shared" ca="1" si="207"/>
        <v>85067572369375.078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85067572369375.078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354448218205.72949</v>
      </c>
      <c r="L5384" s="444">
        <f t="shared" ca="1" si="207"/>
        <v>85422020587580.813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85422020587580.813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355925085781.58673</v>
      </c>
      <c r="L5385" s="444">
        <f t="shared" ca="1" si="207"/>
        <v>85777945673362.406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85777945673362.406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357408106972.34338</v>
      </c>
      <c r="L5386" s="444">
        <f t="shared" ca="1" si="207"/>
        <v>86135353780334.75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86135353780334.75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358897307418.06146</v>
      </c>
      <c r="L5387" s="444">
        <f t="shared" ca="1" si="207"/>
        <v>86494251087752.813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86494251087752.813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360392712865.63672</v>
      </c>
      <c r="L5388" s="444">
        <f t="shared" ca="1" si="207"/>
        <v>86854643800618.453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86854643800618.453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361894349169.24353</v>
      </c>
      <c r="L5389" s="444">
        <f t="shared" ca="1" si="207"/>
        <v>87216538149787.703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87216538149787.703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363402242290.7821</v>
      </c>
      <c r="L5390" s="444">
        <f t="shared" ca="1" si="207"/>
        <v>87579940392078.484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87579940392078.484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364916418300.32703</v>
      </c>
      <c r="L5391" s="444">
        <f t="shared" ca="1" si="207"/>
        <v>87944856810378.813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87944856810378.813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366436903376.57837</v>
      </c>
      <c r="L5392" s="444">
        <f t="shared" ca="1" si="207"/>
        <v>88311293713755.391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88311293713755.391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367963723807.31415</v>
      </c>
      <c r="L5393" s="444">
        <f t="shared" ca="1" si="207"/>
        <v>88679257437562.703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88679257437562.703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369496905989.8446</v>
      </c>
      <c r="L5394" s="444">
        <f t="shared" ca="1" si="207"/>
        <v>89048754343552.547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89048754343552.547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371036476431.46893</v>
      </c>
      <c r="L5395" s="444">
        <f t="shared" ca="1" si="207"/>
        <v>89419790819984.016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89419790819984.016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372582461749.93341</v>
      </c>
      <c r="L5396" s="444">
        <f t="shared" ca="1" si="207"/>
        <v>89792373281733.953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89792373281733.953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374134888673.89148</v>
      </c>
      <c r="L5397" s="444">
        <f t="shared" ca="1" si="207"/>
        <v>90166508170407.844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90166508170407.844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375693784043.36603</v>
      </c>
      <c r="L5398" s="444">
        <f t="shared" ca="1" si="207"/>
        <v>90542201954451.203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90542201954451.203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377259174810.21332</v>
      </c>
      <c r="L5399" s="444">
        <f t="shared" ca="1" si="207"/>
        <v>90919461129261.422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90919461129261.422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378831088038.58923</v>
      </c>
      <c r="L5400" s="444">
        <f t="shared" ca="1" si="207"/>
        <v>91298292217300.016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91298292217300.016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380409550905.41675</v>
      </c>
      <c r="L5401" s="444">
        <f t="shared" ca="1" si="207"/>
        <v>91678701768205.438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91678701768205.438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381994590700.85596</v>
      </c>
      <c r="L5402" s="444">
        <f t="shared" ca="1" si="207"/>
        <v>92060696358906.297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92060696358906.297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383586234828.77625</v>
      </c>
      <c r="L5403" s="444">
        <f t="shared" ca="1" si="207"/>
        <v>92444282593735.078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92444282593735.078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385184510807.22949</v>
      </c>
      <c r="L5404" s="444">
        <f t="shared" ca="1" si="207"/>
        <v>92829467104542.313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92829467104542.313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386789446268.92627</v>
      </c>
      <c r="L5405" s="444">
        <f t="shared" ca="1" si="207"/>
        <v>93216256550811.234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93216256550811.234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388401068961.7135</v>
      </c>
      <c r="L5406" s="444">
        <f t="shared" ca="1" si="207"/>
        <v>93604657619772.953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93604657619772.953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390019406749.05396</v>
      </c>
      <c r="L5407" s="444">
        <f t="shared" ca="1" si="207"/>
        <v>93994677026522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93994677026522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391644487610.5083</v>
      </c>
      <c r="L5408" s="444">
        <f t="shared" ca="1" si="207"/>
        <v>94386321514132.516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94386321514132.516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393276339642.21881</v>
      </c>
      <c r="L5409" s="444">
        <f t="shared" ca="1" si="207"/>
        <v>94779597853774.734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94779597853774.734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394914991057.39471</v>
      </c>
      <c r="L5410" s="444">
        <f t="shared" ca="1" si="207"/>
        <v>95174512844832.125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95174512844832.125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396560470186.80054</v>
      </c>
      <c r="L5411" s="444">
        <f t="shared" ca="1" si="207"/>
        <v>95571073315018.922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95571073315018.922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398212805479.24548</v>
      </c>
      <c r="L5412" s="444">
        <f t="shared" ca="1" si="207"/>
        <v>95969286120498.172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95969286120498.172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399872025502.07568</v>
      </c>
      <c r="L5413" s="444">
        <f t="shared" ca="1" si="207"/>
        <v>96369158146000.25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96369158146000.25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401538158941.66772</v>
      </c>
      <c r="L5414" s="444">
        <f t="shared" ca="1" si="207"/>
        <v>96770696304941.922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96770696304941.922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403211234603.92468</v>
      </c>
      <c r="L5415" s="444">
        <f t="shared" ca="1" si="207"/>
        <v>97173907539545.844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97173907539545.844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404891281414.77435</v>
      </c>
      <c r="L5416" s="444">
        <f t="shared" ca="1" si="207"/>
        <v>97578798820960.625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97578798820960.625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406578328420.66925</v>
      </c>
      <c r="L5417" s="444">
        <f t="shared" ca="1" si="207"/>
        <v>97985377149381.297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97985377149381.297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408272404789.08875</v>
      </c>
      <c r="L5418" s="444">
        <f t="shared" ca="1" si="207"/>
        <v>98393649554170.391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98393649554170.391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409973539809.04327</v>
      </c>
      <c r="L5419" s="444">
        <f t="shared" ca="1" si="207"/>
        <v>98803623093979.438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98803623093979.438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411681762891.58099</v>
      </c>
      <c r="L5420" s="444">
        <f t="shared" ca="1" si="207"/>
        <v>99215304856871.016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99215304856871.016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413397103570.2959</v>
      </c>
      <c r="L5421" s="444">
        <f t="shared" ca="1" si="207"/>
        <v>99628701960441.313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99628701960441.313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415119591501.83881</v>
      </c>
      <c r="L5422" s="444">
        <f t="shared" ca="1" si="207"/>
        <v>100043821551943.16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100043821551943.16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416849256466.42981</v>
      </c>
      <c r="L5423" s="444">
        <f t="shared" ca="1" si="207"/>
        <v>100460670808409.59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100460670808409.59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418586128368.37329</v>
      </c>
      <c r="L5424" s="444">
        <f t="shared" ca="1" si="207"/>
        <v>100879256936777.97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100879256936777.97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420330237236.57489</v>
      </c>
      <c r="L5425" s="444">
        <f t="shared" ca="1" si="207"/>
        <v>101299587174014.55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101299587174014.55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422081613225.06061</v>
      </c>
      <c r="L5426" s="444">
        <f t="shared" ca="1" si="207"/>
        <v>101721668787239.61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101721668787239.61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423840286613.49835</v>
      </c>
      <c r="L5427" s="444">
        <f t="shared" ca="1" si="207"/>
        <v>102145509073853.11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102145509073853.11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425606287807.72131</v>
      </c>
      <c r="L5428" s="444">
        <f t="shared" ca="1" si="207"/>
        <v>102571115361660.83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102571115361660.83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427379647340.25342</v>
      </c>
      <c r="L5429" s="444">
        <f t="shared" ca="1" si="207"/>
        <v>102998495009001.08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102998495009001.08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429160395870.83783</v>
      </c>
      <c r="L5430" s="444">
        <f t="shared" ca="1" si="207"/>
        <v>103427655404871.92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103427655404871.92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430948564186.96631</v>
      </c>
      <c r="L5431" s="444">
        <f t="shared" ca="1" si="207"/>
        <v>103858603969058.89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103858603969058.89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432744183204.41205</v>
      </c>
      <c r="L5432" s="444">
        <f t="shared" ca="1" si="207"/>
        <v>104291348152263.3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104291348152263.3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434547283967.76373</v>
      </c>
      <c r="L5433" s="444">
        <f t="shared" ca="1" si="207"/>
        <v>104725895436231.06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104725895436231.06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436357897650.96277</v>
      </c>
      <c r="L5434" s="444">
        <f t="shared" ca="1" si="207"/>
        <v>105162253333882.03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105162253333882.03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438176055557.8418</v>
      </c>
      <c r="L5435" s="444">
        <f t="shared" ca="1" si="207"/>
        <v>105600429389439.88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105600429389439.88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440001789122.66614</v>
      </c>
      <c r="L5436" s="444">
        <f t="shared" ca="1" si="207"/>
        <v>106040431178562.55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106040431178562.55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441835129910.67725</v>
      </c>
      <c r="L5437" s="444">
        <f t="shared" ca="1" si="207"/>
        <v>106482266308473.22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106482266308473.22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443676109618.63843</v>
      </c>
      <c r="L5438" s="444">
        <f t="shared" ca="1" si="207"/>
        <v>106925942418091.86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106925942418091.86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445524760075.38275</v>
      </c>
      <c r="L5439" s="444">
        <f t="shared" ca="1" si="207"/>
        <v>107371467178167.23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107371467178167.23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447381113242.36346</v>
      </c>
      <c r="L5440" s="444">
        <f t="shared" ca="1" si="207"/>
        <v>107818848291409.59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107818848291409.59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449245201214.2066</v>
      </c>
      <c r="L5441" s="444">
        <f t="shared" ca="1" si="207"/>
        <v>108268093492623.8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108268093492623.8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451117056219.26581</v>
      </c>
      <c r="L5442" s="444">
        <f t="shared" ca="1" si="207"/>
        <v>108719210548843.06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108719210548843.06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452996710620.17944</v>
      </c>
      <c r="L5443" s="444">
        <f t="shared" ca="1" si="207"/>
        <v>109172207259463.23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109172207259463.23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454884196914.43011</v>
      </c>
      <c r="L5444" s="444">
        <f t="shared" ca="1" si="207"/>
        <v>109627091456377.67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109627091456377.67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456779547734.90704</v>
      </c>
      <c r="L5445" s="444">
        <f t="shared" ca="1" si="207"/>
        <v>110083871004112.58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110083871004112.58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458682795850.46899</v>
      </c>
      <c r="L5446" s="444">
        <f t="shared" ca="1" si="207"/>
        <v>110542553799963.05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110542553799963.05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460593974166.51276</v>
      </c>
      <c r="L5447" s="444">
        <f t="shared" ca="1" si="207"/>
        <v>111003147774129.56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111003147774129.56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462513115725.53992</v>
      </c>
      <c r="L5448" s="444">
        <f t="shared" ca="1" si="207"/>
        <v>111465660889855.11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111465660889855.11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464440253707.72968</v>
      </c>
      <c r="L5449" s="444">
        <f t="shared" ca="1" si="207"/>
        <v>111930101143562.84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111930101143562.84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466375421431.51184</v>
      </c>
      <c r="L5450" s="444">
        <f t="shared" ca="1" si="207"/>
        <v>112396476564994.36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112396476564994.36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468318652354.14313</v>
      </c>
      <c r="L5451" s="444">
        <f t="shared" ca="1" si="207"/>
        <v>112864795217348.5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112864795217348.5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470269980072.2854</v>
      </c>
      <c r="L5452" s="444">
        <f t="shared" ca="1" si="207"/>
        <v>113335065197420.78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113335065197420.78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472229438322.58649</v>
      </c>
      <c r="L5453" s="444">
        <f t="shared" ca="1" si="207"/>
        <v>113807294635743.38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113807294635743.38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474197060982.2641</v>
      </c>
      <c r="L5454" s="444">
        <f t="shared" ca="1" si="207"/>
        <v>114281491696725.64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114281491696725.64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476172882069.69019</v>
      </c>
      <c r="L5455" s="444">
        <f t="shared" ca="1" si="207"/>
        <v>114757664578795.33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114757664578795.33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478156935744.98047</v>
      </c>
      <c r="L5456" s="444">
        <f t="shared" ca="1" si="207"/>
        <v>115235821514540.31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115235821514540.31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480149256310.58466</v>
      </c>
      <c r="L5457" s="444">
        <f t="shared" ca="1" si="207"/>
        <v>115715970770850.89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115715970770850.89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482149878211.87872</v>
      </c>
      <c r="L5458" s="444">
        <f t="shared" ca="1" si="207"/>
        <v>116198120649062.77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116198120649062.77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484158836037.7616</v>
      </c>
      <c r="L5459" s="444">
        <f t="shared" ca="1" si="207"/>
        <v>116682279485100.53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116682279485100.53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486176164521.2522</v>
      </c>
      <c r="L5460" s="444">
        <f t="shared" ca="1" si="207"/>
        <v>117168455649621.78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117168455649621.78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488201898540.09076</v>
      </c>
      <c r="L5461" s="444">
        <f t="shared" ca="1" si="207"/>
        <v>117656657548161.88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117656657548161.88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490236073117.34113</v>
      </c>
      <c r="L5462" s="444">
        <f t="shared" ca="1" si="207"/>
        <v>118146893621279.22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118146893621279.22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492278723421.99683</v>
      </c>
      <c r="L5463" s="444">
        <f t="shared" ca="1" si="207"/>
        <v>118639172344701.22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118639172344701.22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494329884769.58838</v>
      </c>
      <c r="L5464" s="444">
        <f t="shared" ca="1" si="207"/>
        <v>119133502229470.81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119133502229470.81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496389592622.79504</v>
      </c>
      <c r="L5465" s="444">
        <f t="shared" ca="1" si="207"/>
        <v>119629891822093.61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119629891822093.61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498457882592.0567</v>
      </c>
      <c r="L5466" s="444">
        <f t="shared" ca="1" si="207"/>
        <v>120128349704685.67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120128349704685.67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500534790436.19031</v>
      </c>
      <c r="L5467" s="444">
        <f t="shared" ca="1" si="207"/>
        <v>120628884495121.86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120628884495121.86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502620352063.00775</v>
      </c>
      <c r="L5468" s="444">
        <f t="shared" ca="1" si="207"/>
        <v>121131504847184.86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121131504847184.86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504714603529.93689</v>
      </c>
      <c r="L5469" s="444">
        <f t="shared" ca="1" si="207"/>
        <v>121636219450714.8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121636219450714.8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506817581044.64496</v>
      </c>
      <c r="L5470" s="444">
        <f t="shared" ca="1" si="207"/>
        <v>122143037031759.44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122143037031759.44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508929320965.66431</v>
      </c>
      <c r="L5471" s="444">
        <f t="shared" ca="1" si="207"/>
        <v>122651966352725.11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122651966352725.11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511049859803.0213</v>
      </c>
      <c r="L5472" s="444">
        <f t="shared" ca="1" si="207"/>
        <v>123163016212528.13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123163016212528.13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513179234218.86719</v>
      </c>
      <c r="L5473" s="444">
        <f t="shared" ca="1" si="207"/>
        <v>123676195446747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123676195446747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515317481028.11255</v>
      </c>
      <c r="L5474" s="444">
        <f t="shared" ca="1" si="207"/>
        <v>124191512927775.11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124191512927775.11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517464637199.06293</v>
      </c>
      <c r="L5475" s="444">
        <f t="shared" ca="1" si="207"/>
        <v>124708977564974.17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124708977564974.17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519620739854.05896</v>
      </c>
      <c r="L5476" s="444">
        <f t="shared" ca="1" si="207"/>
        <v>125228598304828.23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125228598304828.23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521785826270.11755</v>
      </c>
      <c r="L5477" s="444">
        <f t="shared" ca="1" si="207"/>
        <v>125750384131098.36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125750384131098.36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523959933879.57642</v>
      </c>
      <c r="L5478" s="444">
        <f t="shared" ca="1" si="207"/>
        <v>126274344064977.94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126274344064977.94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526143100270.74139</v>
      </c>
      <c r="L5479" s="444">
        <f t="shared" ca="1" si="207"/>
        <v>126800487165248.67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126800487165248.67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528335363188.53613</v>
      </c>
      <c r="L5480" s="444">
        <f t="shared" ca="1" si="207"/>
        <v>127328822528437.2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127328822528437.2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530536760535.15497</v>
      </c>
      <c r="L5481" s="444">
        <f t="shared" ca="1" si="207"/>
        <v>127859359288972.36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127859359288972.36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532747330370.71814</v>
      </c>
      <c r="L5482" s="444">
        <f t="shared" ca="1" si="207"/>
        <v>128392106619343.08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128392106619343.08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534967110913.92944</v>
      </c>
      <c r="L5483" s="444">
        <f t="shared" ca="1" si="207"/>
        <v>128927073730257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128927073730257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537196140542.73749</v>
      </c>
      <c r="L5484" s="444">
        <f t="shared" ca="1" si="207"/>
        <v>129464269870799.73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129464269870799.73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539434457794.99884</v>
      </c>
      <c r="L5485" s="444">
        <f t="shared" ca="1" si="207"/>
        <v>130003704328594.73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130003704328594.73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541682101369.14471</v>
      </c>
      <c r="L5486" s="444">
        <f t="shared" ca="1" si="207"/>
        <v>130545386429963.88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130545386429963.88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543939110124.84943</v>
      </c>
      <c r="L5487" s="444">
        <f t="shared" ca="1" si="207"/>
        <v>131089325540088.72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131089325540088.72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546205523083.703</v>
      </c>
      <c r="L5488" s="444">
        <f t="shared" ca="1" si="207"/>
        <v>131635531063172.42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131635531063172.42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548481379429.88501</v>
      </c>
      <c r="L5489" s="444">
        <f t="shared" ca="1" si="207"/>
        <v>132184012442602.31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132184012442602.31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550766718510.84302</v>
      </c>
      <c r="L5490" s="444">
        <f t="shared" ca="1" si="207"/>
        <v>132734779161113.16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132734779161113.16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553061579837.97144</v>
      </c>
      <c r="L5491" s="444">
        <f t="shared" ca="1" si="207"/>
        <v>133287840740951.13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133287840740951.13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555366003087.29639</v>
      </c>
      <c r="L5492" s="444">
        <f t="shared" ca="1" si="207"/>
        <v>133843206744038.42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133843206744038.42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557680028100.16003</v>
      </c>
      <c r="L5493" s="444">
        <f t="shared" ca="1" si="207"/>
        <v>134400886772138.58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134400886772138.58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560003694883.91077</v>
      </c>
      <c r="L5494" s="444">
        <f t="shared" ca="1" si="207"/>
        <v>134960890467022.48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134960890467022.48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562337043612.59363</v>
      </c>
      <c r="L5495" s="444">
        <f t="shared" ca="1" si="207"/>
        <v>135523227510635.08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135523227510635.08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564680114627.64612</v>
      </c>
      <c r="L5496" s="444">
        <f t="shared" ca="1" si="207"/>
        <v>136087907625262.72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136087907625262.72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567032948438.5946</v>
      </c>
      <c r="L5497" s="444">
        <f t="shared" ca="1" si="207"/>
        <v>136654940573701.31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136654940573701.31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569395585723.75549</v>
      </c>
      <c r="L5498" s="444">
        <f t="shared" ca="1" si="207"/>
        <v>137224336159425.06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137224336159425.06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571768067330.93774</v>
      </c>
      <c r="L5499" s="444">
        <f t="shared" ca="1" si="207"/>
        <v>137796104226756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137796104226756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574150434278.15002</v>
      </c>
      <c r="L5500" s="444">
        <f t="shared" ca="1" si="207"/>
        <v>138370254661034.16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138370254661034.16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576542727754.30896</v>
      </c>
      <c r="L5501" s="444">
        <f t="shared" ca="1" si="207"/>
        <v>138946797388788.47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138946797388788.47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578944989119.95203</v>
      </c>
      <c r="L5502" s="444">
        <f t="shared" ca="1" si="207"/>
        <v>139525742377908.42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139525742377908.42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581357259907.95178</v>
      </c>
      <c r="L5503" s="444">
        <f t="shared" ca="1" si="207"/>
        <v>140107099637816.38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140107099637816.38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583779581824.23486</v>
      </c>
      <c r="L5504" s="444">
        <f t="shared" ca="1" si="207"/>
        <v>140690879219640.61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140690879219640.61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586211996748.50256</v>
      </c>
      <c r="L5505" s="444">
        <f t="shared" ca="1" si="207"/>
        <v>141277091216389.13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141277091216389.13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588654546734.95471</v>
      </c>
      <c r="L5506" s="444">
        <f t="shared" ca="1" si="207"/>
        <v>141865745763124.09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141865745763124.09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591107274013.01709</v>
      </c>
      <c r="L5507" s="444">
        <f t="shared" ca="1" si="207"/>
        <v>142456853037137.13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142456853037137.13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593570220988.07129</v>
      </c>
      <c r="L5508" s="444">
        <f t="shared" ca="1" si="207"/>
        <v>143050423258125.19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143050423258125.19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596043430242.18823</v>
      </c>
      <c r="L5509" s="444">
        <f t="shared" ca="1" si="207"/>
        <v>143646466688367.38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143646466688367.38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598526944534.86401</v>
      </c>
      <c r="L5510" s="444">
        <f t="shared" ca="1" si="207"/>
        <v>144244993632902.25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144244993632902.25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601020806803.7594</v>
      </c>
      <c r="L5511" s="444">
        <f t="shared" ca="1" si="207"/>
        <v>144846014439706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144846014439706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603525060165.44165</v>
      </c>
      <c r="L5512" s="444">
        <f t="shared" ca="1" si="207"/>
        <v>145449539499871.44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145449539499871.44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606039747916.13098</v>
      </c>
      <c r="L5513" s="444">
        <f t="shared" ca="1" si="207"/>
        <v>146055579247787.56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146055579247787.56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608564913532.44812</v>
      </c>
      <c r="L5514" s="444">
        <f t="shared" ca="1" si="207"/>
        <v>146664144161320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146664144161320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611100600672.16663</v>
      </c>
      <c r="L5515" s="444">
        <f t="shared" ca="1" si="207"/>
        <v>147275244761992.16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147275244761992.16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613646853174.96729</v>
      </c>
      <c r="L5516" s="444">
        <f t="shared" ca="1" si="207"/>
        <v>147888891615167.13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147888891615167.13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616203715063.19629</v>
      </c>
      <c r="L5517" s="444">
        <f t="shared" ca="1" si="207"/>
        <v>148505095330230.31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148505095330230.31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618771230542.62634</v>
      </c>
      <c r="L5518" s="444">
        <f t="shared" ca="1" si="207"/>
        <v>149123866560772.94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149123866560772.94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621349444003.22058</v>
      </c>
      <c r="L5519" s="444">
        <f t="shared" ca="1" si="207"/>
        <v>149745216004776.16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149745216004776.16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623938400019.90063</v>
      </c>
      <c r="L5520" s="444">
        <f t="shared" ca="1" si="207"/>
        <v>150369154404796.06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150369154404796.06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626538143353.31689</v>
      </c>
      <c r="L5521" s="444">
        <f t="shared" ca="1" si="207"/>
        <v>150995692548149.38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150995692548149.38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629148718950.62244</v>
      </c>
      <c r="L5522" s="444">
        <f t="shared" ca="1" si="207"/>
        <v>151624841267100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151624841267100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631770171946.25</v>
      </c>
      <c r="L5523" s="444">
        <f t="shared" ca="1" si="207"/>
        <v>152256611439046.25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152256611439046.25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634402547662.69275</v>
      </c>
      <c r="L5524" s="444">
        <f t="shared" ca="1" si="207"/>
        <v>152891013986708.94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152891013986708.94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637045891611.28723</v>
      </c>
      <c r="L5525" s="444">
        <f t="shared" ca="1" si="207"/>
        <v>153528059878320.22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153528059878320.22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639700249493.00085</v>
      </c>
      <c r="L5526" s="444">
        <f t="shared" ca="1" si="207"/>
        <v>154167760127813.22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154167760127813.22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642365667199.22168</v>
      </c>
      <c r="L5527" s="444">
        <f t="shared" ca="1" si="207"/>
        <v>154810125795012.44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154810125795012.44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645042190812.55176</v>
      </c>
      <c r="L5528" s="444">
        <f t="shared" ca="1" si="207"/>
        <v>155455167985825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155455167985825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647729866607.60413</v>
      </c>
      <c r="L5529" s="444">
        <f t="shared" ca="1" si="207"/>
        <v>156102897852432.59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156102897852432.59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650428741051.80249</v>
      </c>
      <c r="L5530" s="444">
        <f t="shared" ca="1" si="207"/>
        <v>156753326593484.41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156753326593484.41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653138860806.18506</v>
      </c>
      <c r="L5531" s="444">
        <f t="shared" ca="1" si="207"/>
        <v>157406465454290.59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157406465454290.59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655860272726.21082</v>
      </c>
      <c r="L5532" s="444">
        <f t="shared" ca="1" si="207"/>
        <v>158062325727016.81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158062325727016.81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658593023862.57007</v>
      </c>
      <c r="L5533" s="444">
        <f t="shared" ca="1" si="207"/>
        <v>158720918750879.38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158720918750879.38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661337161461.99744</v>
      </c>
      <c r="L5534" s="444">
        <f t="shared" ca="1" si="207"/>
        <v>159382255912341.38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159382255912341.38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664092732968.08911</v>
      </c>
      <c r="L5535" s="444">
        <f t="shared" ca="1" si="207"/>
        <v>160046348645309.47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160046348645309.47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666859786022.1228</v>
      </c>
      <c r="L5536" s="444">
        <f t="shared" ca="1" si="207"/>
        <v>160713208431331.59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160713208431331.59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669638368463.88159</v>
      </c>
      <c r="L5537" s="444">
        <f t="shared" ca="1" si="207"/>
        <v>161382846799795.47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161382846799795.47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672428528332.48108</v>
      </c>
      <c r="L5538" s="444">
        <f t="shared" ca="1" si="207"/>
        <v>162055275328127.94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162055275328127.94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675230313867.19971</v>
      </c>
      <c r="L5539" s="444">
        <f t="shared" ca="1" si="207"/>
        <v>162730505641995.13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162730505641995.13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678043773508.31299</v>
      </c>
      <c r="L5540" s="444">
        <f t="shared" ca="1" si="207"/>
        <v>163408549415503.44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163408549415503.44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680868955897.93103</v>
      </c>
      <c r="L5541" s="444">
        <f t="shared" ca="1" si="207"/>
        <v>164089418371401.38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164089418371401.38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683705909880.83911</v>
      </c>
      <c r="L5542" s="444">
        <f t="shared" ca="1" si="207"/>
        <v>164773124281282.22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164773124281282.22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686554684505.34253</v>
      </c>
      <c r="L5543" s="444">
        <f t="shared" ca="1" si="207"/>
        <v>165459678965787.56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165459678965787.56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689415329024.11487</v>
      </c>
      <c r="L5544" s="444">
        <f t="shared" ca="1" si="207"/>
        <v>166149094294811.69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166149094294811.69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692287892895.04871</v>
      </c>
      <c r="L5545" s="444">
        <f t="shared" ca="1" si="207"/>
        <v>166841382187706.75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166841382187706.75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695172425782.11145</v>
      </c>
      <c r="L5546" s="444">
        <f t="shared" ca="1" si="207"/>
        <v>167536554613488.88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167536554613488.88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698068977556.20361</v>
      </c>
      <c r="L5547" s="444">
        <f t="shared" ca="1" si="207"/>
        <v>168234623591045.09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168234623591045.09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700977598296.02124</v>
      </c>
      <c r="L5548" s="444">
        <f t="shared" ca="1" si="207"/>
        <v>168935601189341.13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168935601189341.13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703898338288.92139</v>
      </c>
      <c r="L5549" s="444">
        <f t="shared" ca="1" si="207"/>
        <v>169639499527630.03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169639499527630.03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706831248031.79175</v>
      </c>
      <c r="L5550" s="444">
        <f t="shared" ca="1" si="207"/>
        <v>170346330775661.81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170346330775661.81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709776378231.92419</v>
      </c>
      <c r="L5551" s="444">
        <f t="shared" ca="1" si="207"/>
        <v>171056107153893.75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171056107153893.75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712733779807.89063</v>
      </c>
      <c r="L5552" s="444">
        <f t="shared" ca="1" si="207"/>
        <v>171768840933701.63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171768840933701.63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715703503890.42346</v>
      </c>
      <c r="L5553" s="444">
        <f t="shared" ca="1" si="207"/>
        <v>172484544437592.06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172484544437592.06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718685601823.30029</v>
      </c>
      <c r="L5554" s="444">
        <f t="shared" ca="1" si="207"/>
        <v>173203230039415.38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173203230039415.38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721680125164.23071</v>
      </c>
      <c r="L5555" s="444">
        <f t="shared" ca="1" si="207"/>
        <v>173924910164579.59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173924910164579.59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724687125685.74829</v>
      </c>
      <c r="L5556" s="444">
        <f t="shared" ca="1" si="207"/>
        <v>174649597290265.34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174649597290265.34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727706655376.10559</v>
      </c>
      <c r="L5557" s="444">
        <f t="shared" ca="1" si="207"/>
        <v>175377303945641.44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175377303945641.44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730738766440.17261</v>
      </c>
      <c r="L5558" s="444">
        <f t="shared" ca="1" si="207"/>
        <v>176108042712081.63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176108042712081.63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733783511300.34009</v>
      </c>
      <c r="L5559" s="444">
        <f t="shared" ca="1" si="207"/>
        <v>176841826223381.97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176841826223381.97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736840942597.4248</v>
      </c>
      <c r="L5560" s="444">
        <f t="shared" ca="1" si="207"/>
        <v>177578667165979.41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177578667165979.41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739911113191.58081</v>
      </c>
      <c r="L5561" s="444">
        <f t="shared" ca="1" si="207"/>
        <v>178318578279171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178318578279171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742994076163.21252</v>
      </c>
      <c r="L5562" s="444">
        <f t="shared" ca="1" si="207"/>
        <v>179061572355334.22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179061572355334.22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746089884813.89258</v>
      </c>
      <c r="L5563" s="444">
        <f t="shared" ca="1" si="207"/>
        <v>179807662240148.13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179807662240148.13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749198592667.28381</v>
      </c>
      <c r="L5564" s="444">
        <f t="shared" ca="1" si="207"/>
        <v>180556860832815.41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180556860832815.41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752320253470.06421</v>
      </c>
      <c r="L5565" s="444">
        <f t="shared" ca="1" si="207"/>
        <v>181309181086285.47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181309181086285.47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755454921192.85608</v>
      </c>
      <c r="L5566" s="444">
        <f t="shared" ca="1" si="207"/>
        <v>182064636007478.31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182064636007478.31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758602650031.15967</v>
      </c>
      <c r="L5567" s="444">
        <f t="shared" ca="1" si="207"/>
        <v>182823238657509.47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182823238657509.47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761763494406.28943</v>
      </c>
      <c r="L5568" s="444">
        <f t="shared" ca="1" si="207"/>
        <v>183585002151915.75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183585002151915.75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764937508966.31567</v>
      </c>
      <c r="L5569" s="444">
        <f t="shared" ca="1" si="207"/>
        <v>184349939660882.06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184349939660882.06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768124748587.00854</v>
      </c>
      <c r="L5570" s="444">
        <f t="shared" ca="1" si="207"/>
        <v>185118064409469.06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185118064409469.06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771325268372.78772</v>
      </c>
      <c r="L5571" s="444">
        <f t="shared" ca="1" si="207"/>
        <v>185889389677841.84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185889389677841.84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774539123657.67432</v>
      </c>
      <c r="L5572" s="444">
        <f t="shared" ca="1" si="207"/>
        <v>186663928801499.53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186663928801499.53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777766370006.24805</v>
      </c>
      <c r="L5573" s="444">
        <f t="shared" ca="1" si="207"/>
        <v>187441695171505.78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187441695171505.78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781007063214.60742</v>
      </c>
      <c r="L5574" s="444">
        <f t="shared" ca="1" si="207"/>
        <v>188222702234720.38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188222702234720.38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784261259311.33484</v>
      </c>
      <c r="L5575" s="444">
        <f t="shared" ca="1" si="207"/>
        <v>189006963494031.72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189006963494031.72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787529014558.46545</v>
      </c>
      <c r="L5576" s="444">
        <f t="shared" ca="1" si="207"/>
        <v>189794492508590.19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189794492508590.19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790810385452.45911</v>
      </c>
      <c r="L5577" s="444">
        <f t="shared" ca="1" si="207"/>
        <v>190585302894042.66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190585302894042.66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794105428725.17773</v>
      </c>
      <c r="L5578" s="444">
        <f t="shared" ca="1" si="207"/>
        <v>191379408322767.84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191379408322767.84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797414201344.86597</v>
      </c>
      <c r="L5579" s="444">
        <f t="shared" ca="1" si="207"/>
        <v>192176822524112.72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192176822524112.72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800736760517.13635</v>
      </c>
      <c r="L5580" s="444">
        <f t="shared" ca="1" si="207"/>
        <v>192977559284629.84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192977559284629.84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804073163685.95764</v>
      </c>
      <c r="L5581" s="444">
        <f t="shared" ca="1" si="207"/>
        <v>193781632448315.81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193781632448315.81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807423468534.64917</v>
      </c>
      <c r="L5582" s="444">
        <f t="shared" ca="1" si="207"/>
        <v>194589055916850.47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194589055916850.47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810787732986.87695</v>
      </c>
      <c r="L5583" s="444">
        <f t="shared" ca="1" si="207"/>
        <v>195399843649837.34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195399843649837.34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814166015207.65564</v>
      </c>
      <c r="L5584" s="444">
        <f t="shared" ca="1" si="207"/>
        <v>196214009665045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196214009665045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817558373604.35413</v>
      </c>
      <c r="L5585" s="444">
        <f t="shared" ca="1" si="207"/>
        <v>197031568038649.34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197031568038649.34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820964866827.70557</v>
      </c>
      <c r="L5586" s="444">
        <f t="shared" ca="1" si="207"/>
        <v>197852532905477.06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197852532905477.06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824385553772.82104</v>
      </c>
      <c r="L5587" s="444">
        <f t="shared" ca="1" si="207"/>
        <v>198676918459249.88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198676918459249.88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827820493580.20776</v>
      </c>
      <c r="L5588" s="444">
        <f t="shared" ca="1" si="207"/>
        <v>199504738952830.09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199504738952830.09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831269745636.79199</v>
      </c>
      <c r="L5589" s="444">
        <f t="shared" ca="1" si="207"/>
        <v>200336008698466.88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200336008698466.88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834733369576.94531</v>
      </c>
      <c r="L5590" s="444">
        <f t="shared" ca="1" si="207"/>
        <v>201170742068043.81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201170742068043.81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838211425283.51587</v>
      </c>
      <c r="L5591" s="444">
        <f t="shared" ca="1" si="207"/>
        <v>202008953493327.34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202008953493327.34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841703972888.86389</v>
      </c>
      <c r="L5592" s="444">
        <f t="shared" ca="1" si="207"/>
        <v>202850657466216.22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202850657466216.22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845211072775.90088</v>
      </c>
      <c r="L5593" s="444">
        <f t="shared" ca="1" si="207"/>
        <v>203695868538992.13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203695868538992.13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848732785579.13379</v>
      </c>
      <c r="L5594" s="444">
        <f t="shared" ca="1" si="207"/>
        <v>204544601324571.25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204544601324571.25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852269172185.7135</v>
      </c>
      <c r="L5595" s="444">
        <f t="shared" ca="1" si="207"/>
        <v>205396870496756.97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205396870496756.97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855820293736.4873</v>
      </c>
      <c r="L5596" s="444">
        <f t="shared" ca="1" si="207"/>
        <v>206252690790493.47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206252690790493.47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859386211627.05615</v>
      </c>
      <c r="L5597" s="444">
        <f t="shared" ca="1" si="207"/>
        <v>207112077002120.53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207112077002120.53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862966987508.83557</v>
      </c>
      <c r="L5598" s="444">
        <f t="shared" ca="1" si="207"/>
        <v>207975043989629.38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207975043989629.38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866562683290.12244</v>
      </c>
      <c r="L5599" s="444">
        <f t="shared" ca="1" si="207"/>
        <v>208841606672919.5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208841606672919.5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870173361137.16455</v>
      </c>
      <c r="L5600" s="444">
        <f t="shared" ca="1" si="207"/>
        <v>209711780034056.66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209711780034056.66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873799083475.23608</v>
      </c>
      <c r="L5601" s="444">
        <f t="shared" ca="1" si="207"/>
        <v>210585579117531.91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210585579117531.91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877439912989.71631</v>
      </c>
      <c r="L5602" s="444">
        <f t="shared" ca="1" si="207"/>
        <v>211463019030521.63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211463019030521.63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881095912627.17346</v>
      </c>
      <c r="L5603" s="444">
        <f t="shared" ca="1" si="207"/>
        <v>212344114943148.81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212344114943148.81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884767145596.45337</v>
      </c>
      <c r="L5604" s="444">
        <f t="shared" ca="1" si="207"/>
        <v>213228882088745.28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213228882088745.28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888453675369.77197</v>
      </c>
      <c r="L5605" s="444">
        <f t="shared" ca="1" si="207"/>
        <v>214117335764115.06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214117335764115.06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892155565683.81274</v>
      </c>
      <c r="L5606" s="444">
        <f t="shared" ca="1" si="207"/>
        <v>215009491329798.88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215009491329798.88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895872880540.82861</v>
      </c>
      <c r="L5607" s="444">
        <f t="shared" ca="1" si="207"/>
        <v>215905364210339.72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215905364210339.72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899605684209.74878</v>
      </c>
      <c r="L5608" s="444">
        <f t="shared" ca="1" si="207"/>
        <v>216804969894549.47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216804969894549.47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903354041227.28943</v>
      </c>
      <c r="L5609" s="444">
        <f t="shared" ca="1" si="207"/>
        <v>217708323935776.75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217708323935776.75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907118016399.06982</v>
      </c>
      <c r="L5610" s="444">
        <f t="shared" ca="1" si="207"/>
        <v>218615441952175.81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218615441952175.81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910897674800.73254</v>
      </c>
      <c r="L5611" s="444">
        <f t="shared" ca="1" si="207"/>
        <v>219526339626976.53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219526339626976.53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914693081779.06873</v>
      </c>
      <c r="L5612" s="444">
        <f t="shared" ca="1" si="207"/>
        <v>220441032708755.59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220441032708755.59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918504302953.14844</v>
      </c>
      <c r="L5613" s="444">
        <f t="shared" ca="1" si="207"/>
        <v>221359537011708.75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221359537011708.75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922331404215.453</v>
      </c>
      <c r="L5614" s="444">
        <f t="shared" ca="1" si="207"/>
        <v>222281868415924.19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222281868415924.19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926174451733.01733</v>
      </c>
      <c r="L5615" s="444">
        <f t="shared" ca="1" si="207"/>
        <v>223208042867657.22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223208042867657.22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930033511948.57166</v>
      </c>
      <c r="L5616" s="444">
        <f t="shared" ca="1" si="207"/>
        <v>224138076379605.78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224138076379605.78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933908651581.69092</v>
      </c>
      <c r="L5617" s="444">
        <f t="shared" ca="1" si="207"/>
        <v>225071985031187.47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225071985031187.47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937799937629.94788</v>
      </c>
      <c r="L5618" s="444">
        <f t="shared" ref="L5618:L5872" ca="1" si="212">I5618-J5618+K5618</f>
        <v>226009784968817.41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226009784968817.41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941707437370.07251</v>
      </c>
      <c r="L5619" s="444">
        <f t="shared" ca="1" si="212"/>
        <v>226951492406187.47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226951492406187.47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945631218359.11438</v>
      </c>
      <c r="L5620" s="444">
        <f t="shared" ca="1" si="212"/>
        <v>227897123624546.59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227897123624546.59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949571348435.61072</v>
      </c>
      <c r="L5621" s="444">
        <f t="shared" ca="1" si="212"/>
        <v>228846694972982.22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228846694972982.22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953527895720.75928</v>
      </c>
      <c r="L5622" s="444">
        <f t="shared" ca="1" si="212"/>
        <v>229800222868702.97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229800222868702.97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957500928619.59558</v>
      </c>
      <c r="L5623" s="444">
        <f t="shared" ca="1" si="212"/>
        <v>230757723797322.56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230757723797322.56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961490515822.17749</v>
      </c>
      <c r="L5624" s="444">
        <f t="shared" ca="1" si="212"/>
        <v>231719214313144.75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231719214313144.75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965496726304.76978</v>
      </c>
      <c r="L5625" s="444">
        <f t="shared" ca="1" si="212"/>
        <v>232684711039449.53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232684711039449.53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969519629331.03967</v>
      </c>
      <c r="L5626" s="444">
        <f t="shared" ca="1" si="212"/>
        <v>233654230668780.56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233654230668780.56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973559294453.25232</v>
      </c>
      <c r="L5627" s="444">
        <f t="shared" ca="1" si="212"/>
        <v>234627789963233.81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234627789963233.81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977615791513.47424</v>
      </c>
      <c r="L5628" s="444">
        <f t="shared" ca="1" si="212"/>
        <v>235605405754747.28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235605405754747.28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981689190644.78027</v>
      </c>
      <c r="L5629" s="444">
        <f t="shared" ca="1" si="212"/>
        <v>236587094945392.06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236587094945392.06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985779562272.46692</v>
      </c>
      <c r="L5630" s="444">
        <f t="shared" ca="1" si="212"/>
        <v>237572874507664.53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237572874507664.53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989886977115.26892</v>
      </c>
      <c r="L5631" s="444">
        <f t="shared" ca="1" si="212"/>
        <v>238562761484779.81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238562761484779.81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994011506186.58264</v>
      </c>
      <c r="L5632" s="444">
        <f t="shared" ca="1" si="212"/>
        <v>239556772990966.41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239556772990966.41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998153220795.69348</v>
      </c>
      <c r="L5633" s="444">
        <f t="shared" ca="1" si="212"/>
        <v>240554926211762.09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240554926211762.09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1002312192549.0088</v>
      </c>
      <c r="L5634" s="444">
        <f t="shared" ca="1" si="212"/>
        <v>241557238404311.09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241557238404311.09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1006488493351.2963</v>
      </c>
      <c r="L5635" s="444">
        <f t="shared" ca="1" si="212"/>
        <v>242563726897662.38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242563726897662.38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1010682195406.9265</v>
      </c>
      <c r="L5636" s="444">
        <f t="shared" ca="1" si="212"/>
        <v>243574409093069.31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243574409093069.31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1014893371221.1222</v>
      </c>
      <c r="L5637" s="444">
        <f t="shared" ca="1" si="212"/>
        <v>244589302464290.44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244589302464290.44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1019122093601.2101</v>
      </c>
      <c r="L5638" s="444">
        <f t="shared" ca="1" si="212"/>
        <v>245608424557891.66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245608424557891.66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1023368435657.8818</v>
      </c>
      <c r="L5639" s="444">
        <f t="shared" ca="1" si="212"/>
        <v>246631792993549.53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246631792993549.53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1027632470806.4564</v>
      </c>
      <c r="L5640" s="444">
        <f t="shared" ca="1" si="212"/>
        <v>247659425464356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247659425464356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1031914272768.15</v>
      </c>
      <c r="L5641" s="444">
        <f t="shared" ca="1" si="212"/>
        <v>248691339737124.16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248691339737124.16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1036213915571.3507</v>
      </c>
      <c r="L5642" s="444">
        <f t="shared" ca="1" si="212"/>
        <v>249727553652695.5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249727553652695.5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1040531473552.8979</v>
      </c>
      <c r="L5643" s="444">
        <f t="shared" ca="1" si="212"/>
        <v>250768085126248.41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250768085126248.41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1044867021359.3682</v>
      </c>
      <c r="L5644" s="444">
        <f t="shared" ca="1" si="212"/>
        <v>251812952147607.78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251812952147607.78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1049220633948.3657</v>
      </c>
      <c r="L5645" s="444">
        <f t="shared" ca="1" si="212"/>
        <v>252862172781556.16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252862172781556.16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1053592386589.8171</v>
      </c>
      <c r="L5646" s="444">
        <f t="shared" ca="1" si="212"/>
        <v>253915765168145.97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253915765168145.97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1057982354867.275</v>
      </c>
      <c r="L5647" s="444">
        <f t="shared" ca="1" si="212"/>
        <v>254973747523013.25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254973747523013.25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1062390614679.2217</v>
      </c>
      <c r="L5648" s="444">
        <f t="shared" ca="1" si="212"/>
        <v>256036138137692.47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256036138137692.47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1066817242240.3853</v>
      </c>
      <c r="L5649" s="444">
        <f t="shared" ca="1" si="212"/>
        <v>257102955379932.84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257102955379932.84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1071262314083.0535</v>
      </c>
      <c r="L5650" s="444">
        <f t="shared" ca="1" si="212"/>
        <v>258174217694015.91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258174217694015.91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1075725907058.3998</v>
      </c>
      <c r="L5651" s="444">
        <f t="shared" ca="1" si="212"/>
        <v>259249943601074.31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259249943601074.31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1080208098337.8096</v>
      </c>
      <c r="L5652" s="444">
        <f t="shared" ca="1" si="212"/>
        <v>260330151699412.13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260330151699412.13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1084708965414.2172</v>
      </c>
      <c r="L5653" s="444">
        <f t="shared" ca="1" si="212"/>
        <v>261414860664826.34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261414860664826.34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1089228586103.443</v>
      </c>
      <c r="L5654" s="444">
        <f t="shared" ca="1" si="212"/>
        <v>262504089250929.78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262504089250929.78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1093767038545.5408</v>
      </c>
      <c r="L5655" s="444">
        <f t="shared" ca="1" si="212"/>
        <v>263597856289475.31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263597856289475.31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1098324401206.1471</v>
      </c>
      <c r="L5656" s="444">
        <f t="shared" ca="1" si="212"/>
        <v>264696180690681.47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264696180690681.47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1102900752877.8394</v>
      </c>
      <c r="L5657" s="444">
        <f t="shared" ca="1" si="212"/>
        <v>265799081443559.31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265799081443559.31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1107496172681.4971</v>
      </c>
      <c r="L5658" s="444">
        <f t="shared" ca="1" si="212"/>
        <v>266906577616240.81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266906577616240.81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1112110740067.6699</v>
      </c>
      <c r="L5659" s="444">
        <f t="shared" ca="1" si="212"/>
        <v>268018688356308.47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268018688356308.47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1116744534817.9519</v>
      </c>
      <c r="L5660" s="444">
        <f t="shared" ca="1" si="212"/>
        <v>269135432891126.41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269135432891126.41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1121397637046.3601</v>
      </c>
      <c r="L5661" s="444">
        <f t="shared" ca="1" si="212"/>
        <v>270256830528172.78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270256830528172.78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1126070127200.72</v>
      </c>
      <c r="L5662" s="444">
        <f t="shared" ca="1" si="212"/>
        <v>271382900655373.5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271382900655373.5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1130762086064.0562</v>
      </c>
      <c r="L5663" s="444">
        <f t="shared" ca="1" si="212"/>
        <v>272513662741437.56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272513662741437.56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1135473594755.9897</v>
      </c>
      <c r="L5664" s="444">
        <f t="shared" ca="1" si="212"/>
        <v>273649136336193.56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273649136336193.56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1140204734734.1399</v>
      </c>
      <c r="L5665" s="444">
        <f t="shared" ca="1" si="212"/>
        <v>274789341070927.69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274789341070927.69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1144955587795.532</v>
      </c>
      <c r="L5666" s="444">
        <f t="shared" ca="1" si="212"/>
        <v>275934296658723.22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275934296658723.22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1149726236078.0134</v>
      </c>
      <c r="L5667" s="444">
        <f t="shared" ca="1" si="212"/>
        <v>277084022894801.22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277084022894801.22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1154516762061.6716</v>
      </c>
      <c r="L5668" s="444">
        <f t="shared" ca="1" si="212"/>
        <v>278238539656862.88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278238539656862.88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1159327248570.2622</v>
      </c>
      <c r="L5669" s="444">
        <f t="shared" ca="1" si="212"/>
        <v>279397866905433.13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279397866905433.13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1164157778772.6379</v>
      </c>
      <c r="L5670" s="444">
        <f t="shared" ca="1" si="212"/>
        <v>280562024684205.75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280562024684205.75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1169008436184.1907</v>
      </c>
      <c r="L5671" s="444">
        <f t="shared" ca="1" si="212"/>
        <v>281731033120389.94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281731033120389.94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1173879304668.2915</v>
      </c>
      <c r="L5672" s="444">
        <f t="shared" ca="1" si="212"/>
        <v>282904912425058.25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282904912425058.25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1178770468437.7427</v>
      </c>
      <c r="L5673" s="444">
        <f t="shared" ca="1" si="212"/>
        <v>284083682893496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284083682893496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1183682012056.2334</v>
      </c>
      <c r="L5674" s="444">
        <f t="shared" ca="1" si="212"/>
        <v>285267364905552.25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285267364905552.25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1188614020439.801</v>
      </c>
      <c r="L5675" s="444">
        <f t="shared" ca="1" si="212"/>
        <v>286455978925992.06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286455978925992.06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1193566578858.3003</v>
      </c>
      <c r="L5676" s="444">
        <f t="shared" ca="1" si="212"/>
        <v>287649545504850.38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287649545504850.38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1198539772936.8765</v>
      </c>
      <c r="L5677" s="444">
        <f t="shared" ca="1" si="212"/>
        <v>288848085277787.25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288848085277787.25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1203533688657.4468</v>
      </c>
      <c r="L5678" s="444">
        <f t="shared" ca="1" si="212"/>
        <v>290051618966444.69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290051618966444.69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1208548412360.1863</v>
      </c>
      <c r="L5679" s="444">
        <f t="shared" ca="1" si="212"/>
        <v>291260167378804.88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291260167378804.88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1213584030745.0203</v>
      </c>
      <c r="L5680" s="444">
        <f t="shared" ca="1" si="212"/>
        <v>292473751409549.88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292473751409549.88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1218640630873.1245</v>
      </c>
      <c r="L5681" s="444">
        <f t="shared" ca="1" si="212"/>
        <v>293692392040423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293692392040423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1223718300168.4292</v>
      </c>
      <c r="L5682" s="444">
        <f t="shared" ca="1" si="212"/>
        <v>294916110340591.44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294916110340591.44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1228817126419.1309</v>
      </c>
      <c r="L5683" s="444">
        <f t="shared" ca="1" si="212"/>
        <v>296144927467010.56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296144927467010.56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1233937197779.2107</v>
      </c>
      <c r="L5684" s="444">
        <f t="shared" ca="1" si="212"/>
        <v>297378864664789.75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297378864664789.75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1239078602769.9573</v>
      </c>
      <c r="L5685" s="444">
        <f t="shared" ca="1" si="212"/>
        <v>298617943267559.69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298617943267559.69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1244241430281.4988</v>
      </c>
      <c r="L5686" s="444">
        <f t="shared" ca="1" si="212"/>
        <v>299862184697841.19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299862184697841.19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1249425769574.3384</v>
      </c>
      <c r="L5687" s="444">
        <f t="shared" ca="1" si="212"/>
        <v>301111610467415.5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301111610467415.5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1254631710280.8979</v>
      </c>
      <c r="L5688" s="444">
        <f t="shared" ca="1" si="212"/>
        <v>302366242177696.38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302366242177696.38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1259859342407.0681</v>
      </c>
      <c r="L5689" s="444">
        <f t="shared" ca="1" si="212"/>
        <v>303626101520103.44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303626101520103.44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1265108756333.7644</v>
      </c>
      <c r="L5690" s="444">
        <f t="shared" ca="1" si="212"/>
        <v>304891210276437.19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304891210276437.19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1270380042818.4883</v>
      </c>
      <c r="L5691" s="444">
        <f t="shared" ca="1" si="212"/>
        <v>306161590319255.69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306161590319255.69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1275673292996.8987</v>
      </c>
      <c r="L5692" s="444">
        <f t="shared" ca="1" si="212"/>
        <v>307437263612252.56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307437263612252.56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1280988598384.3857</v>
      </c>
      <c r="L5693" s="444">
        <f t="shared" ca="1" si="212"/>
        <v>308718252210636.94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308718252210636.94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1286326050877.6538</v>
      </c>
      <c r="L5694" s="444">
        <f t="shared" ca="1" si="212"/>
        <v>310004578261514.56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310004578261514.56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1291685742756.3105</v>
      </c>
      <c r="L5695" s="444">
        <f t="shared" ca="1" si="212"/>
        <v>311296264004270.88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311296264004270.88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1297067766684.4619</v>
      </c>
      <c r="L5696" s="444">
        <f t="shared" ca="1" si="212"/>
        <v>312593331770955.31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312593331770955.31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1302472215712.3137</v>
      </c>
      <c r="L5697" s="444">
        <f t="shared" ca="1" si="212"/>
        <v>313895803986667.63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313895803986667.63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1307899183277.7817</v>
      </c>
      <c r="L5698" s="444">
        <f t="shared" ca="1" si="212"/>
        <v>315203703169945.44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315203703169945.44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1313348763208.106</v>
      </c>
      <c r="L5699" s="444">
        <f t="shared" ca="1" si="212"/>
        <v>316517051933153.56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316517051933153.56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1318821049721.4731</v>
      </c>
      <c r="L5700" s="444">
        <f t="shared" ca="1" si="212"/>
        <v>317835872982875.06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317835872982875.06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1324316137428.646</v>
      </c>
      <c r="L5701" s="444">
        <f t="shared" ca="1" si="212"/>
        <v>319160189120303.69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319160189120303.69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1329834121334.5986</v>
      </c>
      <c r="L5702" s="444">
        <f t="shared" ca="1" si="212"/>
        <v>320490023241638.31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320490023241638.31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1335375096840.1597</v>
      </c>
      <c r="L5703" s="444">
        <f t="shared" ca="1" si="212"/>
        <v>321825398338478.5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321825398338478.5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1340939159743.6604</v>
      </c>
      <c r="L5704" s="444">
        <f t="shared" ca="1" si="212"/>
        <v>323166337498222.19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323166337498222.19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1346526406242.5925</v>
      </c>
      <c r="L5705" s="444">
        <f t="shared" ca="1" si="212"/>
        <v>324512863904464.75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324512863904464.75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1352136932935.2698</v>
      </c>
      <c r="L5706" s="444">
        <f t="shared" ca="1" si="212"/>
        <v>325865000837400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325865000837400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1357770836822.5</v>
      </c>
      <c r="L5707" s="444">
        <f t="shared" ca="1" si="212"/>
        <v>327222771674222.5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327222771674222.5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1363428215309.2605</v>
      </c>
      <c r="L5708" s="444">
        <f t="shared" ca="1" si="212"/>
        <v>328586199889531.75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328586199889531.75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1369109166206.3823</v>
      </c>
      <c r="L5709" s="444">
        <f t="shared" ca="1" si="212"/>
        <v>329955309055738.13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329955309055738.13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1374813787732.2422</v>
      </c>
      <c r="L5710" s="444">
        <f t="shared" ca="1" si="212"/>
        <v>331330122843470.38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331330122843470.38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1380542178514.46</v>
      </c>
      <c r="L5711" s="444">
        <f t="shared" ca="1" si="212"/>
        <v>332710665021984.81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332710665021984.81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1386294437591.6033</v>
      </c>
      <c r="L5712" s="444">
        <f t="shared" ca="1" si="212"/>
        <v>334096959459576.44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334096959459576.44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1392070664414.9019</v>
      </c>
      <c r="L5713" s="444">
        <f t="shared" ca="1" si="212"/>
        <v>335489030123991.31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335489030123991.31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1397870958849.9639</v>
      </c>
      <c r="L5714" s="444">
        <f t="shared" ca="1" si="212"/>
        <v>336886901082841.25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336886901082841.25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1403695421178.5051</v>
      </c>
      <c r="L5715" s="444">
        <f t="shared" ca="1" si="212"/>
        <v>338290596504019.75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338290596504019.75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1409544152100.0823</v>
      </c>
      <c r="L5716" s="444">
        <f t="shared" ca="1" si="212"/>
        <v>339700140656119.81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339700140656119.81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1415417252733.8325</v>
      </c>
      <c r="L5717" s="444">
        <f t="shared" ca="1" si="212"/>
        <v>341115557908853.63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341115557908853.63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1421314824620.2234</v>
      </c>
      <c r="L5718" s="444">
        <f t="shared" ca="1" si="212"/>
        <v>342536872733473.88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342536872733473.88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1427236969722.8079</v>
      </c>
      <c r="L5719" s="444">
        <f t="shared" ca="1" si="212"/>
        <v>343964109703196.69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343964109703196.69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1433183790429.9861</v>
      </c>
      <c r="L5720" s="444">
        <f t="shared" ca="1" si="212"/>
        <v>345397293493626.69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345397293493626.69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1439155389556.7778</v>
      </c>
      <c r="L5721" s="444">
        <f t="shared" ca="1" si="212"/>
        <v>346836448883183.44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346836448883183.44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1445151870346.5977</v>
      </c>
      <c r="L5722" s="444">
        <f t="shared" ca="1" si="212"/>
        <v>348281600753530.06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348281600753530.06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1451173336473.042</v>
      </c>
      <c r="L5723" s="444">
        <f t="shared" ca="1" si="212"/>
        <v>349732774090003.13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349732774090003.13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1457219892041.6797</v>
      </c>
      <c r="L5724" s="444">
        <f t="shared" ca="1" si="212"/>
        <v>351189993982044.81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351189993982044.81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1463291641591.8533</v>
      </c>
      <c r="L5725" s="444">
        <f t="shared" ca="1" si="212"/>
        <v>352653285623636.69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352653285623636.69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1469388690098.4861</v>
      </c>
      <c r="L5726" s="444">
        <f t="shared" ca="1" si="212"/>
        <v>354122674313735.19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354122674313735.19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1475511142973.8965</v>
      </c>
      <c r="L5727" s="444">
        <f t="shared" ca="1" si="212"/>
        <v>355598185456709.06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355598185456709.06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1481659106069.6211</v>
      </c>
      <c r="L5728" s="444">
        <f t="shared" ca="1" si="212"/>
        <v>357079844562778.69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357079844562778.69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1487832685678.2446</v>
      </c>
      <c r="L5729" s="444">
        <f t="shared" ca="1" si="212"/>
        <v>358567677248456.94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358567677248456.94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1494031988535.2373</v>
      </c>
      <c r="L5730" s="444">
        <f t="shared" ca="1" si="212"/>
        <v>360061709236992.19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360061709236992.19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1500257121820.8008</v>
      </c>
      <c r="L5731" s="444">
        <f t="shared" ca="1" si="212"/>
        <v>361561966358813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361561966358813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1506508193161.7207</v>
      </c>
      <c r="L5732" s="444">
        <f t="shared" ca="1" si="212"/>
        <v>363068474551974.75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363068474551974.75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1512785310633.228</v>
      </c>
      <c r="L5733" s="444">
        <f t="shared" ca="1" si="212"/>
        <v>364581259862608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364581259862608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1519088582760.8667</v>
      </c>
      <c r="L5734" s="444">
        <f t="shared" ca="1" si="212"/>
        <v>366100348445368.88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366100348445368.88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1525418118522.3704</v>
      </c>
      <c r="L5735" s="444">
        <f t="shared" ca="1" si="212"/>
        <v>367625766563891.25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367625766563891.25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1531774027349.5469</v>
      </c>
      <c r="L5736" s="444">
        <f t="shared" ca="1" si="212"/>
        <v>369157540591240.81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369157540591240.81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1538156419130.1699</v>
      </c>
      <c r="L5737" s="444">
        <f t="shared" ca="1" si="212"/>
        <v>370695697010371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370695697010371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1544565404209.8792</v>
      </c>
      <c r="L5738" s="444">
        <f t="shared" ca="1" si="212"/>
        <v>372240262414580.88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372240262414580.88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1551001093394.0869</v>
      </c>
      <c r="L5739" s="444">
        <f t="shared" ca="1" si="212"/>
        <v>373791263507974.94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373791263507974.94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1557463597949.8955</v>
      </c>
      <c r="L5740" s="444">
        <f t="shared" ca="1" si="212"/>
        <v>375348727105924.81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375348727105924.81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1563953029608.02</v>
      </c>
      <c r="L5741" s="444">
        <f t="shared" ca="1" si="212"/>
        <v>376912680135532.81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376912680135532.81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1570469500564.72</v>
      </c>
      <c r="L5742" s="444">
        <f t="shared" ca="1" si="212"/>
        <v>378483149636097.56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378483149636097.56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1577013123483.7397</v>
      </c>
      <c r="L5743" s="444">
        <f t="shared" ca="1" si="212"/>
        <v>380060162759581.31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380060162759581.31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1583584011498.2554</v>
      </c>
      <c r="L5744" s="444">
        <f t="shared" ca="1" si="212"/>
        <v>381643746771079.56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381643746771079.56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1590182278212.8315</v>
      </c>
      <c r="L5745" s="444">
        <f t="shared" ca="1" si="212"/>
        <v>383233929049292.38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383233929049292.38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1596808037705.3848</v>
      </c>
      <c r="L5746" s="444">
        <f t="shared" ca="1" si="212"/>
        <v>384830737086997.75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384830737086997.75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1603461404529.1572</v>
      </c>
      <c r="L5747" s="444">
        <f t="shared" ca="1" si="212"/>
        <v>386434198491526.94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386434198491526.94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1610142493714.6956</v>
      </c>
      <c r="L5748" s="444">
        <f t="shared" ca="1" si="212"/>
        <v>388044340985241.63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388044340985241.63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1616851420771.8401</v>
      </c>
      <c r="L5749" s="444">
        <f t="shared" ca="1" si="212"/>
        <v>389661192406013.44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389661192406013.44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1623588301691.7227</v>
      </c>
      <c r="L5750" s="444">
        <f t="shared" ca="1" si="212"/>
        <v>391284780707705.19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391284780707705.19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1630353252948.7715</v>
      </c>
      <c r="L5751" s="444">
        <f t="shared" ca="1" si="212"/>
        <v>392915133960653.94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392915133960653.94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1637146391502.7246</v>
      </c>
      <c r="L5752" s="444">
        <f t="shared" ca="1" si="212"/>
        <v>394552280352156.69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394552280352156.69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1643967834800.6528</v>
      </c>
      <c r="L5753" s="444">
        <f t="shared" ca="1" si="212"/>
        <v>396196248186957.31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396196248186957.31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1650817700778.9888</v>
      </c>
      <c r="L5754" s="444">
        <f t="shared" ca="1" si="212"/>
        <v>397847065887736.31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397847065887736.31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1657696107865.5679</v>
      </c>
      <c r="L5755" s="444">
        <f t="shared" ca="1" si="212"/>
        <v>399504761995601.88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399504761995601.88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1664603174981.6746</v>
      </c>
      <c r="L5756" s="444">
        <f t="shared" ca="1" si="212"/>
        <v>401169365170583.56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401169365170583.56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1671539021544.0981</v>
      </c>
      <c r="L5757" s="444">
        <f t="shared" ca="1" si="212"/>
        <v>402840904192127.69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402840904192127.69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1678503767467.1987</v>
      </c>
      <c r="L5758" s="444">
        <f t="shared" ca="1" si="212"/>
        <v>404519407959594.88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404519407959594.88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1685497533164.9785</v>
      </c>
      <c r="L5759" s="444">
        <f t="shared" ca="1" si="212"/>
        <v>406204905492759.88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406204905492759.88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1692520439553.166</v>
      </c>
      <c r="L5760" s="444">
        <f t="shared" ca="1" si="212"/>
        <v>407897425932313.06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407897425932313.06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1699572608051.3044</v>
      </c>
      <c r="L5761" s="444">
        <f t="shared" ca="1" si="212"/>
        <v>409596998540364.38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409596998540364.38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1706654160584.8516</v>
      </c>
      <c r="L5762" s="444">
        <f t="shared" ca="1" si="212"/>
        <v>411303652700949.25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411303652700949.25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1713765219587.2886</v>
      </c>
      <c r="L5763" s="444">
        <f t="shared" ca="1" si="212"/>
        <v>413017417920536.56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413017417920536.56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1720905908002.2356</v>
      </c>
      <c r="L5764" s="444">
        <f t="shared" ca="1" si="212"/>
        <v>414738323828538.81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414738323828538.81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1728076349285.5784</v>
      </c>
      <c r="L5765" s="444">
        <f t="shared" ca="1" si="212"/>
        <v>416466400177824.38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416466400177824.38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1735276667407.6016</v>
      </c>
      <c r="L5766" s="444">
        <f t="shared" ca="1" si="212"/>
        <v>418201676845232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418201676845232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1742506986855.1333</v>
      </c>
      <c r="L5767" s="444">
        <f t="shared" ca="1" si="212"/>
        <v>419944183832087.13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419944183832087.13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1749767432633.6963</v>
      </c>
      <c r="L5768" s="444">
        <f t="shared" ca="1" si="212"/>
        <v>421693951264720.81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421693951264720.81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1757058130269.6699</v>
      </c>
      <c r="L5769" s="444">
        <f t="shared" ca="1" si="212"/>
        <v>423451009394990.5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423451009394990.5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1764379205812.4604</v>
      </c>
      <c r="L5770" s="444">
        <f t="shared" ca="1" si="212"/>
        <v>425215388600802.94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425215388600802.94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1771730785836.679</v>
      </c>
      <c r="L5771" s="444">
        <f t="shared" ca="1" si="212"/>
        <v>426987119386639.63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426987119386639.63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1779112997444.3318</v>
      </c>
      <c r="L5772" s="444">
        <f t="shared" ca="1" si="212"/>
        <v>428766232384083.94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428766232384083.94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1786525968267.0164</v>
      </c>
      <c r="L5773" s="444">
        <f t="shared" ca="1" si="212"/>
        <v>430552758352350.94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430552758352350.94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1793969826468.1289</v>
      </c>
      <c r="L5774" s="444">
        <f t="shared" ca="1" si="212"/>
        <v>432346728178819.06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432346728178819.06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1801444700745.0793</v>
      </c>
      <c r="L5775" s="444">
        <f t="shared" ca="1" si="212"/>
        <v>434148172879564.13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434148172879564.13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1808950720331.5171</v>
      </c>
      <c r="L5776" s="444">
        <f t="shared" ca="1" si="212"/>
        <v>435957123599895.63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435957123599895.63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1816488014999.5652</v>
      </c>
      <c r="L5777" s="444">
        <f t="shared" ca="1" si="212"/>
        <v>437773611614895.19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437773611614895.19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1824056715062.0632</v>
      </c>
      <c r="L5778" s="444">
        <f t="shared" ca="1" si="212"/>
        <v>439597668329957.25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439597668329957.25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1831656951374.8215</v>
      </c>
      <c r="L5779" s="444">
        <f t="shared" ca="1" si="212"/>
        <v>441429325281332.06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441429325281332.06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1839288855338.8835</v>
      </c>
      <c r="L5780" s="444">
        <f t="shared" ca="1" si="212"/>
        <v>443268614136670.94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443268614136670.94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1846952558902.7952</v>
      </c>
      <c r="L5781" s="444">
        <f t="shared" ca="1" si="212"/>
        <v>445115566695573.75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445115566695573.75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1854648194564.8906</v>
      </c>
      <c r="L5782" s="444">
        <f t="shared" ca="1" si="212"/>
        <v>446970214890138.63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446970214890138.63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1862375895375.5776</v>
      </c>
      <c r="L5783" s="444">
        <f t="shared" ca="1" si="212"/>
        <v>448832590785514.19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448832590785514.19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1870135794939.6423</v>
      </c>
      <c r="L5784" s="444">
        <f t="shared" ca="1" si="212"/>
        <v>450702726580453.81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450702726580453.81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1877928027418.5579</v>
      </c>
      <c r="L5785" s="444">
        <f t="shared" ca="1" si="212"/>
        <v>452580654607872.38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452580654607872.38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1885752727532.8015</v>
      </c>
      <c r="L5786" s="444">
        <f t="shared" ca="1" si="212"/>
        <v>454466407335405.19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454466407335405.19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1893610030564.1882</v>
      </c>
      <c r="L5787" s="444">
        <f t="shared" ca="1" si="212"/>
        <v>456360017365969.38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456360017365969.38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1901500072358.2058</v>
      </c>
      <c r="L5788" s="444">
        <f t="shared" ca="1" si="212"/>
        <v>458261517438327.56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458261517438327.56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1909422989326.365</v>
      </c>
      <c r="L5789" s="444">
        <f t="shared" ca="1" si="212"/>
        <v>460170940427653.94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460170940427653.94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1917378918448.5581</v>
      </c>
      <c r="L5790" s="444">
        <f t="shared" ca="1" si="212"/>
        <v>462088319346102.5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462088319346102.5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1925367997275.4268</v>
      </c>
      <c r="L5791" s="444">
        <f t="shared" ca="1" si="212"/>
        <v>464013687343377.94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464013687343377.94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1933390363930.7415</v>
      </c>
      <c r="L5792" s="444">
        <f t="shared" ca="1" si="212"/>
        <v>465947077707308.69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465947077707308.69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1941446157113.7861</v>
      </c>
      <c r="L5793" s="444">
        <f t="shared" ca="1" si="212"/>
        <v>467888523864422.5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467888523864422.5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1949535516101.7605</v>
      </c>
      <c r="L5794" s="444">
        <f t="shared" ca="1" si="212"/>
        <v>469838059380524.25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469838059380524.25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1957658580752.1843</v>
      </c>
      <c r="L5795" s="444">
        <f t="shared" ca="1" si="212"/>
        <v>471795717961276.44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471795717961276.44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1965815491505.3186</v>
      </c>
      <c r="L5796" s="444">
        <f t="shared" ca="1" si="212"/>
        <v>473761533452781.75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473761533452781.75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1974006389386.5906</v>
      </c>
      <c r="L5797" s="444">
        <f t="shared" ca="1" si="212"/>
        <v>475735539842168.31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475735539842168.31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1982231416009.0347</v>
      </c>
      <c r="L5798" s="444">
        <f t="shared" ca="1" si="212"/>
        <v>477717771258177.38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477717771258177.38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1990490713575.739</v>
      </c>
      <c r="L5799" s="444">
        <f t="shared" ca="1" si="212"/>
        <v>479708261971753.13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479708261971753.13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1998784424882.3047</v>
      </c>
      <c r="L5800" s="444">
        <f t="shared" ca="1" si="212"/>
        <v>481707046396635.44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481707046396635.44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2007112693319.3142</v>
      </c>
      <c r="L5801" s="444">
        <f t="shared" ca="1" si="212"/>
        <v>483714159089954.75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483714159089954.75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2015475662874.8115</v>
      </c>
      <c r="L5802" s="444">
        <f t="shared" ca="1" si="212"/>
        <v>485729634752829.56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485729634752829.56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2023873478136.79</v>
      </c>
      <c r="L5803" s="444">
        <f t="shared" ca="1" si="212"/>
        <v>487753508230966.38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487753508230966.38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2032306284295.6931</v>
      </c>
      <c r="L5804" s="444">
        <f t="shared" ca="1" si="212"/>
        <v>489785814515262.06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489785814515262.06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2040774227146.925</v>
      </c>
      <c r="L5805" s="444">
        <f t="shared" ca="1" si="212"/>
        <v>491826588742409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491826588742409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2049277453093.3708</v>
      </c>
      <c r="L5806" s="444">
        <f t="shared" ca="1" si="212"/>
        <v>493875866195502.38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493875866195502.38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2057816109147.9265</v>
      </c>
      <c r="L5807" s="444">
        <f t="shared" ca="1" si="212"/>
        <v>495933682304650.31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495933682304650.31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2066390342936.0427</v>
      </c>
      <c r="L5808" s="444">
        <f t="shared" ca="1" si="212"/>
        <v>498000072647586.38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498000072647586.38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2075000302698.2766</v>
      </c>
      <c r="L5809" s="444">
        <f t="shared" ca="1" si="212"/>
        <v>500075072950284.63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500075072950284.63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2083646137292.8523</v>
      </c>
      <c r="L5810" s="444">
        <f t="shared" ca="1" si="212"/>
        <v>502158719087577.5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502158719087577.5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2092327996198.2397</v>
      </c>
      <c r="L5811" s="444">
        <f t="shared" ca="1" si="212"/>
        <v>504251047083775.75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504251047083775.75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2101046029515.7324</v>
      </c>
      <c r="L5812" s="444">
        <f t="shared" ca="1" si="212"/>
        <v>506352093113291.5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506352093113291.5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2109800387972.0479</v>
      </c>
      <c r="L5813" s="444">
        <f t="shared" ca="1" si="212"/>
        <v>508461893501263.56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508461893501263.56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2118591222921.9314</v>
      </c>
      <c r="L5814" s="444">
        <f t="shared" ca="1" si="212"/>
        <v>510580484724185.5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510580484724185.5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2127418686350.7732</v>
      </c>
      <c r="L5815" s="444">
        <f t="shared" ca="1" si="212"/>
        <v>512707903410536.25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512707903410536.25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2136282930877.2346</v>
      </c>
      <c r="L5816" s="444">
        <f t="shared" ca="1" si="212"/>
        <v>514844186341413.5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514844186341413.5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2145184109755.8896</v>
      </c>
      <c r="L5817" s="444">
        <f t="shared" ca="1" si="212"/>
        <v>516989370451169.38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516989370451169.38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2154122376879.8723</v>
      </c>
      <c r="L5818" s="444">
        <f t="shared" ca="1" si="212"/>
        <v>519143492828049.25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519143492828049.25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2163097886783.5386</v>
      </c>
      <c r="L5819" s="444">
        <f t="shared" ca="1" si="212"/>
        <v>521306590714832.81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521306590714832.81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2172110794645.137</v>
      </c>
      <c r="L5820" s="444">
        <f t="shared" ca="1" si="212"/>
        <v>523478701509477.94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523478701509477.94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2181161256289.4912</v>
      </c>
      <c r="L5821" s="444">
        <f t="shared" ca="1" si="212"/>
        <v>525659862765767.44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525659862765767.44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2190249428190.6975</v>
      </c>
      <c r="L5822" s="444">
        <f t="shared" ca="1" si="212"/>
        <v>527850112193958.13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527850112193958.13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2199375467474.8257</v>
      </c>
      <c r="L5823" s="444">
        <f t="shared" ca="1" si="212"/>
        <v>530049487661432.94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530049487661432.94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2208539531922.6372</v>
      </c>
      <c r="L5824" s="444">
        <f t="shared" ca="1" si="212"/>
        <v>532258027193355.56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532258027193355.56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2217741779972.3145</v>
      </c>
      <c r="L5825" s="444">
        <f t="shared" ca="1" si="212"/>
        <v>534475768973327.88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534475768973327.88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2226982370722.1992</v>
      </c>
      <c r="L5826" s="444">
        <f t="shared" ca="1" si="212"/>
        <v>536702751344050.06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536702751344050.06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2236261463933.542</v>
      </c>
      <c r="L5827" s="444">
        <f t="shared" ca="1" si="212"/>
        <v>538939012807983.63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538939012807983.63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2245579220033.2646</v>
      </c>
      <c r="L5828" s="444">
        <f t="shared" ca="1" si="212"/>
        <v>541184592028016.88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541184592028016.88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2254935800116.7368</v>
      </c>
      <c r="L5829" s="444">
        <f t="shared" ca="1" si="212"/>
        <v>543439527828133.63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543439527828133.63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2264331365950.5566</v>
      </c>
      <c r="L5830" s="444">
        <f t="shared" ca="1" si="212"/>
        <v>545703859194084.19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545703859194084.19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2273766079975.3506</v>
      </c>
      <c r="L5831" s="444">
        <f t="shared" ca="1" si="212"/>
        <v>547977625274059.56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547977625274059.56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2283240105308.5815</v>
      </c>
      <c r="L5832" s="444">
        <f t="shared" ca="1" si="212"/>
        <v>550260865379368.13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550260865379368.13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2292753605747.3667</v>
      </c>
      <c r="L5833" s="444">
        <f t="shared" ca="1" si="212"/>
        <v>552553618985115.5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552553618985115.5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2302306745771.3149</v>
      </c>
      <c r="L5834" s="444">
        <f t="shared" ca="1" si="212"/>
        <v>554855925730886.81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554855925730886.81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2311899690545.3618</v>
      </c>
      <c r="L5835" s="444">
        <f t="shared" ca="1" si="212"/>
        <v>557167825421432.19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557167825421432.19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2321532605922.6343</v>
      </c>
      <c r="L5836" s="444">
        <f t="shared" ca="1" si="212"/>
        <v>559489358027354.81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559489358027354.81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2331205658447.3115</v>
      </c>
      <c r="L5837" s="444">
        <f t="shared" ca="1" si="212"/>
        <v>561820563685802.13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561820563685802.13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2340919015357.5088</v>
      </c>
      <c r="L5838" s="444">
        <f t="shared" ca="1" si="212"/>
        <v>564161482701159.63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564161482701159.63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2350672844588.165</v>
      </c>
      <c r="L5839" s="444">
        <f t="shared" ca="1" si="212"/>
        <v>566512155545747.75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566512155545747.75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2360467314773.9487</v>
      </c>
      <c r="L5840" s="444">
        <f t="shared" ca="1" si="212"/>
        <v>568872622860521.75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568872622860521.75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2370302595252.1738</v>
      </c>
      <c r="L5841" s="444">
        <f t="shared" ca="1" si="212"/>
        <v>571242925455773.88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571242925455773.88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2380178856065.7246</v>
      </c>
      <c r="L5842" s="444">
        <f t="shared" ca="1" si="212"/>
        <v>573623104311839.63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573623104311839.63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2390096267965.9985</v>
      </c>
      <c r="L5843" s="444">
        <f t="shared" ca="1" si="212"/>
        <v>576013200579805.63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576013200579805.63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2400055002415.8569</v>
      </c>
      <c r="L5844" s="444">
        <f t="shared" ca="1" si="212"/>
        <v>578413255582221.5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578413255582221.5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2410055231592.5894</v>
      </c>
      <c r="L5845" s="444">
        <f t="shared" ca="1" si="212"/>
        <v>580823310813814.13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580823310813814.13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2420097128390.8921</v>
      </c>
      <c r="L5846" s="444">
        <f t="shared" ca="1" si="212"/>
        <v>583243407942205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583243407942205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2430180866425.854</v>
      </c>
      <c r="L5847" s="444">
        <f t="shared" ca="1" si="212"/>
        <v>585673588808630.88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585673588808630.88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2440306620035.9619</v>
      </c>
      <c r="L5848" s="444">
        <f t="shared" ca="1" si="212"/>
        <v>588113895428666.88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588113895428666.88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2450474564286.1118</v>
      </c>
      <c r="L5849" s="444">
        <f t="shared" ca="1" si="212"/>
        <v>590564369992953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590564369992953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2460684874970.6377</v>
      </c>
      <c r="L5850" s="444">
        <f t="shared" ca="1" si="212"/>
        <v>593025054867923.63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593025054867923.63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2470937728616.3486</v>
      </c>
      <c r="L5851" s="444">
        <f t="shared" ca="1" si="212"/>
        <v>595495992596540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595495992596540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2481233302485.5835</v>
      </c>
      <c r="L5852" s="444">
        <f t="shared" ca="1" si="212"/>
        <v>597977225899025.63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597977225899025.63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2491571774579.2734</v>
      </c>
      <c r="L5853" s="444">
        <f t="shared" ca="1" si="212"/>
        <v>600468797673604.88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600468797673604.88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2501953323640.0205</v>
      </c>
      <c r="L5854" s="444">
        <f t="shared" ca="1" si="212"/>
        <v>602970750997244.88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602970750997244.88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2512378129155.187</v>
      </c>
      <c r="L5855" s="444">
        <f t="shared" ca="1" si="212"/>
        <v>605483129126400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605483129126400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2522846371360</v>
      </c>
      <c r="L5856" s="444">
        <f t="shared" ca="1" si="212"/>
        <v>608005975497760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608005975497760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2533358231240.6665</v>
      </c>
      <c r="L5857" s="444">
        <f t="shared" ca="1" si="212"/>
        <v>610539333729000.63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610539333729000.63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2543913890537.5024</v>
      </c>
      <c r="L5858" s="444">
        <f t="shared" ca="1" si="212"/>
        <v>613083247619538.13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613083247619538.13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2554513531748.0757</v>
      </c>
      <c r="L5859" s="444">
        <f t="shared" ca="1" si="212"/>
        <v>615637761151286.25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615637761151286.25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2565157338130.3594</v>
      </c>
      <c r="L5860" s="444">
        <f t="shared" ca="1" si="212"/>
        <v>618202918489416.63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618202918489416.63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2575845493705.9023</v>
      </c>
      <c r="L5861" s="444">
        <f t="shared" ca="1" si="212"/>
        <v>620778763983122.5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620778763983122.5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2586578183263.0103</v>
      </c>
      <c r="L5862" s="444">
        <f t="shared" ca="1" si="212"/>
        <v>623365342166385.5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623365342166385.5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2597355592359.9395</v>
      </c>
      <c r="L5863" s="444">
        <f t="shared" ca="1" si="212"/>
        <v>625962697758745.5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625962697758745.5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2608177907328.1064</v>
      </c>
      <c r="L5864" s="444">
        <f t="shared" ca="1" si="212"/>
        <v>628570875666073.63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628570875666073.63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2619045315275.3066</v>
      </c>
      <c r="L5865" s="444">
        <f t="shared" ca="1" si="212"/>
        <v>631189920981348.88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631189920981348.88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2629958004088.9536</v>
      </c>
      <c r="L5866" s="444">
        <f t="shared" ca="1" si="212"/>
        <v>633819878985437.88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633819878985437.88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2640916162439.3242</v>
      </c>
      <c r="L5867" s="444">
        <f t="shared" ca="1" si="212"/>
        <v>636460795147877.25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636460795147877.25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2651919979782.8218</v>
      </c>
      <c r="L5868" s="444">
        <f t="shared" ca="1" si="212"/>
        <v>639112715127660.13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639112715127660.13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2662969646365.2505</v>
      </c>
      <c r="L5869" s="444">
        <f t="shared" ca="1" si="212"/>
        <v>641775684774025.38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641775684774025.38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2674065353225.1055</v>
      </c>
      <c r="L5870" s="444">
        <f t="shared" ca="1" si="212"/>
        <v>644449750127250.5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644449750127250.5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2685207292196.877</v>
      </c>
      <c r="L5871" s="444">
        <f t="shared" ca="1" si="212"/>
        <v>647134957419447.38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647134957419447.38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2696395655914.3643</v>
      </c>
      <c r="L5872" s="444">
        <f t="shared" ca="1" si="212"/>
        <v>649831353075361.75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649831353075361.75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2707630637814.0073</v>
      </c>
      <c r="L5873" s="444">
        <f t="shared" ref="L5873:L6127" ca="1" si="217">I5873-J5873+K5873</f>
        <v>652538983713175.75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652538983713175.75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2718912432138.2324</v>
      </c>
      <c r="L5874" s="444">
        <f t="shared" ca="1" si="217"/>
        <v>655257896145314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655257896145314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2730241233938.8081</v>
      </c>
      <c r="L5875" s="444">
        <f t="shared" ca="1" si="217"/>
        <v>657988137379252.75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657988137379252.75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2741617239080.2197</v>
      </c>
      <c r="L5876" s="444">
        <f t="shared" ca="1" si="217"/>
        <v>660729754618333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660729754618333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2753040644243.0542</v>
      </c>
      <c r="L5877" s="444">
        <f t="shared" ca="1" si="217"/>
        <v>663482795262576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663482795262576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2764511646927.3999</v>
      </c>
      <c r="L5878" s="444">
        <f t="shared" ca="1" si="217"/>
        <v>666247306909503.38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666247306909503.38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2776030445456.2642</v>
      </c>
      <c r="L5879" s="444">
        <f t="shared" ca="1" si="217"/>
        <v>669023337354959.63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669023337354959.63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2787597238978.9985</v>
      </c>
      <c r="L5880" s="444">
        <f t="shared" ca="1" si="217"/>
        <v>671810934593938.63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671810934593938.63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2799212227474.7441</v>
      </c>
      <c r="L5881" s="444">
        <f t="shared" ca="1" si="217"/>
        <v>674610146821413.38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674610146821413.38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2810875611755.8892</v>
      </c>
      <c r="L5882" s="444">
        <f t="shared" ca="1" si="217"/>
        <v>677421022433169.25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677421022433169.25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2822587593471.5386</v>
      </c>
      <c r="L5883" s="444">
        <f t="shared" ca="1" si="217"/>
        <v>680243610026640.75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680243610026640.75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2834348375111.0029</v>
      </c>
      <c r="L5884" s="444">
        <f t="shared" ca="1" si="217"/>
        <v>683077958401751.75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683077958401751.75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2846158160007.2988</v>
      </c>
      <c r="L5885" s="444">
        <f t="shared" ca="1" si="217"/>
        <v>685924116561759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685924116561759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2858017152340.6626</v>
      </c>
      <c r="L5886" s="444">
        <f t="shared" ca="1" si="217"/>
        <v>688782133714099.63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688782133714099.63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2869925557142.0815</v>
      </c>
      <c r="L5887" s="444">
        <f t="shared" ca="1" si="217"/>
        <v>691652059271241.75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691652059271241.75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2881883580296.8408</v>
      </c>
      <c r="L5888" s="444">
        <f t="shared" ca="1" si="217"/>
        <v>694533942851538.63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694533942851538.63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2893891428548.0776</v>
      </c>
      <c r="L5889" s="444">
        <f t="shared" ca="1" si="217"/>
        <v>697427834280086.75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697427834280086.75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2905949309500.3613</v>
      </c>
      <c r="L5890" s="444">
        <f t="shared" ca="1" si="217"/>
        <v>700333783589587.13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700333783589587.13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2918057431623.2798</v>
      </c>
      <c r="L5891" s="444">
        <f t="shared" ca="1" si="217"/>
        <v>703251841021210.38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703251841021210.38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2930216004255.043</v>
      </c>
      <c r="L5892" s="444">
        <f t="shared" ca="1" si="217"/>
        <v>706182057025465.38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706182057025465.38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2942425237606.1055</v>
      </c>
      <c r="L5893" s="444">
        <f t="shared" ca="1" si="217"/>
        <v>709124482263071.5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709124482263071.5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2954685342762.7979</v>
      </c>
      <c r="L5894" s="444">
        <f t="shared" ca="1" si="217"/>
        <v>712079167605834.25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712079167605834.25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2966996531690.9761</v>
      </c>
      <c r="L5895" s="444">
        <f t="shared" ca="1" si="217"/>
        <v>715046164137525.25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715046164137525.25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2979359017239.6885</v>
      </c>
      <c r="L5896" s="444">
        <f t="shared" ca="1" si="217"/>
        <v>718025523154765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718025523154765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2991773013144.854</v>
      </c>
      <c r="L5897" s="444">
        <f t="shared" ca="1" si="217"/>
        <v>721017296167909.88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721017296167909.88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3004238734032.958</v>
      </c>
      <c r="L5898" s="444">
        <f t="shared" ca="1" si="217"/>
        <v>724021534901942.88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724021534901942.88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3016756395424.7617</v>
      </c>
      <c r="L5899" s="444">
        <f t="shared" ca="1" si="217"/>
        <v>727038291297367.63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727038291297367.63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3029326213739.0317</v>
      </c>
      <c r="L5900" s="444">
        <f t="shared" ca="1" si="217"/>
        <v>730067617511106.63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730067617511106.63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3041948406296.2773</v>
      </c>
      <c r="L5901" s="444">
        <f t="shared" ca="1" si="217"/>
        <v>733109565917402.88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733109565917402.88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3054623191322.5117</v>
      </c>
      <c r="L5902" s="444">
        <f t="shared" ca="1" si="217"/>
        <v>736164189108725.38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736164189108725.38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3067350787953.0225</v>
      </c>
      <c r="L5903" s="444">
        <f t="shared" ca="1" si="217"/>
        <v>739231539896678.38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739231539896678.38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3080131416236.1597</v>
      </c>
      <c r="L5904" s="444">
        <f t="shared" ca="1" si="217"/>
        <v>742311671312914.5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742311671312914.5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3092965297137.1436</v>
      </c>
      <c r="L5905" s="444">
        <f t="shared" ca="1" si="217"/>
        <v>745404636610051.63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745404636610051.63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3105852652541.8818</v>
      </c>
      <c r="L5906" s="444">
        <f t="shared" ca="1" si="217"/>
        <v>748510489262593.5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748510489262593.5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3118793705260.8062</v>
      </c>
      <c r="L5907" s="444">
        <f t="shared" ca="1" si="217"/>
        <v>751629282967854.25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751629282967854.25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3131788679032.7261</v>
      </c>
      <c r="L5908" s="444">
        <f t="shared" ca="1" si="217"/>
        <v>754761071646887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754761071646887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3144837798528.6958</v>
      </c>
      <c r="L5909" s="444">
        <f t="shared" ca="1" si="217"/>
        <v>757905909445415.75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757905909445415.75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3157941289355.8989</v>
      </c>
      <c r="L5910" s="444">
        <f t="shared" ca="1" si="217"/>
        <v>761063850734771.63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761063850734771.63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3171099378061.5483</v>
      </c>
      <c r="L5911" s="444">
        <f t="shared" ca="1" si="217"/>
        <v>764234950112833.13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764234950112833.13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3184312292136.8047</v>
      </c>
      <c r="L5912" s="444">
        <f t="shared" ca="1" si="217"/>
        <v>767419262404969.88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767419262404969.88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3197580260020.708</v>
      </c>
      <c r="L5913" s="444">
        <f t="shared" ca="1" si="217"/>
        <v>770616842664990.63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770616842664990.63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3210903511104.1274</v>
      </c>
      <c r="L5914" s="444">
        <f t="shared" ca="1" si="217"/>
        <v>773827746176094.75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773827746176094.75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3224282275733.728</v>
      </c>
      <c r="L5915" s="444">
        <f t="shared" ca="1" si="217"/>
        <v>777052028451828.5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777052028451828.5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3237716785215.9521</v>
      </c>
      <c r="L5916" s="444">
        <f t="shared" ca="1" si="217"/>
        <v>780289745237044.5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780289745237044.5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3251207271821.0186</v>
      </c>
      <c r="L5917" s="444">
        <f t="shared" ca="1" si="217"/>
        <v>783540952508865.5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783540952508865.5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3264753968786.9395</v>
      </c>
      <c r="L5918" s="444">
        <f t="shared" ca="1" si="217"/>
        <v>786805706477652.5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786805706477652.5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3278357110323.5522</v>
      </c>
      <c r="L5919" s="444">
        <f t="shared" ca="1" si="217"/>
        <v>790084063587976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790084063587976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3292016931616.5664</v>
      </c>
      <c r="L5920" s="444">
        <f t="shared" ca="1" si="217"/>
        <v>793376080519592.63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793376080519592.63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3305733668831.6357</v>
      </c>
      <c r="L5921" s="444">
        <f t="shared" ca="1" si="217"/>
        <v>796681814188424.25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796681814188424.25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3319507559118.4346</v>
      </c>
      <c r="L5922" s="444">
        <f t="shared" ca="1" si="217"/>
        <v>800001321747542.63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800001321747542.63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3333338840614.7607</v>
      </c>
      <c r="L5923" s="444">
        <f t="shared" ca="1" si="217"/>
        <v>803334660588157.38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803334660588157.38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3347227752450.6558</v>
      </c>
      <c r="L5924" s="444">
        <f t="shared" ca="1" si="217"/>
        <v>806681888340608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806681888340608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3361174534752.5332</v>
      </c>
      <c r="L5925" s="444">
        <f t="shared" ca="1" si="217"/>
        <v>810043062875360.5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810043062875360.5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3375179428647.3354</v>
      </c>
      <c r="L5926" s="444">
        <f t="shared" ca="1" si="217"/>
        <v>813418242304007.88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813418242304007.88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3389242676266.6992</v>
      </c>
      <c r="L5927" s="444">
        <f t="shared" ca="1" si="217"/>
        <v>816807484980274.63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816807484980274.63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3403364520751.144</v>
      </c>
      <c r="L5928" s="444">
        <f t="shared" ca="1" si="217"/>
        <v>820210849501025.75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820210849501025.75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3417545206254.2739</v>
      </c>
      <c r="L5929" s="444">
        <f t="shared" ca="1" si="217"/>
        <v>823628394707280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823628394707280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3431784977947</v>
      </c>
      <c r="L5930" s="444">
        <f t="shared" ca="1" si="217"/>
        <v>827060179685227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827060179685227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3446084082021.7793</v>
      </c>
      <c r="L5931" s="444">
        <f t="shared" ca="1" si="217"/>
        <v>830506263767248.75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830506263767248.75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3460442765696.8696</v>
      </c>
      <c r="L5932" s="444">
        <f t="shared" ca="1" si="217"/>
        <v>833966706532945.63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833966706532945.63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3474861277220.6069</v>
      </c>
      <c r="L5933" s="444">
        <f t="shared" ca="1" si="217"/>
        <v>837441567810166.25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837441567810166.25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3489339865875.6929</v>
      </c>
      <c r="L5934" s="444">
        <f t="shared" ca="1" si="217"/>
        <v>840930907676042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840930907676042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3503878781983.5083</v>
      </c>
      <c r="L5935" s="444">
        <f t="shared" ca="1" si="217"/>
        <v>844434786458025.5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844434786458025.5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3518478276908.4395</v>
      </c>
      <c r="L5936" s="444">
        <f t="shared" ca="1" si="217"/>
        <v>847953264734934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847953264734934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3533138603062.2251</v>
      </c>
      <c r="L5937" s="444">
        <f t="shared" ca="1" si="217"/>
        <v>851486403337996.25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851486403337996.25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3547860013908.3179</v>
      </c>
      <c r="L5938" s="444">
        <f t="shared" ca="1" si="217"/>
        <v>855034263351904.63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855034263351904.63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3562642763966.269</v>
      </c>
      <c r="L5939" s="444">
        <f t="shared" ca="1" si="217"/>
        <v>858596906115870.88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858596906115870.88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3577487108816.1284</v>
      </c>
      <c r="L5940" s="444">
        <f t="shared" ca="1" si="217"/>
        <v>862174393224687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862174393224687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3592393305102.8623</v>
      </c>
      <c r="L5941" s="444">
        <f t="shared" ca="1" si="217"/>
        <v>865766786529789.88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865766786529789.88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3607361610540.791</v>
      </c>
      <c r="L5942" s="444">
        <f t="shared" ca="1" si="217"/>
        <v>869374148140330.63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869374148140330.63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3622392283918.0444</v>
      </c>
      <c r="L5943" s="444">
        <f t="shared" ca="1" si="217"/>
        <v>872996540424248.63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872996540424248.63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3637485585101.0356</v>
      </c>
      <c r="L5944" s="444">
        <f t="shared" ca="1" si="217"/>
        <v>876634026009349.63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876634026009349.63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3652641775038.9565</v>
      </c>
      <c r="L5945" s="444">
        <f t="shared" ca="1" si="217"/>
        <v>880286667784388.63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880286667784388.63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3667861115768.2856</v>
      </c>
      <c r="L5946" s="444">
        <f t="shared" ca="1" si="217"/>
        <v>883954528900156.88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883954528900156.88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3683143870417.3203</v>
      </c>
      <c r="L5947" s="444">
        <f t="shared" ca="1" si="217"/>
        <v>887637672770574.25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887637672770574.25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3698490303210.7261</v>
      </c>
      <c r="L5948" s="444">
        <f t="shared" ca="1" si="217"/>
        <v>891336163073785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891336163073785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3713900679474.104</v>
      </c>
      <c r="L5949" s="444">
        <f t="shared" ca="1" si="217"/>
        <v>895050063753259.13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895050063753259.13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3729375265638.5791</v>
      </c>
      <c r="L5950" s="444">
        <f t="shared" ca="1" si="217"/>
        <v>898779439018897.75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898779439018897.75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3744914329245.4077</v>
      </c>
      <c r="L5951" s="444">
        <f t="shared" ca="1" si="217"/>
        <v>902524353348143.13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902524353348143.13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3760518138950.5962</v>
      </c>
      <c r="L5952" s="444">
        <f t="shared" ca="1" si="217"/>
        <v>906284871487093.75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906284871487093.75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3776186964529.5571</v>
      </c>
      <c r="L5953" s="444">
        <f t="shared" ca="1" si="217"/>
        <v>910061058451623.25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910061058451623.25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3791921076881.7632</v>
      </c>
      <c r="L5954" s="444">
        <f t="shared" ca="1" si="217"/>
        <v>913852979528505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913852979528505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3807720748035.4375</v>
      </c>
      <c r="L5955" s="444">
        <f t="shared" ca="1" si="217"/>
        <v>917660700276540.5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917660700276540.5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3823586251152.252</v>
      </c>
      <c r="L5956" s="444">
        <f t="shared" ca="1" si="217"/>
        <v>921484286527692.75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921484286527692.75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3839517860532.0532</v>
      </c>
      <c r="L5957" s="444">
        <f t="shared" ca="1" si="217"/>
        <v>925323804388224.75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925323804388224.75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3855515851617.603</v>
      </c>
      <c r="L5958" s="444">
        <f t="shared" ca="1" si="217"/>
        <v>929179320239842.38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929179320239842.38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3871580500999.3428</v>
      </c>
      <c r="L5959" s="444">
        <f t="shared" ca="1" si="217"/>
        <v>933050900740841.75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933050900740841.75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3887712086420.1738</v>
      </c>
      <c r="L5960" s="444">
        <f t="shared" ca="1" si="217"/>
        <v>936938612827261.88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936938612827261.88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3903910886780.2583</v>
      </c>
      <c r="L5961" s="444">
        <f t="shared" ca="1" si="217"/>
        <v>940842523714042.13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940842523714042.13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3920177182141.8423</v>
      </c>
      <c r="L5962" s="444">
        <f t="shared" ca="1" si="217"/>
        <v>944762700896184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944762700896184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3936511253734.0996</v>
      </c>
      <c r="L5963" s="444">
        <f t="shared" ca="1" si="217"/>
        <v>948699212149918.13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948699212149918.13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3952913383957.9922</v>
      </c>
      <c r="L5964" s="444">
        <f t="shared" ca="1" si="217"/>
        <v>952652125533876.13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952652125533876.13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3969383856391.1504</v>
      </c>
      <c r="L5965" s="444">
        <f t="shared" ca="1" si="217"/>
        <v>956621509390267.25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956621509390267.25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3985922955792.7798</v>
      </c>
      <c r="L5966" s="444">
        <f t="shared" ca="1" si="217"/>
        <v>960607432346060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960607432346060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4002530968108.5835</v>
      </c>
      <c r="L5967" s="444">
        <f t="shared" ca="1" si="217"/>
        <v>964609963314168.63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964609963314168.63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4019208180475.7026</v>
      </c>
      <c r="L5968" s="444">
        <f t="shared" ca="1" si="217"/>
        <v>968629171494644.38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968629171494644.38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4035954881227.6841</v>
      </c>
      <c r="L5969" s="444">
        <f t="shared" ca="1" si="217"/>
        <v>972665126375872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972665126375872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4052771359899.4663</v>
      </c>
      <c r="L5970" s="444">
        <f t="shared" ca="1" si="217"/>
        <v>976717897735771.5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976717897735771.5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4069657907232.3818</v>
      </c>
      <c r="L5971" s="444">
        <f t="shared" ca="1" si="217"/>
        <v>980787555643003.88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980787555643003.88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4086614815179.1826</v>
      </c>
      <c r="L5972" s="444">
        <f t="shared" ca="1" si="217"/>
        <v>984874170458183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984874170458183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4103642376909.0952</v>
      </c>
      <c r="L5973" s="444">
        <f t="shared" ca="1" si="217"/>
        <v>988977812835092.13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988977812835092.13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4120740886812.8838</v>
      </c>
      <c r="L5974" s="444">
        <f t="shared" ca="1" si="217"/>
        <v>993098553721905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993098553721905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4137910640507.938</v>
      </c>
      <c r="L5975" s="444">
        <f t="shared" ca="1" si="217"/>
        <v>997236464362413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997236464362413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4155151934843.3872</v>
      </c>
      <c r="L5976" s="444">
        <f t="shared" ca="1" si="217"/>
        <v>1001391616297256.4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1001391616297256.4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4172465067905.2349</v>
      </c>
      <c r="L5977" s="444">
        <f t="shared" ca="1" si="217"/>
        <v>1005564081365161.6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1005564081365161.6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4189850339021.5068</v>
      </c>
      <c r="L5978" s="444">
        <f t="shared" ca="1" si="217"/>
        <v>1009753931704183.1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1009753931704183.1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4207308048767.4297</v>
      </c>
      <c r="L5979" s="444">
        <f t="shared" ca="1" si="217"/>
        <v>1013961239752950.5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1013961239752950.5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4224838498970.627</v>
      </c>
      <c r="L5980" s="444">
        <f t="shared" ca="1" si="217"/>
        <v>1018186078251921.1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1018186078251921.1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4242441992716.3379</v>
      </c>
      <c r="L5981" s="444">
        <f t="shared" ca="1" si="217"/>
        <v>1022428520244637.5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1022428520244637.5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4260118834352.6563</v>
      </c>
      <c r="L5982" s="444">
        <f t="shared" ca="1" si="217"/>
        <v>1026688639078990.1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1026688639078990.1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4277869329495.792</v>
      </c>
      <c r="L5983" s="444">
        <f t="shared" ca="1" si="217"/>
        <v>1030966508408485.9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1030966508408485.9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4295693785035.3579</v>
      </c>
      <c r="L5984" s="444">
        <f t="shared" ca="1" si="217"/>
        <v>1035262202193521.3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1035262202193521.3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4313592509139.6719</v>
      </c>
      <c r="L5985" s="444">
        <f t="shared" ca="1" si="217"/>
        <v>1039575794702660.9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1039575794702660.9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4331565811261.0869</v>
      </c>
      <c r="L5986" s="444">
        <f t="shared" ca="1" si="217"/>
        <v>1043907360513922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1043907360513922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4349614002141.3418</v>
      </c>
      <c r="L5987" s="444">
        <f t="shared" ca="1" si="217"/>
        <v>1048256974516063.4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1048256974516063.4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4367737393816.9307</v>
      </c>
      <c r="L5988" s="444">
        <f t="shared" ca="1" si="217"/>
        <v>1052624711909880.3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1052624711909880.3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4385936299624.501</v>
      </c>
      <c r="L5989" s="444">
        <f t="shared" ca="1" si="217"/>
        <v>1057010648209504.8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1057010648209504.8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4404211034206.2695</v>
      </c>
      <c r="L5990" s="444">
        <f t="shared" ca="1" si="217"/>
        <v>1061414859243711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1061414859243711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4422561913515.4619</v>
      </c>
      <c r="L5991" s="444">
        <f t="shared" ca="1" si="217"/>
        <v>1065837421157226.5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1065837421157226.5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4440989254821.7773</v>
      </c>
      <c r="L5992" s="444">
        <f t="shared" ca="1" si="217"/>
        <v>1070278410412048.3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1070278410412048.3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4459493376716.8672</v>
      </c>
      <c r="L5993" s="444">
        <f t="shared" ca="1" si="217"/>
        <v>1074737903788765.1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1074737903788765.1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4478074599119.8545</v>
      </c>
      <c r="L5994" s="444">
        <f t="shared" ca="1" si="217"/>
        <v>1079215978387885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1079215978387885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4496733243282.8545</v>
      </c>
      <c r="L5995" s="444">
        <f t="shared" ca="1" si="217"/>
        <v>1083712711631167.9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1083712711631167.9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4515469631796.5332</v>
      </c>
      <c r="L5996" s="444">
        <f t="shared" ca="1" si="217"/>
        <v>1088228181262964.4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1088228181262964.4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4534284088595.6846</v>
      </c>
      <c r="L5997" s="444">
        <f t="shared" ca="1" si="217"/>
        <v>1092762465351560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1092762465351560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4553176938964.833</v>
      </c>
      <c r="L5998" s="444">
        <f t="shared" ca="1" si="217"/>
        <v>1097315642290524.9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1097315642290524.9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4572148509543.8535</v>
      </c>
      <c r="L5999" s="444">
        <f t="shared" ca="1" si="217"/>
        <v>1101887790800068.8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1101887790800068.8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4591199128333.6201</v>
      </c>
      <c r="L6000" s="444">
        <f t="shared" ca="1" si="217"/>
        <v>1106478989928402.4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1106478989928402.4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4610329124701.6768</v>
      </c>
      <c r="L6001" s="444">
        <f t="shared" ca="1" si="217"/>
        <v>1111089319053104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1111089319053104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4629538829387.9336</v>
      </c>
      <c r="L6002" s="444">
        <f t="shared" ca="1" si="217"/>
        <v>1115718857882491.9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1115718857882491.9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4648828574510.3828</v>
      </c>
      <c r="L6003" s="444">
        <f t="shared" ca="1" si="217"/>
        <v>1120367686457002.3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1120367686457002.3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4668198693570.8428</v>
      </c>
      <c r="L6004" s="444">
        <f t="shared" ca="1" si="217"/>
        <v>1125035885150573.1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1125035885150573.1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4687649521460.7217</v>
      </c>
      <c r="L6005" s="444">
        <f t="shared" ca="1" si="217"/>
        <v>1129723534672033.8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1129723534672033.8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4707181394466.8076</v>
      </c>
      <c r="L6006" s="444">
        <f t="shared" ca="1" si="217"/>
        <v>1134430716066500.5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1134430716066500.5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4726794650277.085</v>
      </c>
      <c r="L6007" s="444">
        <f t="shared" ca="1" si="217"/>
        <v>1139157510716777.5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1139157510716777.5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4746489627986.5732</v>
      </c>
      <c r="L6008" s="444">
        <f t="shared" ca="1" si="217"/>
        <v>1143904000344764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1143904000344764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4766266668103.1836</v>
      </c>
      <c r="L6009" s="444">
        <f t="shared" ca="1" si="217"/>
        <v>1148670267012867.3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1148670267012867.3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4786126112553.6133</v>
      </c>
      <c r="L6010" s="444">
        <f t="shared" ca="1" si="217"/>
        <v>1153456393125420.8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1153456393125420.8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4806068304689.2529</v>
      </c>
      <c r="L6011" s="444">
        <f t="shared" ca="1" si="217"/>
        <v>1158262461430110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1158262461430110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4826093589292.125</v>
      </c>
      <c r="L6012" s="444">
        <f t="shared" ca="1" si="217"/>
        <v>1163088555019402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1163088555019402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4846202312580.8418</v>
      </c>
      <c r="L6013" s="444">
        <f t="shared" ca="1" si="217"/>
        <v>1167934757331982.8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1167934757331982.8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4866394822216.5947</v>
      </c>
      <c r="L6014" s="444">
        <f t="shared" ca="1" si="217"/>
        <v>1172801152154199.3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1172801152154199.3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4886671467309.1631</v>
      </c>
      <c r="L6015" s="444">
        <f t="shared" ca="1" si="217"/>
        <v>1177687823621508.5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1177687823621508.5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4907032598422.9521</v>
      </c>
      <c r="L6016" s="444">
        <f t="shared" ca="1" si="217"/>
        <v>1182594856219931.5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1182594856219931.5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4927478567583.0479</v>
      </c>
      <c r="L6017" s="444">
        <f t="shared" ca="1" si="217"/>
        <v>1187522334787514.5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1187522334787514.5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4948009728281.3105</v>
      </c>
      <c r="L6018" s="444">
        <f t="shared" ca="1" si="217"/>
        <v>1192470344515795.8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1192470344515795.8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4968626435482.4824</v>
      </c>
      <c r="L6019" s="444">
        <f t="shared" ca="1" si="217"/>
        <v>1197438970951278.3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1197438970951278.3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4989329045630.3262</v>
      </c>
      <c r="L6020" s="444">
        <f t="shared" ca="1" si="217"/>
        <v>1202428299996908.5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1202428299996908.5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5010117916653.7852</v>
      </c>
      <c r="L6021" s="444">
        <f t="shared" ca="1" si="217"/>
        <v>1207438417913562.3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1207438417913562.3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5030993407973.1758</v>
      </c>
      <c r="L6022" s="444">
        <f t="shared" ca="1" si="217"/>
        <v>1212469411321535.5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1212469411321535.5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5051955880506.3975</v>
      </c>
      <c r="L6023" s="444">
        <f t="shared" ca="1" si="217"/>
        <v>1217521367202042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1217521367202042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5073005696675.1748</v>
      </c>
      <c r="L6024" s="444">
        <f t="shared" ca="1" si="217"/>
        <v>1222594372898717.3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1222594372898717.3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5094143220411.3223</v>
      </c>
      <c r="L6025" s="444">
        <f t="shared" ca="1" si="217"/>
        <v>1227688516119128.5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1227688516119128.5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5115368817163.0352</v>
      </c>
      <c r="L6026" s="444">
        <f t="shared" ca="1" si="217"/>
        <v>1232803884936291.5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1232803884936291.5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5136682853901.2148</v>
      </c>
      <c r="L6027" s="444">
        <f t="shared" ca="1" si="217"/>
        <v>1237940567790192.8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1237940567790192.8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5158085699125.8027</v>
      </c>
      <c r="L6028" s="444">
        <f t="shared" ca="1" si="217"/>
        <v>1243098653489318.5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1243098653489318.5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5179577722872.1602</v>
      </c>
      <c r="L6029" s="444">
        <f t="shared" ca="1" si="217"/>
        <v>1248278231212190.8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1248278231212190.8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5201159296717.4609</v>
      </c>
      <c r="L6030" s="444">
        <f t="shared" ca="1" si="217"/>
        <v>1253479390508908.3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1253479390508908.3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5222830793787.1172</v>
      </c>
      <c r="L6031" s="444">
        <f t="shared" ca="1" si="217"/>
        <v>1258702221302695.3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1258702221302695.3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5244592588761.2305</v>
      </c>
      <c r="L6032" s="444">
        <f t="shared" ca="1" si="217"/>
        <v>1263946813891456.5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1263946813891456.5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5266445057881.0684</v>
      </c>
      <c r="L6033" s="444">
        <f t="shared" ca="1" si="217"/>
        <v>1269213258949337.5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1269213258949337.5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5288388578955.5732</v>
      </c>
      <c r="L6034" s="444">
        <f t="shared" ca="1" si="217"/>
        <v>1274501647528293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1274501647528293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5310423531367.8877</v>
      </c>
      <c r="L6035" s="444">
        <f t="shared" ca="1" si="217"/>
        <v>1279812071059661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1279812071059661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5332550296081.9209</v>
      </c>
      <c r="L6036" s="444">
        <f t="shared" ca="1" si="217"/>
        <v>1285144621355743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1285144621355743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5354769255648.9287</v>
      </c>
      <c r="L6037" s="444">
        <f t="shared" ca="1" si="217"/>
        <v>1290499390611392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1290499390611392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5377080794214.1328</v>
      </c>
      <c r="L6038" s="444">
        <f t="shared" ca="1" si="217"/>
        <v>1295876471405606.3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1295876471405606.3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5399485297523.3594</v>
      </c>
      <c r="L6039" s="444">
        <f t="shared" ca="1" si="217"/>
        <v>1301275956703129.5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1301275956703129.5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5421983152929.7061</v>
      </c>
      <c r="L6040" s="444">
        <f t="shared" ca="1" si="217"/>
        <v>1306697939856059.3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1306697939856059.3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5444574749400.2471</v>
      </c>
      <c r="L6041" s="444">
        <f t="shared" ca="1" si="217"/>
        <v>1312142514605459.5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1312142514605459.5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5467260477522.748</v>
      </c>
      <c r="L6042" s="444">
        <f t="shared" ca="1" si="217"/>
        <v>1317609775082982.3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1317609775082982.3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5490040729512.4258</v>
      </c>
      <c r="L6043" s="444">
        <f t="shared" ca="1" si="217"/>
        <v>1323099815812494.8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1323099815812494.8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5512915899218.7285</v>
      </c>
      <c r="L6044" s="444">
        <f t="shared" ca="1" si="217"/>
        <v>1328612731711713.5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1328612731711713.5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5535886382132.1396</v>
      </c>
      <c r="L6045" s="444">
        <f t="shared" ca="1" si="217"/>
        <v>1334148618093845.8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1334148618093845.8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5558952575391.0234</v>
      </c>
      <c r="L6046" s="444">
        <f t="shared" ca="1" si="217"/>
        <v>1339707570669236.8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1339707570669236.8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5582114877788.4863</v>
      </c>
      <c r="L6047" s="444">
        <f t="shared" ca="1" si="217"/>
        <v>1345289685547025.3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1345289685547025.3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5605373689779.2715</v>
      </c>
      <c r="L6048" s="444">
        <f t="shared" ca="1" si="217"/>
        <v>1350895059236804.5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1350895059236804.5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5628729413486.6855</v>
      </c>
      <c r="L6049" s="444">
        <f t="shared" ca="1" si="217"/>
        <v>1356523788650291.3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1356523788650291.3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5652182452709.5469</v>
      </c>
      <c r="L6050" s="444">
        <f t="shared" ca="1" si="217"/>
        <v>1362175971103000.8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1362175971103000.8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5675733212929.1699</v>
      </c>
      <c r="L6051" s="444">
        <f t="shared" ca="1" si="217"/>
        <v>1367851704315930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1367851704315930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5699382101316.375</v>
      </c>
      <c r="L6052" s="444">
        <f t="shared" ca="1" si="217"/>
        <v>1373551086417246.5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1373551086417246.5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5723129526738.5273</v>
      </c>
      <c r="L6053" s="444">
        <f t="shared" ca="1" si="217"/>
        <v>1379274215943985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1379274215943985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5746975899766.6045</v>
      </c>
      <c r="L6054" s="444">
        <f t="shared" ca="1" si="217"/>
        <v>1385021191843751.5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1385021191843751.5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5770921632682.2979</v>
      </c>
      <c r="L6055" s="444">
        <f t="shared" ca="1" si="217"/>
        <v>1390792113476433.8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1390792113476433.8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5794967139485.1406</v>
      </c>
      <c r="L6056" s="444">
        <f t="shared" ca="1" si="217"/>
        <v>1396587080615919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1396587080615919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5819112835899.6621</v>
      </c>
      <c r="L6057" s="444">
        <f t="shared" ca="1" si="217"/>
        <v>1402406193451818.8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1402406193451818.8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5843359139382.5781</v>
      </c>
      <c r="L6058" s="444">
        <f t="shared" ca="1" si="217"/>
        <v>1408249552591201.3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1408249552591201.3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5867706469130.0049</v>
      </c>
      <c r="L6059" s="444">
        <f t="shared" ca="1" si="217"/>
        <v>1414117259060331.3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1414117259060331.3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5892155246084.7139</v>
      </c>
      <c r="L6060" s="444">
        <f t="shared" ca="1" si="217"/>
        <v>1420009414306416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1420009414306416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5916705892943.4004</v>
      </c>
      <c r="L6061" s="444">
        <f t="shared" ca="1" si="217"/>
        <v>1425926120199359.5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1425926120199359.5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5941358834163.998</v>
      </c>
      <c r="L6062" s="444">
        <f t="shared" ca="1" si="217"/>
        <v>1431867479033523.5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1431867479033523.5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5966114495973.0146</v>
      </c>
      <c r="L6063" s="444">
        <f t="shared" ca="1" si="217"/>
        <v>1437833593529496.5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1437833593529496.5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5990973306372.9023</v>
      </c>
      <c r="L6064" s="444">
        <f t="shared" ca="1" si="217"/>
        <v>1443824566835869.5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1443824566835869.5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6015935695149.4561</v>
      </c>
      <c r="L6065" s="444">
        <f t="shared" ca="1" si="217"/>
        <v>1449840502531019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1449840502531019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6041002093879.2461</v>
      </c>
      <c r="L6066" s="444">
        <f t="shared" ca="1" si="217"/>
        <v>1455881504624898.3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1455881504624898.3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6066172935937.0762</v>
      </c>
      <c r="L6067" s="444">
        <f t="shared" ca="1" si="217"/>
        <v>1461947677560835.3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1461947677560835.3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6091448656503.4805</v>
      </c>
      <c r="L6068" s="444">
        <f t="shared" ca="1" si="217"/>
        <v>1468039126217338.8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1468039126217338.8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6116829692572.2451</v>
      </c>
      <c r="L6069" s="444">
        <f t="shared" ca="1" si="217"/>
        <v>1474155955909911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1474155955909911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6142316482957.9629</v>
      </c>
      <c r="L6070" s="444">
        <f t="shared" ca="1" si="217"/>
        <v>1480298272392869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1480298272392869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6167909468303.6211</v>
      </c>
      <c r="L6071" s="444">
        <f t="shared" ca="1" si="217"/>
        <v>1486466181861172.5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1486466181861172.5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6193609091088.2188</v>
      </c>
      <c r="L6072" s="444">
        <f t="shared" ca="1" si="217"/>
        <v>1492659790952260.8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1492659790952260.8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6219415795634.4199</v>
      </c>
      <c r="L6073" s="444">
        <f t="shared" ca="1" si="217"/>
        <v>1498879206747895.3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1498879206747895.3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6245330028116.2305</v>
      </c>
      <c r="L6074" s="444">
        <f t="shared" ca="1" si="217"/>
        <v>1505124536776011.5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1505124536776011.5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6271352236566.7148</v>
      </c>
      <c r="L6075" s="444">
        <f t="shared" ca="1" si="217"/>
        <v>1511395889012578.3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1511395889012578.3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6297482870885.7422</v>
      </c>
      <c r="L6076" s="444">
        <f t="shared" ca="1" si="217"/>
        <v>1517693371883464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1517693371883464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6323722382847.7666</v>
      </c>
      <c r="L6077" s="444">
        <f t="shared" ca="1" si="217"/>
        <v>1524017094266311.8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1524017094266311.8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6350071226109.6318</v>
      </c>
      <c r="L6078" s="444">
        <f t="shared" ca="1" si="217"/>
        <v>1530367165492421.5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1530367165492421.5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6376529856218.4229</v>
      </c>
      <c r="L6079" s="444">
        <f t="shared" ca="1" si="217"/>
        <v>1536743695348640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1536743695348640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6403098730619.333</v>
      </c>
      <c r="L6080" s="444">
        <f t="shared" ca="1" si="217"/>
        <v>1543146794079259.3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1543146794079259.3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6429778308663.5801</v>
      </c>
      <c r="L6081" s="444">
        <f t="shared" ca="1" si="217"/>
        <v>1549576572387922.8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1549576572387922.8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6456569051616.3447</v>
      </c>
      <c r="L6082" s="444">
        <f t="shared" ca="1" si="217"/>
        <v>1556033141439539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1556033141439539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6483471422664.7461</v>
      </c>
      <c r="L6083" s="444">
        <f t="shared" ca="1" si="217"/>
        <v>1562516612862203.8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1562516612862203.8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6510485886925.8486</v>
      </c>
      <c r="L6084" s="444">
        <f t="shared" ca="1" si="217"/>
        <v>1569027098749129.5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1569027098749129.5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6537612911454.7061</v>
      </c>
      <c r="L6085" s="444">
        <f t="shared" ca="1" si="217"/>
        <v>1575564711660584.3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1575564711660584.3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6564852965252.4346</v>
      </c>
      <c r="L6086" s="444">
        <f t="shared" ca="1" si="217"/>
        <v>1582129564625836.8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1582129564625836.8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6592206519274.3193</v>
      </c>
      <c r="L6087" s="444">
        <f t="shared" ca="1" si="217"/>
        <v>1588721771145111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1588721771145111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6619674046437.9629</v>
      </c>
      <c r="L6088" s="444">
        <f t="shared" ca="1" si="217"/>
        <v>1595341445191549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1595341445191549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6647256021631.4541</v>
      </c>
      <c r="L6089" s="444">
        <f t="shared" ca="1" si="217"/>
        <v>1601988701213180.5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1601988701213180.5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6674952921721.585</v>
      </c>
      <c r="L6090" s="444">
        <f t="shared" ca="1" si="217"/>
        <v>1608663654134902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1608663654134902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6702765225562.0918</v>
      </c>
      <c r="L6091" s="444">
        <f t="shared" ca="1" si="217"/>
        <v>1615366419360464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1615366419360464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6730693414001.9336</v>
      </c>
      <c r="L6092" s="444">
        <f t="shared" ca="1" si="217"/>
        <v>1622097112774466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1622097112774466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6758737969893.6084</v>
      </c>
      <c r="L6093" s="444">
        <f t="shared" ca="1" si="217"/>
        <v>1628855850744359.5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1628855850744359.5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6786899378101.498</v>
      </c>
      <c r="L6094" s="444">
        <f t="shared" ca="1" si="217"/>
        <v>1635642750122461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1635642750122461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6815178125510.2539</v>
      </c>
      <c r="L6095" s="444">
        <f t="shared" ca="1" si="217"/>
        <v>1642457928247971.3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1642457928247971.3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6843574701033.2139</v>
      </c>
      <c r="L6096" s="444">
        <f t="shared" ca="1" si="217"/>
        <v>1649301502949004.5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1649301502949004.5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6872089595620.8516</v>
      </c>
      <c r="L6097" s="444">
        <f t="shared" ca="1" si="217"/>
        <v>1656173592544625.3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1656173592544625.3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6900723302269.2715</v>
      </c>
      <c r="L6098" s="444">
        <f t="shared" ca="1" si="217"/>
        <v>1663074315846894.5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1663074315846894.5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6929476316028.7266</v>
      </c>
      <c r="L6099" s="444">
        <f t="shared" ca="1" si="217"/>
        <v>1670003792162923.3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1670003792162923.3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6958349134012.1797</v>
      </c>
      <c r="L6100" s="444">
        <f t="shared" ca="1" si="217"/>
        <v>1676962141296935.5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1676962141296935.5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6987342255403.8975</v>
      </c>
      <c r="L6101" s="444">
        <f t="shared" ca="1" si="217"/>
        <v>1683949483552339.5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1683949483552339.5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7016456181468.0811</v>
      </c>
      <c r="L6102" s="444">
        <f t="shared" ca="1" si="217"/>
        <v>1690965939733807.5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1690965939733807.5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7045691415557.5313</v>
      </c>
      <c r="L6103" s="444">
        <f t="shared" ca="1" si="217"/>
        <v>1698011631149365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1698011631149365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7075048463122.3545</v>
      </c>
      <c r="L6104" s="444">
        <f t="shared" ca="1" si="217"/>
        <v>1705086679612487.3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1705086679612487.3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7104527831718.6963</v>
      </c>
      <c r="L6105" s="444">
        <f t="shared" ca="1" si="217"/>
        <v>1712191207444206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1712191207444206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7134130031017.5244</v>
      </c>
      <c r="L6106" s="444">
        <f t="shared" ca="1" si="217"/>
        <v>1719325337475223.5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1719325337475223.5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7163855572813.4307</v>
      </c>
      <c r="L6107" s="444">
        <f t="shared" ca="1" si="217"/>
        <v>1726489193048037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1726489193048037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7193704971033.4873</v>
      </c>
      <c r="L6108" s="444">
        <f t="shared" ca="1" si="217"/>
        <v>1733682898019070.5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1733682898019070.5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7223678741746.127</v>
      </c>
      <c r="L6109" s="444">
        <f t="shared" ca="1" si="217"/>
        <v>1740906576760816.8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1740906576760816.8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7253777403170.0693</v>
      </c>
      <c r="L6110" s="444">
        <f t="shared" ca="1" si="217"/>
        <v>1748160354163986.8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1748160354163986.8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7284001475683.2783</v>
      </c>
      <c r="L6111" s="444">
        <f t="shared" ca="1" si="217"/>
        <v>1755444355639670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1755444355639670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7314351481831.958</v>
      </c>
      <c r="L6112" s="444">
        <f t="shared" ca="1" si="217"/>
        <v>1762758707121502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1762758707121502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7344827946339.5908</v>
      </c>
      <c r="L6113" s="444">
        <f t="shared" ca="1" si="217"/>
        <v>1770103535067841.5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1770103535067841.5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7375431396116.0059</v>
      </c>
      <c r="L6114" s="444">
        <f t="shared" ca="1" si="217"/>
        <v>1777478966463957.5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1777478966463957.5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7406162360266.4902</v>
      </c>
      <c r="L6115" s="444">
        <f t="shared" ca="1" si="217"/>
        <v>1784885128824224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1784885128824224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7437021370100.9336</v>
      </c>
      <c r="L6116" s="444">
        <f t="shared" ca="1" si="217"/>
        <v>1792322150194325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1792322150194325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7468008959143.0205</v>
      </c>
      <c r="L6117" s="444">
        <f t="shared" ca="1" si="217"/>
        <v>1799790159153468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1799790159153468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7499125663139.4502</v>
      </c>
      <c r="L6118" s="444">
        <f t="shared" ca="1" si="217"/>
        <v>1807289284816607.5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1807289284816607.5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7530372020069.1982</v>
      </c>
      <c r="L6119" s="444">
        <f t="shared" ca="1" si="217"/>
        <v>1814819656836676.8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1814819656836676.8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7561748570152.8193</v>
      </c>
      <c r="L6120" s="444">
        <f t="shared" ca="1" si="217"/>
        <v>1822381405406829.5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1822381405406829.5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7593255855861.79</v>
      </c>
      <c r="L6121" s="444">
        <f t="shared" ca="1" si="217"/>
        <v>1829974661262691.3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1829974661262691.3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7624894421927.8789</v>
      </c>
      <c r="L6122" s="444">
        <f t="shared" ca="1" si="217"/>
        <v>1837599555684619.3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1837599555684619.3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7656664815352.5801</v>
      </c>
      <c r="L6123" s="444">
        <f t="shared" ca="1" si="217"/>
        <v>1845256220499971.8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1845256220499971.8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7688567585416.5498</v>
      </c>
      <c r="L6124" s="444">
        <f t="shared" ca="1" si="217"/>
        <v>1852944788085388.3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1852944788085388.3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7720603283689.1172</v>
      </c>
      <c r="L6125" s="444">
        <f t="shared" ca="1" si="217"/>
        <v>1860665391369077.3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1860665391369077.3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7752772464037.8203</v>
      </c>
      <c r="L6126" s="444">
        <f t="shared" ca="1" si="217"/>
        <v>1868418163833115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1868418163833115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7785075682637.9805</v>
      </c>
      <c r="L6127" s="444">
        <f t="shared" ca="1" si="217"/>
        <v>1876203239515753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1876203239515753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7817513497982.3037</v>
      </c>
      <c r="L6128" s="444">
        <f t="shared" ref="L6128:L6250" ca="1" si="222">I6128-J6128+K6128</f>
        <v>1884020753013735.3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1884020753013735.3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7850086470890.5635</v>
      </c>
      <c r="L6129" s="444">
        <f t="shared" ca="1" si="222"/>
        <v>1891870839484625.8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1891870839484625.8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7882795164519.2744</v>
      </c>
      <c r="L6130" s="444">
        <f t="shared" ca="1" si="222"/>
        <v>1899753634649145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1899753634649145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7915640144371.4385</v>
      </c>
      <c r="L6131" s="444">
        <f t="shared" ca="1" si="222"/>
        <v>1907669274793516.5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1907669274793516.5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7948621978306.3184</v>
      </c>
      <c r="L6132" s="444">
        <f t="shared" ca="1" si="222"/>
        <v>1915617896771822.8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1915617896771822.8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7981741236549.2627</v>
      </c>
      <c r="L6133" s="444">
        <f t="shared" ca="1" si="222"/>
        <v>1923599638008372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1923599638008372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8014998491701.5498</v>
      </c>
      <c r="L6134" s="444">
        <f t="shared" ca="1" si="222"/>
        <v>1931614636500073.5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1931614636500073.5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8048394318750.3057</v>
      </c>
      <c r="L6135" s="444">
        <f t="shared" ca="1" si="222"/>
        <v>1939663030818823.8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1939663030818823.8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8081929295078.4326</v>
      </c>
      <c r="L6136" s="444">
        <f t="shared" ca="1" si="222"/>
        <v>1947744960113902.3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1947744960113902.3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8115604000474.5938</v>
      </c>
      <c r="L6137" s="444">
        <f t="shared" ca="1" si="222"/>
        <v>1955860564114376.8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1955860564114376.8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8149419017143.2373</v>
      </c>
      <c r="L6138" s="444">
        <f t="shared" ca="1" si="222"/>
        <v>1964009983131520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1964009983131520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8183374929714.667</v>
      </c>
      <c r="L6139" s="444">
        <f t="shared" ca="1" si="222"/>
        <v>1972193358061234.8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1972193358061234.8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8217472325255.1455</v>
      </c>
      <c r="L6140" s="444">
        <f t="shared" ca="1" si="222"/>
        <v>1980410830386490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1980410830386490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8251711793277.042</v>
      </c>
      <c r="L6141" s="444">
        <f t="shared" ca="1" si="222"/>
        <v>1988662542179767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1988662542179767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8286093925749.0283</v>
      </c>
      <c r="L6142" s="444">
        <f t="shared" ca="1" si="222"/>
        <v>1996948636105516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1996948636105516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8320619317106.3164</v>
      </c>
      <c r="L6143" s="444">
        <f t="shared" ca="1" si="222"/>
        <v>2005269255422622.3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2005269255422622.3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8355288564260.9258</v>
      </c>
      <c r="L6144" s="444">
        <f t="shared" ca="1" si="222"/>
        <v>2013624543986883.3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2013624543986883.3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8390102266612.0137</v>
      </c>
      <c r="L6145" s="444">
        <f t="shared" ca="1" si="222"/>
        <v>2022014646253495.3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2022014646253495.3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8425061026056.2305</v>
      </c>
      <c r="L6146" s="444">
        <f t="shared" ca="1" si="222"/>
        <v>2030439707279551.5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2030439707279551.5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8460165446998.1309</v>
      </c>
      <c r="L6147" s="444">
        <f t="shared" ca="1" si="222"/>
        <v>2038899872726549.8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2038899872726549.8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8495416136360.625</v>
      </c>
      <c r="L6148" s="444">
        <f t="shared" ca="1" si="222"/>
        <v>2047395288862910.5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2047395288862910.5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8530813703595.46</v>
      </c>
      <c r="L6149" s="444">
        <f t="shared" ca="1" si="222"/>
        <v>2055926102566506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2055926102566506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8566358760693.7744</v>
      </c>
      <c r="L6150" s="444">
        <f t="shared" ca="1" si="222"/>
        <v>2064492461327199.8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2064492461327199.8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8602051922196.665</v>
      </c>
      <c r="L6151" s="444">
        <f t="shared" ca="1" si="222"/>
        <v>2073094513249396.5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2073094513249396.5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8637893805205.8184</v>
      </c>
      <c r="L6152" s="444">
        <f t="shared" ca="1" si="222"/>
        <v>2081732407054602.3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2081732407054602.3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8673885029394.1758</v>
      </c>
      <c r="L6153" s="444">
        <f t="shared" ca="1" si="222"/>
        <v>2090406292083996.5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2090406292083996.5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8710026217016.6523</v>
      </c>
      <c r="L6154" s="444">
        <f t="shared" ca="1" si="222"/>
        <v>2099116318301013.3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2099116318301013.3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8746317992920.8887</v>
      </c>
      <c r="L6155" s="444">
        <f t="shared" ca="1" si="222"/>
        <v>2107862636293934.3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2107862636293934.3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8782760984558.0605</v>
      </c>
      <c r="L6156" s="444">
        <f t="shared" ca="1" si="222"/>
        <v>2116645397278492.3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2116645397278492.3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8819355821993.7168</v>
      </c>
      <c r="L6157" s="444">
        <f t="shared" ca="1" si="222"/>
        <v>2125464753100486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2125464753100486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8856103137918.6914</v>
      </c>
      <c r="L6158" s="444">
        <f t="shared" ca="1" si="222"/>
        <v>2134320856238404.8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2134320856238404.8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8893003567660.0195</v>
      </c>
      <c r="L6159" s="444">
        <f t="shared" ca="1" si="222"/>
        <v>2143213859806064.8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2143213859806064.8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8930057749191.9355</v>
      </c>
      <c r="L6160" s="444">
        <f t="shared" ca="1" si="222"/>
        <v>2152143917555256.8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2152143917555256.8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8967266323146.9023</v>
      </c>
      <c r="L6161" s="444">
        <f t="shared" ca="1" si="222"/>
        <v>2161111183878403.8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2161111183878403.8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9004629932826.6836</v>
      </c>
      <c r="L6162" s="444">
        <f t="shared" ca="1" si="222"/>
        <v>2170115813811230.5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2170115813811230.5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9042149224213.4609</v>
      </c>
      <c r="L6163" s="444">
        <f t="shared" ca="1" si="222"/>
        <v>2179157963035444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2179157963035444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9079824845981.0156</v>
      </c>
      <c r="L6164" s="444">
        <f t="shared" ca="1" si="222"/>
        <v>2188237787881425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2188237787881425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9117657449505.9375</v>
      </c>
      <c r="L6165" s="444">
        <f t="shared" ca="1" si="222"/>
        <v>2197355445330931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2197355445330931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9155647688878.8809</v>
      </c>
      <c r="L6166" s="444">
        <f t="shared" ca="1" si="222"/>
        <v>2206511093019810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2206511093019810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9193796220915.875</v>
      </c>
      <c r="L6167" s="444">
        <f t="shared" ca="1" si="222"/>
        <v>2215704889240726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2215704889240726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9232103705169.6914</v>
      </c>
      <c r="L6168" s="444">
        <f t="shared" ca="1" si="222"/>
        <v>2224936992945895.8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2224936992945895.8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9270570803941.2324</v>
      </c>
      <c r="L6169" s="444">
        <f t="shared" ca="1" si="222"/>
        <v>2234207563749837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2234207563749837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9309198182290.9883</v>
      </c>
      <c r="L6170" s="444">
        <f t="shared" ca="1" si="222"/>
        <v>2243516761932128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2243516761932128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9347986508050.5332</v>
      </c>
      <c r="L6171" s="444">
        <f t="shared" ca="1" si="222"/>
        <v>2252864748440178.5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2252864748440178.5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9386936451834.0762</v>
      </c>
      <c r="L6172" s="444">
        <f t="shared" ca="1" si="222"/>
        <v>2262251684892012.5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2262251684892012.5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9426048687050.0527</v>
      </c>
      <c r="L6173" s="444">
        <f t="shared" ca="1" si="222"/>
        <v>2271677733579062.5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2271677733579062.5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9465323889912.7598</v>
      </c>
      <c r="L6174" s="444">
        <f t="shared" ca="1" si="222"/>
        <v>2281143057468975.5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2281143057468975.5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9504762739454.0645</v>
      </c>
      <c r="L6175" s="444">
        <f t="shared" ca="1" si="222"/>
        <v>2290647820208429.5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2290647820208429.5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9544365917535.123</v>
      </c>
      <c r="L6176" s="444">
        <f t="shared" ca="1" si="222"/>
        <v>2300192186125964.5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2300192186125964.5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9584134108858.1855</v>
      </c>
      <c r="L6177" s="444">
        <f t="shared" ca="1" si="222"/>
        <v>2309776320234822.5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2309776320234822.5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9624068000978.4277</v>
      </c>
      <c r="L6178" s="444">
        <f t="shared" ca="1" si="222"/>
        <v>2319400388235801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2319400388235801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9664168284315.8379</v>
      </c>
      <c r="L6179" s="444">
        <f t="shared" ca="1" si="222"/>
        <v>2329064556520117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2329064556520117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9704435652167.1543</v>
      </c>
      <c r="L6180" s="444">
        <f t="shared" ca="1" si="222"/>
        <v>2338768992172284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2338768992172284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9744870800717.8496</v>
      </c>
      <c r="L6181" s="444">
        <f t="shared" ca="1" si="222"/>
        <v>2348513862973002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2348513862973002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9785474429054.1758</v>
      </c>
      <c r="L6182" s="444">
        <f t="shared" ca="1" si="222"/>
        <v>2358299337402056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2358299337402056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9826247239175.2324</v>
      </c>
      <c r="L6183" s="444">
        <f t="shared" ca="1" si="222"/>
        <v>2368125584641231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2368125584641231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9867189936005.1289</v>
      </c>
      <c r="L6184" s="444">
        <f t="shared" ca="1" si="222"/>
        <v>2377992774577236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2377992774577236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9908303227405.1504</v>
      </c>
      <c r="L6185" s="444">
        <f t="shared" ca="1" si="222"/>
        <v>2387901077804641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2387901077804641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9949587824186.0039</v>
      </c>
      <c r="L6186" s="444">
        <f t="shared" ca="1" si="222"/>
        <v>2397850665628827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2397850665628827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9991044440120.1133</v>
      </c>
      <c r="L6187" s="444">
        <f t="shared" ca="1" si="222"/>
        <v>2407841710068947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2407841710068947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10032673791953.945</v>
      </c>
      <c r="L6188" s="444">
        <f t="shared" ca="1" si="222"/>
        <v>2417874383860901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2417874383860901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10074476599420.42</v>
      </c>
      <c r="L6189" s="444">
        <f t="shared" ca="1" si="222"/>
        <v>2427948860460321.5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2427948860460321.5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10116453585251.34</v>
      </c>
      <c r="L6190" s="444">
        <f t="shared" ca="1" si="222"/>
        <v>2438065314045573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2438065314045573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10158605475189.887</v>
      </c>
      <c r="L6191" s="444">
        <f t="shared" ca="1" si="222"/>
        <v>2448223919520763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2448223919520763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10200932998003.18</v>
      </c>
      <c r="L6192" s="444">
        <f t="shared" ca="1" si="222"/>
        <v>2458424852518766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2458424852518766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10243436885494.857</v>
      </c>
      <c r="L6193" s="444">
        <f t="shared" ca="1" si="222"/>
        <v>2468668289404261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2468668289404261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10286117872517.754</v>
      </c>
      <c r="L6194" s="444">
        <f t="shared" ca="1" si="222"/>
        <v>2478954407276779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2478954407276779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10328976696986.578</v>
      </c>
      <c r="L6195" s="444">
        <f t="shared" ca="1" si="222"/>
        <v>2489283383973765.5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2489283383973765.5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10372014099890.689</v>
      </c>
      <c r="L6196" s="444">
        <f t="shared" ca="1" si="222"/>
        <v>2499655398073656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2499655398073656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10415230825306.9</v>
      </c>
      <c r="L6197" s="444">
        <f t="shared" ca="1" si="222"/>
        <v>2510070628898963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2510070628898963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10458627620412.346</v>
      </c>
      <c r="L6198" s="444">
        <f t="shared" ca="1" si="222"/>
        <v>2520529256519375.5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2520529256519375.5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10502205235497.398</v>
      </c>
      <c r="L6199" s="444">
        <f t="shared" ca="1" si="222"/>
        <v>2531031461754873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2531031461754873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10545964423978.637</v>
      </c>
      <c r="L6200" s="444">
        <f t="shared" ca="1" si="222"/>
        <v>2541577426178851.5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2541577426178851.5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10589905942411.881</v>
      </c>
      <c r="L6201" s="444">
        <f t="shared" ca="1" si="222"/>
        <v>2552167332121263.5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2552167332121263.5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10634030550505.264</v>
      </c>
      <c r="L6202" s="444">
        <f t="shared" ca="1" si="222"/>
        <v>2562801362671769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2562801362671769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10678339011132.371</v>
      </c>
      <c r="L6203" s="444">
        <f t="shared" ca="1" si="222"/>
        <v>2573479701682901.5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2573479701682901.5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10722832090345.422</v>
      </c>
      <c r="L6204" s="444">
        <f t="shared" ca="1" si="222"/>
        <v>2584202533773247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2584202533773247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10767510557388.529</v>
      </c>
      <c r="L6205" s="444">
        <f t="shared" ca="1" si="222"/>
        <v>2594970044330635.5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2594970044330635.5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10812375184710.98</v>
      </c>
      <c r="L6206" s="444">
        <f t="shared" ca="1" si="222"/>
        <v>2605782419515346.5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2605782419515346.5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10857426747980.609</v>
      </c>
      <c r="L6207" s="444">
        <f t="shared" ca="1" si="222"/>
        <v>2616639846263327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2616639846263327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10902666026097.195</v>
      </c>
      <c r="L6208" s="444">
        <f t="shared" ca="1" si="222"/>
        <v>2627542512289424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2627542512289424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10948093801205.934</v>
      </c>
      <c r="L6209" s="444">
        <f t="shared" ca="1" si="222"/>
        <v>2638490606090630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2638490606090630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10993710858710.959</v>
      </c>
      <c r="L6210" s="444">
        <f t="shared" ca="1" si="222"/>
        <v>2649484316949341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2649484316949341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11039517987288.92</v>
      </c>
      <c r="L6211" s="444">
        <f t="shared" ca="1" si="222"/>
        <v>2660523834936630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2660523834936630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11085515978902.625</v>
      </c>
      <c r="L6212" s="444">
        <f t="shared" ca="1" si="222"/>
        <v>2671609350915532.5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2671609350915532.5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11131705628814.719</v>
      </c>
      <c r="L6213" s="444">
        <f t="shared" ca="1" si="222"/>
        <v>2682741056544347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2682741056544347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11178087735601.445</v>
      </c>
      <c r="L6214" s="444">
        <f t="shared" ca="1" si="222"/>
        <v>2693919144279948.5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2693919144279948.5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11224663101166.451</v>
      </c>
      <c r="L6215" s="444">
        <f t="shared" ca="1" si="222"/>
        <v>2705143807381115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2705143807381115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11271432530754.646</v>
      </c>
      <c r="L6216" s="444">
        <f t="shared" ca="1" si="222"/>
        <v>2716415239911869.5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2716415239911869.5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11318396832966.123</v>
      </c>
      <c r="L6217" s="444">
        <f t="shared" ca="1" si="222"/>
        <v>2727733636744835.5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2727733636744835.5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11365556819770.148</v>
      </c>
      <c r="L6218" s="444">
        <f t="shared" ca="1" si="222"/>
        <v>2739099193564605.5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2739099193564605.5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11412913306519.189</v>
      </c>
      <c r="L6219" s="444">
        <f t="shared" ca="1" si="222"/>
        <v>2750512106871124.5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2750512106871124.5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11460467111963.02</v>
      </c>
      <c r="L6220" s="444">
        <f t="shared" ca="1" si="222"/>
        <v>2761972573983087.5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2761972573983087.5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11508219058262.865</v>
      </c>
      <c r="L6221" s="444">
        <f t="shared" ca="1" si="222"/>
        <v>2773480793041350.5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2773480793041350.5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11556169971005.627</v>
      </c>
      <c r="L6222" s="444">
        <f t="shared" ca="1" si="222"/>
        <v>2785036963012356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2785036963012356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11604320679218.15</v>
      </c>
      <c r="L6223" s="444">
        <f t="shared" ca="1" si="222"/>
        <v>2796641283691574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2796641283691574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11652672015381.559</v>
      </c>
      <c r="L6224" s="444">
        <f t="shared" ca="1" si="222"/>
        <v>2808293955706955.5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2808293955706955.5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11701224815445.648</v>
      </c>
      <c r="L6225" s="444">
        <f t="shared" ca="1" si="222"/>
        <v>2819995180522401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2819995180522401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11749979918843.338</v>
      </c>
      <c r="L6226" s="444">
        <f t="shared" ca="1" si="222"/>
        <v>2831745160441244.5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2831745160441244.5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11798938168505.186</v>
      </c>
      <c r="L6227" s="444">
        <f t="shared" ca="1" si="222"/>
        <v>2843544098609749.5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2843544098609749.5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11848100410873.957</v>
      </c>
      <c r="L6228" s="444">
        <f t="shared" ca="1" si="222"/>
        <v>2855392199020623.5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2855392199020623.5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11897467495919.264</v>
      </c>
      <c r="L6229" s="444">
        <f t="shared" ca="1" si="222"/>
        <v>2867289666516543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2867289666516543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11947040277152.262</v>
      </c>
      <c r="L6230" s="444">
        <f t="shared" ca="1" si="222"/>
        <v>2879236706793695.5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2879236706793695.5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11996819611640.398</v>
      </c>
      <c r="L6231" s="444">
        <f t="shared" ca="1" si="222"/>
        <v>2891233526405336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2891233526405336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12046806360022.232</v>
      </c>
      <c r="L6232" s="444">
        <f t="shared" ca="1" si="222"/>
        <v>2903280332765358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2903280332765358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12097001386522.324</v>
      </c>
      <c r="L6233" s="444">
        <f t="shared" ca="1" si="222"/>
        <v>2915377334151880.5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2915377334151880.5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12147405558966.168</v>
      </c>
      <c r="L6234" s="444">
        <f t="shared" ca="1" si="222"/>
        <v>2927524739710846.5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2927524739710846.5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12198019748795.193</v>
      </c>
      <c r="L6235" s="444">
        <f t="shared" ca="1" si="222"/>
        <v>2939722759459641.5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2939722759459641.5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12248844831081.84</v>
      </c>
      <c r="L6236" s="444">
        <f t="shared" ca="1" si="222"/>
        <v>2951971604290723.5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2951971604290723.5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12299881684544.682</v>
      </c>
      <c r="L6237" s="444">
        <f t="shared" ca="1" si="222"/>
        <v>2964271485975268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2964271485975268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12351131191563.617</v>
      </c>
      <c r="L6238" s="444">
        <f t="shared" ca="1" si="222"/>
        <v>2976622617166831.5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2976622617166831.5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12402594238195.131</v>
      </c>
      <c r="L6239" s="444">
        <f t="shared" ca="1" si="222"/>
        <v>2989025211405026.5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2989025211405026.5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12454271714187.609</v>
      </c>
      <c r="L6240" s="444">
        <f t="shared" ca="1" si="222"/>
        <v>3001479483119214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3001479483119214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12506164512996.725</v>
      </c>
      <c r="L6241" s="444">
        <f t="shared" ca="1" si="222"/>
        <v>3013985647632210.5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3013985647632210.5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12558273531800.877</v>
      </c>
      <c r="L6242" s="444">
        <f t="shared" ca="1" si="222"/>
        <v>3026543921164011.5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3026543921164011.5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12610599671516.715</v>
      </c>
      <c r="L6243" s="444">
        <f t="shared" ca="1" si="222"/>
        <v>3039154520835528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3039154520835528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12663143836814.699</v>
      </c>
      <c r="L6244" s="444">
        <f t="shared" ca="1" si="222"/>
        <v>3051817664672342.5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3051817664672342.5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12715906936134.76</v>
      </c>
      <c r="L6245" s="444">
        <f t="shared" ca="1" si="222"/>
        <v>3064533571608477.5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3064533571608477.5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12768889881701.99</v>
      </c>
      <c r="L6246" s="444">
        <f t="shared" ca="1" si="222"/>
        <v>3077302461490179.5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3077302461490179.5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12822093589542.414</v>
      </c>
      <c r="L6247" s="444">
        <f t="shared" ca="1" si="222"/>
        <v>3090124555079722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3090124555079722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12875518979498.842</v>
      </c>
      <c r="L6248" s="444">
        <f t="shared" ca="1" si="222"/>
        <v>3103000074059221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3103000074059221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12929166975246.754</v>
      </c>
      <c r="L6249" s="444">
        <f t="shared" ca="1" si="222"/>
        <v>3115929241034468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3115929241034468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12983038504310.283</v>
      </c>
      <c r="L6250" s="444">
        <f t="shared" ca="1" si="222"/>
        <v>3128912279538778.5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3482931.9519024827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58.25</v>
      </c>
      <c r="C4" s="463">
        <f ca="1">(SUMIFS(H:H,I:I,"&gt;0",L:L,"&lt;0"))</f>
        <v>699</v>
      </c>
      <c r="D4" s="456">
        <f t="array" aca="1" ref="D4" ca="1">INDEX(N:N,MATCH(C4,H:H,0),0)</f>
        <v>72533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3482931.9519024827</v>
      </c>
      <c r="C8" s="447">
        <f t="shared" ref="C8:C71" si="0">SUMIF(G:G,A8,J:J)</f>
        <v>0</v>
      </c>
      <c r="D8" s="447">
        <f ca="1">SUMIF(G:G,1,K:K)</f>
        <v>178193.40885226044</v>
      </c>
      <c r="E8" s="447">
        <f t="shared" ref="E8:E71" ca="1" si="1">B8-C8+D8</f>
        <v>3661125.3607547432</v>
      </c>
      <c r="F8" s="431"/>
      <c r="G8" s="459">
        <v>1</v>
      </c>
      <c r="H8" s="459">
        <v>1</v>
      </c>
      <c r="I8" s="444">
        <f ca="1">B1</f>
        <v>3482931.9519024827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14512.216466260346</v>
      </c>
      <c r="L8" s="444">
        <f t="shared" ref="L8:L262" ca="1" si="3">I8-J8+K8</f>
        <v>3497444.1683687428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3661125.3607547432</v>
      </c>
      <c r="C9" s="447">
        <f t="shared" si="0"/>
        <v>0</v>
      </c>
      <c r="D9" s="447">
        <f ca="1">SUMIF(G:G,2,K:K)</f>
        <v>187310.12183915771</v>
      </c>
      <c r="E9" s="447">
        <f t="shared" ca="1" si="1"/>
        <v>3848435.482593901</v>
      </c>
      <c r="F9" s="431"/>
      <c r="G9" s="459">
        <v>1</v>
      </c>
      <c r="H9" s="459">
        <v>2</v>
      </c>
      <c r="I9" s="444">
        <f t="shared" ref="I9:I263" ca="1" si="5">L8</f>
        <v>3497444.1683687428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14572.684034869759</v>
      </c>
      <c r="L9" s="444">
        <f t="shared" ca="1" si="3"/>
        <v>3512016.8524036123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3848435.482593901</v>
      </c>
      <c r="C10" s="447">
        <f t="shared" si="0"/>
        <v>0</v>
      </c>
      <c r="D10" s="447">
        <f ca="1">SUMIF(G:G,3,K:K)</f>
        <v>196893.26316490772</v>
      </c>
      <c r="E10" s="447">
        <f t="shared" ca="1" si="1"/>
        <v>4045328.7457588087</v>
      </c>
      <c r="F10" s="431"/>
      <c r="G10" s="459">
        <v>1</v>
      </c>
      <c r="H10" s="459">
        <v>3</v>
      </c>
      <c r="I10" s="444">
        <f t="shared" ca="1" si="5"/>
        <v>3512016.8524036123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14633.403551681718</v>
      </c>
      <c r="L10" s="444">
        <f t="shared" ca="1" si="3"/>
        <v>3526650.2559552942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4045328.7457588087</v>
      </c>
      <c r="C11" s="447">
        <f t="shared" si="0"/>
        <v>0</v>
      </c>
      <c r="D11" s="447">
        <f ca="1">SUMIF(G:G,4,K:K)</f>
        <v>206966.69618855193</v>
      </c>
      <c r="E11" s="447">
        <f t="shared" ca="1" si="1"/>
        <v>4252295.4419473605</v>
      </c>
      <c r="F11" s="431"/>
      <c r="G11" s="459">
        <v>1</v>
      </c>
      <c r="H11" s="459">
        <v>4</v>
      </c>
      <c r="I11" s="444">
        <f t="shared" ca="1" si="5"/>
        <v>3526650.2559552942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14694.376066480394</v>
      </c>
      <c r="L11" s="444">
        <f t="shared" ca="1" si="3"/>
        <v>3541344.6320217745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4252295.4419473605</v>
      </c>
      <c r="C12" s="447">
        <f t="shared" si="0"/>
        <v>0</v>
      </c>
      <c r="D12" s="447">
        <f ca="1">SUMIF(G:G,5,K:K)</f>
        <v>217555.50516387037</v>
      </c>
      <c r="E12" s="447">
        <f t="shared" ca="1" si="1"/>
        <v>4469850.9471112313</v>
      </c>
      <c r="F12" s="431"/>
      <c r="G12" s="459">
        <v>1</v>
      </c>
      <c r="H12" s="459">
        <v>5</v>
      </c>
      <c r="I12" s="444">
        <f t="shared" ca="1" si="5"/>
        <v>3541344.6320217745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14755.602633424061</v>
      </c>
      <c r="L12" s="444">
        <f t="shared" ca="1" si="3"/>
        <v>3556100.2346551986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4469850.9471112313</v>
      </c>
      <c r="C13" s="447">
        <f t="shared" si="0"/>
        <v>110555.47832289393</v>
      </c>
      <c r="D13" s="447">
        <f ca="1">SUMIF(G:G,6,K:K)</f>
        <v>227296.41272777578</v>
      </c>
      <c r="E13" s="447">
        <f t="shared" ca="1" si="1"/>
        <v>4586591.8815161129</v>
      </c>
      <c r="F13" s="431"/>
      <c r="G13" s="459">
        <v>1</v>
      </c>
      <c r="H13" s="459">
        <v>6</v>
      </c>
      <c r="I13" s="444">
        <f t="shared" ca="1" si="5"/>
        <v>3556100.2346551986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14817.084311063325</v>
      </c>
      <c r="L13" s="444">
        <f t="shared" ca="1" si="3"/>
        <v>3570917.318966262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4586591.8815161129</v>
      </c>
      <c r="C14" s="447">
        <f t="shared" si="0"/>
        <v>265333.14797494543</v>
      </c>
      <c r="D14" s="447">
        <f ca="1">SUMIF(G:G,7,K:K)</f>
        <v>227361.6993971559</v>
      </c>
      <c r="E14" s="447">
        <f t="shared" ca="1" si="1"/>
        <v>4548620.4329383234</v>
      </c>
      <c r="F14" s="431"/>
      <c r="G14" s="459">
        <v>1</v>
      </c>
      <c r="H14" s="459">
        <v>7</v>
      </c>
      <c r="I14" s="444">
        <f t="shared" ca="1" si="5"/>
        <v>3570917.318966262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14878.822162359425</v>
      </c>
      <c r="L14" s="444">
        <f t="shared" ca="1" si="3"/>
        <v>3585796.1411286215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4548620.4329383234</v>
      </c>
      <c r="C15" s="447">
        <f t="shared" si="0"/>
        <v>265333.14797494543</v>
      </c>
      <c r="D15" s="447">
        <f ca="1">SUMIF(G:G,8,K:K)</f>
        <v>225419.0080225977</v>
      </c>
      <c r="E15" s="447">
        <f t="shared" ca="1" si="1"/>
        <v>4508706.2929859757</v>
      </c>
      <c r="F15" s="431"/>
      <c r="G15" s="459">
        <v>1</v>
      </c>
      <c r="H15" s="459">
        <v>8</v>
      </c>
      <c r="I15" s="444">
        <f t="shared" ca="1" si="5"/>
        <v>3585796.1411286215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14940.81725470259</v>
      </c>
      <c r="L15" s="444">
        <f t="shared" ca="1" si="3"/>
        <v>3600736.9583833241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4508706.2929859757</v>
      </c>
      <c r="C16" s="447">
        <f t="shared" si="0"/>
        <v>246150.24357494549</v>
      </c>
      <c r="D16" s="447">
        <f ca="1">SUMIF(G:G,9,K:K)</f>
        <v>223863.22107368987</v>
      </c>
      <c r="E16" s="447">
        <f t="shared" ca="1" si="1"/>
        <v>4486419.2704847204</v>
      </c>
      <c r="F16" s="431"/>
      <c r="G16" s="459">
        <v>1</v>
      </c>
      <c r="H16" s="459">
        <v>9</v>
      </c>
      <c r="I16" s="444">
        <f t="shared" ca="1" si="5"/>
        <v>3600736.9583833241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15003.070659930518</v>
      </c>
      <c r="L16" s="444">
        <f t="shared" ca="1" si="3"/>
        <v>3615740.0290432544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4486419.2704847204</v>
      </c>
      <c r="C17" s="447">
        <f t="shared" si="0"/>
        <v>244406.34317494548</v>
      </c>
      <c r="D17" s="447">
        <f ca="1">SUMIF(G:G,10,K:K)</f>
        <v>222812.19595857343</v>
      </c>
      <c r="E17" s="447">
        <f t="shared" ca="1" si="1"/>
        <v>4464825.1232683482</v>
      </c>
      <c r="F17" s="431"/>
      <c r="G17" s="459">
        <v>1</v>
      </c>
      <c r="H17" s="459">
        <v>10</v>
      </c>
      <c r="I17" s="444">
        <f t="shared" ca="1" si="5"/>
        <v>3615740.0290432544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15065.583454346894</v>
      </c>
      <c r="L17" s="444">
        <f t="shared" ca="1" si="3"/>
        <v>3630805.6124976012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4464825.1232683482</v>
      </c>
      <c r="C18" s="447">
        <f t="shared" si="0"/>
        <v>244406.34317494548</v>
      </c>
      <c r="D18" s="447">
        <f ca="1">SUMIF(G:G,11,K:K)</f>
        <v>221707.39840384637</v>
      </c>
      <c r="E18" s="447">
        <f t="shared" ca="1" si="1"/>
        <v>4442126.1784972493</v>
      </c>
      <c r="F18" s="431"/>
      <c r="G18" s="459">
        <v>1</v>
      </c>
      <c r="H18" s="459">
        <v>11</v>
      </c>
      <c r="I18" s="444">
        <f t="shared" ca="1" si="5"/>
        <v>3630805.6124976012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15128.356718740004</v>
      </c>
      <c r="L18" s="444">
        <f t="shared" ca="1" si="3"/>
        <v>3645933.9692163412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4442126.1784972493</v>
      </c>
      <c r="C19" s="447">
        <f t="shared" si="0"/>
        <v>244406.34317494548</v>
      </c>
      <c r="D19" s="447">
        <f ca="1">SUMIF(G:G,12,K:K)</f>
        <v>220546.07730944431</v>
      </c>
      <c r="E19" s="447">
        <f t="shared" ca="1" si="1"/>
        <v>4418265.9126317482</v>
      </c>
      <c r="F19" s="431"/>
      <c r="G19" s="459">
        <v>1</v>
      </c>
      <c r="H19" s="459">
        <v>12</v>
      </c>
      <c r="I19" s="444">
        <f t="shared" ca="1" si="5"/>
        <v>3645933.9692163412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15191.391538401424</v>
      </c>
      <c r="L19" s="444">
        <f t="shared" ca="1" si="3"/>
        <v>3661125.3607547428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4418265.9126317482</v>
      </c>
      <c r="C20" s="447">
        <f t="shared" si="0"/>
        <v>244406.34317494548</v>
      </c>
      <c r="D20" s="447">
        <f ca="1">SUMIF(G:G,13,K:K)</f>
        <v>219325.34082380246</v>
      </c>
      <c r="E20" s="447">
        <f t="shared" ca="1" si="1"/>
        <v>4393184.9102806048</v>
      </c>
      <c r="F20" s="431"/>
      <c r="G20" s="459">
        <v>2</v>
      </c>
      <c r="H20" s="459">
        <v>13</v>
      </c>
      <c r="I20" s="444">
        <f t="shared" ca="1" si="5"/>
        <v>3661125.3607547428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15254.689003144762</v>
      </c>
      <c r="L20" s="444">
        <f t="shared" ca="1" si="3"/>
        <v>3676380.0497578876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4393184.9102806048</v>
      </c>
      <c r="C21" s="447">
        <f t="shared" si="0"/>
        <v>244406.34317494548</v>
      </c>
      <c r="D21" s="447">
        <f ca="1">SUMIF(G:G,14,K:K)</f>
        <v>218042.14914274175</v>
      </c>
      <c r="E21" s="447">
        <f t="shared" ca="1" si="1"/>
        <v>4366820.7162484014</v>
      </c>
      <c r="F21" s="431"/>
      <c r="G21" s="459">
        <v>2</v>
      </c>
      <c r="H21" s="459">
        <v>14</v>
      </c>
      <c r="I21" s="444">
        <f t="shared" ca="1" si="5"/>
        <v>3676380.0497578876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15318.250207324534</v>
      </c>
      <c r="L21" s="444">
        <f t="shared" ca="1" si="3"/>
        <v>3691698.2999652121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4366820.7162484014</v>
      </c>
      <c r="C22" s="447">
        <f t="shared" si="0"/>
        <v>244406.34317494548</v>
      </c>
      <c r="D22" s="447">
        <f ca="1">SUMIF(G:G,15,K:K)</f>
        <v>216693.30693993194</v>
      </c>
      <c r="E22" s="447">
        <f t="shared" ca="1" si="1"/>
        <v>4339107.6800133875</v>
      </c>
      <c r="F22" s="431"/>
      <c r="G22" s="459">
        <v>2</v>
      </c>
      <c r="H22" s="459">
        <v>15</v>
      </c>
      <c r="I22" s="444">
        <f t="shared" ca="1" si="5"/>
        <v>3691698.2999652121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15382.07624985505</v>
      </c>
      <c r="L22" s="444">
        <f t="shared" ca="1" si="3"/>
        <v>3707080.3762150672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4339107.6800133875</v>
      </c>
      <c r="C23" s="447">
        <f t="shared" si="0"/>
        <v>244406.34317494548</v>
      </c>
      <c r="D23" s="447">
        <f ca="1">SUMIF(G:G,16,K:K)</f>
        <v>215275.45541008341</v>
      </c>
      <c r="E23" s="447">
        <f t="shared" ca="1" si="1"/>
        <v>4309976.7922485257</v>
      </c>
      <c r="F23" s="431"/>
      <c r="G23" s="459">
        <v>2</v>
      </c>
      <c r="H23" s="459">
        <v>16</v>
      </c>
      <c r="I23" s="444">
        <f t="shared" ca="1" si="5"/>
        <v>3707080.3762150672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15446.168234229444</v>
      </c>
      <c r="L23" s="444">
        <f t="shared" ca="1" si="3"/>
        <v>3722526.5444492968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4309976.7922485257</v>
      </c>
      <c r="C24" s="447">
        <f t="shared" si="0"/>
        <v>244406.34317494548</v>
      </c>
      <c r="D24" s="447">
        <f ca="1">SUMIF(G:G,17,K:K)</f>
        <v>213785.06390505334</v>
      </c>
      <c r="E24" s="447">
        <f t="shared" ca="1" si="1"/>
        <v>4279355.5129786339</v>
      </c>
      <c r="F24" s="431"/>
      <c r="G24" s="459">
        <v>2</v>
      </c>
      <c r="H24" s="459">
        <v>17</v>
      </c>
      <c r="I24" s="444">
        <f t="shared" ca="1" si="5"/>
        <v>3722526.5444492968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15510.527268538739</v>
      </c>
      <c r="L24" s="444">
        <f t="shared" ca="1" si="3"/>
        <v>3738037.0717178355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4279355.5129786339</v>
      </c>
      <c r="C25" s="447">
        <f t="shared" si="0"/>
        <v>244406.34317494548</v>
      </c>
      <c r="D25" s="447">
        <f ca="1">SUMIF(G:G,18,K:K)</f>
        <v>212218.42114203912</v>
      </c>
      <c r="E25" s="447">
        <f t="shared" ca="1" si="1"/>
        <v>4247167.5909457272</v>
      </c>
      <c r="F25" s="431"/>
      <c r="G25" s="459">
        <v>2</v>
      </c>
      <c r="H25" s="459">
        <v>18</v>
      </c>
      <c r="I25" s="444">
        <f t="shared" ca="1" si="5"/>
        <v>3738037.0717178355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15575.154465490981</v>
      </c>
      <c r="L25" s="444">
        <f t="shared" ca="1" si="3"/>
        <v>3753612.2261833264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4247167.5909457272</v>
      </c>
      <c r="C26" s="447">
        <f t="shared" si="0"/>
        <v>244406.34317494548</v>
      </c>
      <c r="D26" s="447">
        <f ca="1">SUMIF(G:G,19,K:K)</f>
        <v>210571.62596196643</v>
      </c>
      <c r="E26" s="447">
        <f t="shared" ca="1" si="1"/>
        <v>4213332.8737327484</v>
      </c>
      <c r="F26" s="431"/>
      <c r="G26" s="459">
        <v>2</v>
      </c>
      <c r="H26" s="459">
        <v>19</v>
      </c>
      <c r="I26" s="444">
        <f t="shared" ca="1" si="5"/>
        <v>3753612.2261833264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15640.050942430527</v>
      </c>
      <c r="L26" s="444">
        <f t="shared" ca="1" si="3"/>
        <v>3769252.2771257572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4213332.8737327484</v>
      </c>
      <c r="C27" s="447">
        <f t="shared" si="0"/>
        <v>244406.34317494548</v>
      </c>
      <c r="D27" s="447">
        <f ca="1">SUMIF(G:G,20,K:K)</f>
        <v>208840.57761505869</v>
      </c>
      <c r="E27" s="447">
        <f t="shared" ca="1" si="1"/>
        <v>4177767.1081728614</v>
      </c>
      <c r="F27" s="431"/>
      <c r="G27" s="459">
        <v>2</v>
      </c>
      <c r="H27" s="459">
        <v>20</v>
      </c>
      <c r="I27" s="444">
        <f t="shared" ca="1" si="5"/>
        <v>3769252.2771257572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15705.217821357321</v>
      </c>
      <c r="L27" s="444">
        <f t="shared" ca="1" si="3"/>
        <v>3784957.4949471145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4177767.1081728614</v>
      </c>
      <c r="C28" s="447">
        <f t="shared" si="0"/>
        <v>244406.34317494548</v>
      </c>
      <c r="D28" s="447">
        <f ca="1">SUMIF(G:G,21,K:K)</f>
        <v>207020.9655493981</v>
      </c>
      <c r="E28" s="447">
        <f t="shared" ca="1" si="1"/>
        <v>4140381.730547314</v>
      </c>
      <c r="F28" s="431"/>
      <c r="G28" s="459">
        <v>2</v>
      </c>
      <c r="H28" s="459">
        <v>21</v>
      </c>
      <c r="I28" s="444">
        <f t="shared" ca="1" si="5"/>
        <v>3784957.4949471145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15770.656228946313</v>
      </c>
      <c r="L28" s="444">
        <f t="shared" ca="1" si="3"/>
        <v>3800728.151176061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4140381.730547314</v>
      </c>
      <c r="C29" s="447">
        <f t="shared" si="0"/>
        <v>244406.34317494548</v>
      </c>
      <c r="D29" s="447">
        <f ca="1">SUMIF(G:G,22,K:K)</f>
        <v>205108.25867704983</v>
      </c>
      <c r="E29" s="447">
        <f t="shared" ca="1" si="1"/>
        <v>4101083.6460494185</v>
      </c>
      <c r="F29" s="431"/>
      <c r="G29" s="459">
        <v>2</v>
      </c>
      <c r="H29" s="459">
        <v>22</v>
      </c>
      <c r="I29" s="444">
        <f t="shared" ca="1" si="5"/>
        <v>3800728.151176061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15836.367296566921</v>
      </c>
      <c r="L29" s="444">
        <f t="shared" ca="1" si="3"/>
        <v>3816564.5184726277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4101083.6460494185</v>
      </c>
      <c r="C30" s="447">
        <f t="shared" si="0"/>
        <v>244406.34317494548</v>
      </c>
      <c r="D30" s="447">
        <f ca="1">SUMIF(G:G,23,K:K)</f>
        <v>203097.69409102076</v>
      </c>
      <c r="E30" s="447">
        <f t="shared" ca="1" si="1"/>
        <v>4059774.9969654935</v>
      </c>
      <c r="F30" s="431"/>
      <c r="G30" s="459">
        <v>2</v>
      </c>
      <c r="H30" s="459">
        <v>23</v>
      </c>
      <c r="I30" s="444">
        <f t="shared" ca="1" si="5"/>
        <v>3816564.5184726277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15902.352160302615</v>
      </c>
      <c r="L30" s="444">
        <f t="shared" ca="1" si="3"/>
        <v>3832466.8706329302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4059774.9969654935</v>
      </c>
      <c r="C31" s="447">
        <f t="shared" si="0"/>
        <v>244406.34317494548</v>
      </c>
      <c r="D31" s="447">
        <f ca="1">SUMIF(G:G,24,K:K)</f>
        <v>200984.26520495667</v>
      </c>
      <c r="E31" s="447">
        <f t="shared" ca="1" si="1"/>
        <v>4016352.9189955047</v>
      </c>
      <c r="F31" s="431"/>
      <c r="G31" s="459">
        <v>2</v>
      </c>
      <c r="H31" s="459">
        <v>24</v>
      </c>
      <c r="I31" s="444">
        <f t="shared" ca="1" si="5"/>
        <v>3832466.8706329302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15968.611960970542</v>
      </c>
      <c r="L31" s="444">
        <f t="shared" ca="1" si="3"/>
        <v>3848435.4825939005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4016352.9189955047</v>
      </c>
      <c r="C32" s="447">
        <f t="shared" si="0"/>
        <v>244406.34317494548</v>
      </c>
      <c r="D32" s="447">
        <f ca="1">SUMIF(G:G,25,K:K)</f>
        <v>198762.70928604348</v>
      </c>
      <c r="E32" s="447">
        <f t="shared" ca="1" si="1"/>
        <v>3970709.2851066026</v>
      </c>
      <c r="F32" s="431"/>
      <c r="G32" s="459">
        <v>3</v>
      </c>
      <c r="H32" s="459">
        <v>25</v>
      </c>
      <c r="I32" s="444">
        <f t="shared" ca="1" si="5"/>
        <v>3848435.4825939005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16035.147844141253</v>
      </c>
      <c r="L32" s="444">
        <f t="shared" ca="1" si="3"/>
        <v>3864470.6304380419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3970709.2851066026</v>
      </c>
      <c r="C33" s="447">
        <f t="shared" si="0"/>
        <v>244406.34317494548</v>
      </c>
      <c r="D33" s="447">
        <f ca="1">SUMIF(G:G,26,K:K)</f>
        <v>196427.49435006833</v>
      </c>
      <c r="E33" s="447">
        <f t="shared" ca="1" si="1"/>
        <v>3922730.4362817253</v>
      </c>
      <c r="F33" s="431"/>
      <c r="G33" s="459">
        <v>3</v>
      </c>
      <c r="H33" s="459">
        <v>26</v>
      </c>
      <c r="I33" s="444">
        <f t="shared" ca="1" si="5"/>
        <v>3864470.6304380419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16101.960960158505</v>
      </c>
      <c r="L33" s="444">
        <f t="shared" ca="1" si="3"/>
        <v>3880572.5913982005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3922730.4362817253</v>
      </c>
      <c r="C34" s="447">
        <f t="shared" si="0"/>
        <v>244406.34317494548</v>
      </c>
      <c r="D34" s="447">
        <f ca="1">SUMIF(G:G,27,K:K)</f>
        <v>193972.80538600677</v>
      </c>
      <c r="E34" s="447">
        <f t="shared" ca="1" si="1"/>
        <v>3872296.8984927866</v>
      </c>
      <c r="F34" s="431"/>
      <c r="G34" s="459">
        <v>3</v>
      </c>
      <c r="H34" s="459">
        <v>27</v>
      </c>
      <c r="I34" s="444">
        <f t="shared" ca="1" si="5"/>
        <v>3880572.5913982005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16169.052464159167</v>
      </c>
      <c r="L34" s="444">
        <f t="shared" ca="1" si="3"/>
        <v>3896741.6438623597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3872296.8984927866</v>
      </c>
      <c r="C35" s="447">
        <f t="shared" si="0"/>
        <v>244406.34317494548</v>
      </c>
      <c r="D35" s="447">
        <f ca="1">SUMIF(G:G,28,K:K)</f>
        <v>191392.52987583456</v>
      </c>
      <c r="E35" s="447">
        <f t="shared" ca="1" si="1"/>
        <v>3819283.0851936755</v>
      </c>
      <c r="F35" s="431"/>
      <c r="G35" s="459">
        <v>3</v>
      </c>
      <c r="H35" s="459">
        <v>28</v>
      </c>
      <c r="I35" s="444">
        <f t="shared" ca="1" si="5"/>
        <v>3896741.6438623597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16236.423516093166</v>
      </c>
      <c r="L35" s="444">
        <f t="shared" ca="1" si="3"/>
        <v>3912978.067378453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3819283.0851936755</v>
      </c>
      <c r="C36" s="447">
        <f t="shared" si="0"/>
        <v>244406.34317494548</v>
      </c>
      <c r="D36" s="447">
        <f ca="1">SUMIF(G:G,29,K:K)</f>
        <v>188680.24257350416</v>
      </c>
      <c r="E36" s="447">
        <f t="shared" ca="1" si="1"/>
        <v>3763556.9845922343</v>
      </c>
      <c r="F36" s="431"/>
      <c r="G36" s="459">
        <v>3</v>
      </c>
      <c r="H36" s="459">
        <v>29</v>
      </c>
      <c r="I36" s="444">
        <f t="shared" ca="1" si="5"/>
        <v>3912978.067378453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16304.075280743551</v>
      </c>
      <c r="L36" s="444">
        <f t="shared" ca="1" si="3"/>
        <v>3929282.1426591966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3763556.9845922343</v>
      </c>
      <c r="C37" s="447">
        <f t="shared" si="0"/>
        <v>244406.34317494548</v>
      </c>
      <c r="D37" s="447">
        <f ca="1">SUMIF(G:G,30,K:K)</f>
        <v>185829.18950518599</v>
      </c>
      <c r="E37" s="447">
        <f t="shared" ca="1" si="1"/>
        <v>3704979.8309224746</v>
      </c>
      <c r="F37" s="431"/>
      <c r="G37" s="459">
        <v>3</v>
      </c>
      <c r="H37" s="459">
        <v>30</v>
      </c>
      <c r="I37" s="444">
        <f t="shared" ca="1" si="5"/>
        <v>3929282.1426591966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16372.008927746652</v>
      </c>
      <c r="L37" s="444">
        <f t="shared" ca="1" si="3"/>
        <v>3945654.1515869433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3704979.8309224746</v>
      </c>
      <c r="C38" s="447">
        <f t="shared" si="0"/>
        <v>244406.34317494548</v>
      </c>
      <c r="D38" s="447">
        <f ca="1">SUMIF(G:G,31,K:K)</f>
        <v>182832.27115093113</v>
      </c>
      <c r="E38" s="447">
        <f t="shared" ca="1" si="1"/>
        <v>3643405.7588984603</v>
      </c>
      <c r="F38" s="431"/>
      <c r="G38" s="459">
        <v>3</v>
      </c>
      <c r="H38" s="459">
        <v>31</v>
      </c>
      <c r="I38" s="444">
        <f t="shared" ca="1" si="5"/>
        <v>3945654.1515869433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16440.225631612262</v>
      </c>
      <c r="L38" s="444">
        <f t="shared" ca="1" si="3"/>
        <v>3962094.3772185557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3643405.7588984603</v>
      </c>
      <c r="C39" s="447">
        <f t="shared" si="0"/>
        <v>244406.34317494548</v>
      </c>
      <c r="D39" s="447">
        <f ca="1">SUMIF(G:G,32,K:K)</f>
        <v>179682.02476587598</v>
      </c>
      <c r="E39" s="447">
        <f t="shared" ca="1" si="1"/>
        <v>3578681.4404893909</v>
      </c>
      <c r="F39" s="431"/>
      <c r="G39" s="459">
        <v>3</v>
      </c>
      <c r="H39" s="459">
        <v>32</v>
      </c>
      <c r="I39" s="444">
        <f t="shared" ca="1" si="5"/>
        <v>3962094.3772185557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16508.72657174398</v>
      </c>
      <c r="L39" s="444">
        <f t="shared" ca="1" si="3"/>
        <v>3978603.1037902995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3578681.4404893909</v>
      </c>
      <c r="C40" s="447">
        <f t="shared" si="0"/>
        <v>244406.34317494548</v>
      </c>
      <c r="D40" s="447">
        <f ca="1">SUMIF(G:G,33,K:K)</f>
        <v>176370.60579696638</v>
      </c>
      <c r="E40" s="447">
        <f t="shared" ca="1" si="1"/>
        <v>3510645.7031114115</v>
      </c>
      <c r="F40" s="431"/>
      <c r="G40" s="459">
        <v>3</v>
      </c>
      <c r="H40" s="459">
        <v>33</v>
      </c>
      <c r="I40" s="444">
        <f t="shared" ca="1" si="5"/>
        <v>3978603.1037902995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16577.51293245958</v>
      </c>
      <c r="L40" s="444">
        <f t="shared" ca="1" si="3"/>
        <v>3995180.6167227589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3510645.7031114115</v>
      </c>
      <c r="C41" s="447">
        <f t="shared" si="0"/>
        <v>244406.34317494548</v>
      </c>
      <c r="D41" s="447">
        <f ca="1">SUMIF(G:G,34,K:K)</f>
        <v>172889.76834892583</v>
      </c>
      <c r="E41" s="447">
        <f t="shared" ca="1" si="1"/>
        <v>3439129.1282853917</v>
      </c>
      <c r="F41" s="431"/>
      <c r="G41" s="459">
        <v>3</v>
      </c>
      <c r="H41" s="459">
        <v>34</v>
      </c>
      <c r="I41" s="444">
        <f t="shared" ca="1" si="5"/>
        <v>3995180.6167227589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16646.585903011495</v>
      </c>
      <c r="L41" s="444">
        <f t="shared" ca="1" si="3"/>
        <v>4011827.2026257701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3439129.1282853917</v>
      </c>
      <c r="C42" s="447">
        <f t="shared" si="0"/>
        <v>244406.34317494548</v>
      </c>
      <c r="D42" s="447">
        <f ca="1">SUMIF(G:G,35,K:K)</f>
        <v>169230.84465082569</v>
      </c>
      <c r="E42" s="447">
        <f t="shared" ca="1" si="1"/>
        <v>3363953.6297612716</v>
      </c>
      <c r="F42" s="431"/>
      <c r="G42" s="459">
        <v>3</v>
      </c>
      <c r="H42" s="459">
        <v>35</v>
      </c>
      <c r="I42" s="444">
        <f t="shared" ca="1" si="5"/>
        <v>4011827.2026257701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16715.946677607379</v>
      </c>
      <c r="L42" s="444">
        <f t="shared" ca="1" si="3"/>
        <v>4028543.1493033776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3363953.6297612716</v>
      </c>
      <c r="C43" s="447">
        <f t="shared" si="0"/>
        <v>244406.34317494548</v>
      </c>
      <c r="D43" s="447">
        <f ca="1">SUMIF(G:G,36,K:K)</f>
        <v>165384.72347212626</v>
      </c>
      <c r="E43" s="447">
        <f t="shared" ca="1" si="1"/>
        <v>3284932.0100584524</v>
      </c>
      <c r="F43" s="431"/>
      <c r="G43" s="459">
        <v>3</v>
      </c>
      <c r="H43" s="459">
        <v>36</v>
      </c>
      <c r="I43" s="444">
        <f t="shared" ca="1" si="5"/>
        <v>4028543.1493033776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16785.596455430739</v>
      </c>
      <c r="L43" s="444">
        <f t="shared" ca="1" si="3"/>
        <v>4045328.7457588082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3284932.0100584524</v>
      </c>
      <c r="C44" s="447">
        <f t="shared" si="0"/>
        <v>244406.34317494548</v>
      </c>
      <c r="D44" s="447">
        <f ca="1">SUMIF(G:G,37,K:K)</f>
        <v>161341.82743444154</v>
      </c>
      <c r="E44" s="447">
        <f t="shared" ca="1" si="1"/>
        <v>3201867.4943179484</v>
      </c>
      <c r="F44" s="431"/>
      <c r="G44" s="459">
        <v>4</v>
      </c>
      <c r="H44" s="459">
        <v>37</v>
      </c>
      <c r="I44" s="444">
        <f t="shared" ca="1" si="5"/>
        <v>4045328.7457588082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16855.536440661701</v>
      </c>
      <c r="L44" s="444">
        <f t="shared" ca="1" si="3"/>
        <v>4062184.2821994699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3201867.4943179484</v>
      </c>
      <c r="C45" s="447">
        <f t="shared" si="0"/>
        <v>244406.34317494548</v>
      </c>
      <c r="D45" s="447">
        <f ca="1">SUMIF(G:G,38,K:K)</f>
        <v>157092.08916253023</v>
      </c>
      <c r="E45" s="447">
        <f t="shared" ca="1" si="1"/>
        <v>3114553.2403055332</v>
      </c>
      <c r="F45" s="431"/>
      <c r="G45" s="459">
        <v>4</v>
      </c>
      <c r="H45" s="459">
        <v>38</v>
      </c>
      <c r="I45" s="444">
        <f t="shared" ca="1" si="5"/>
        <v>4062184.2821994699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16925.767842497789</v>
      </c>
      <c r="L45" s="444">
        <f t="shared" ca="1" si="3"/>
        <v>4079110.0500419675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3114553.2403055332</v>
      </c>
      <c r="C46" s="447">
        <f t="shared" si="0"/>
        <v>244406.34317494548</v>
      </c>
      <c r="D46" s="447">
        <f ca="1">SUMIF(G:G,39,K:K)</f>
        <v>152624.92621512731</v>
      </c>
      <c r="E46" s="447">
        <f t="shared" ca="1" si="1"/>
        <v>3022771.8233457147</v>
      </c>
      <c r="F46" s="431"/>
      <c r="G46" s="459">
        <v>4</v>
      </c>
      <c r="H46" s="459">
        <v>39</v>
      </c>
      <c r="I46" s="444">
        <f t="shared" ca="1" si="5"/>
        <v>4079110.0500419675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16996.291875174866</v>
      </c>
      <c r="L46" s="444">
        <f t="shared" ca="1" si="3"/>
        <v>4096106.3419171423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3022771.8233457147</v>
      </c>
      <c r="C47" s="447">
        <f t="shared" si="0"/>
        <v>244406.34317494548</v>
      </c>
      <c r="D47" s="447">
        <f ca="1">SUMIF(G:G,40,K:K)</f>
        <v>147929.2147331883</v>
      </c>
      <c r="E47" s="447">
        <f t="shared" ca="1" si="1"/>
        <v>2926294.6949039577</v>
      </c>
      <c r="F47" s="431"/>
      <c r="G47" s="459">
        <v>4</v>
      </c>
      <c r="H47" s="459">
        <v>40</v>
      </c>
      <c r="I47" s="444">
        <f t="shared" ca="1" si="5"/>
        <v>4096106.3419171423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17067.109757988092</v>
      </c>
      <c r="L47" s="444">
        <f t="shared" ca="1" si="3"/>
        <v>4113173.4516751305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2926294.6949039577</v>
      </c>
      <c r="C48" s="447">
        <f t="shared" si="0"/>
        <v>244406.34317494548</v>
      </c>
      <c r="D48" s="447">
        <f ca="1">SUMIF(G:G,41,K:K)</f>
        <v>142993.26173992825</v>
      </c>
      <c r="E48" s="447">
        <f t="shared" ca="1" si="1"/>
        <v>2824881.6134689404</v>
      </c>
      <c r="F48" s="431"/>
      <c r="G48" s="459">
        <v>4</v>
      </c>
      <c r="H48" s="459">
        <v>41</v>
      </c>
      <c r="I48" s="444">
        <f t="shared" ca="1" si="5"/>
        <v>4113173.4516751305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17138.222715313044</v>
      </c>
      <c r="L48" s="444">
        <f t="shared" ca="1" si="3"/>
        <v>4130311.6743904436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2824881.6134689404</v>
      </c>
      <c r="C49" s="447">
        <f t="shared" si="0"/>
        <v>244406.34317494548</v>
      </c>
      <c r="D49" s="447">
        <f ca="1">SUMIF(G:G,42,K:K)</f>
        <v>137804.77602367799</v>
      </c>
      <c r="E49" s="447">
        <f t="shared" ca="1" si="1"/>
        <v>2718280.0463176728</v>
      </c>
      <c r="F49" s="431"/>
      <c r="G49" s="459">
        <v>4</v>
      </c>
      <c r="H49" s="459">
        <v>42</v>
      </c>
      <c r="I49" s="444">
        <f t="shared" ca="1" si="5"/>
        <v>4130311.6743904436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17209.63197662685</v>
      </c>
      <c r="L49" s="444">
        <f t="shared" ca="1" si="3"/>
        <v>4147521.3063670704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2718280.0463176728</v>
      </c>
      <c r="C50" s="447">
        <f t="shared" si="0"/>
        <v>244406.34317494548</v>
      </c>
      <c r="D50" s="447">
        <f ca="1">SUMIF(G:G,43,K:K)</f>
        <v>132350.83753105215</v>
      </c>
      <c r="E50" s="447">
        <f t="shared" ca="1" si="1"/>
        <v>2606224.5406737793</v>
      </c>
      <c r="F50" s="431"/>
      <c r="G50" s="459">
        <v>4</v>
      </c>
      <c r="H50" s="459">
        <v>43</v>
      </c>
      <c r="I50" s="444">
        <f t="shared" ca="1" si="5"/>
        <v>4147521.3063670704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17281.338776529457</v>
      </c>
      <c r="L50" s="444">
        <f t="shared" ca="1" si="3"/>
        <v>4164802.6451435997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2606224.5406737793</v>
      </c>
      <c r="C51" s="447">
        <f t="shared" si="0"/>
        <v>244406.34317494548</v>
      </c>
      <c r="D51" s="447">
        <f ca="1">SUMIF(G:G,44,K:K)</f>
        <v>126617.86519421329</v>
      </c>
      <c r="E51" s="447">
        <f t="shared" ca="1" si="1"/>
        <v>2488436.0626930469</v>
      </c>
      <c r="F51" s="431"/>
      <c r="G51" s="459">
        <v>4</v>
      </c>
      <c r="H51" s="459">
        <v>44</v>
      </c>
      <c r="I51" s="444">
        <f t="shared" ca="1" si="5"/>
        <v>4164802.6451435997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17353.344354764999</v>
      </c>
      <c r="L51" s="444">
        <f t="shared" ca="1" si="3"/>
        <v>4182155.9894983647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2488436.0626930469</v>
      </c>
      <c r="C52" s="447">
        <f t="shared" si="0"/>
        <v>244406.34317494548</v>
      </c>
      <c r="D52" s="447">
        <f ca="1">SUMIF(G:G,45,K:K)</f>
        <v>120591.58311211827</v>
      </c>
      <c r="E52" s="447">
        <f t="shared" ca="1" si="1"/>
        <v>2364621.3026302196</v>
      </c>
      <c r="F52" s="431"/>
      <c r="G52" s="459">
        <v>4</v>
      </c>
      <c r="H52" s="459">
        <v>45</v>
      </c>
      <c r="I52" s="444">
        <f t="shared" ca="1" si="5"/>
        <v>4182155.9894983647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17425.649956243185</v>
      </c>
      <c r="L52" s="444">
        <f t="shared" ca="1" si="3"/>
        <v>4199581.6394546079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2364621.3026302196</v>
      </c>
      <c r="C53" s="447">
        <f t="shared" si="0"/>
        <v>244406.34317494548</v>
      </c>
      <c r="D53" s="447">
        <f ca="1">SUMIF(G:G,46,K:K)</f>
        <v>114256.98500153259</v>
      </c>
      <c r="E53" s="447">
        <f t="shared" ca="1" si="1"/>
        <v>2234471.9444568064</v>
      </c>
      <c r="F53" s="431"/>
      <c r="G53" s="459">
        <v>4</v>
      </c>
      <c r="H53" s="459">
        <v>46</v>
      </c>
      <c r="I53" s="444">
        <f t="shared" ca="1" si="5"/>
        <v>4199581.6394546079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17498.256831060866</v>
      </c>
      <c r="L53" s="444">
        <f t="shared" ca="1" si="3"/>
        <v>4217079.8962856689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2234471.9444568064</v>
      </c>
      <c r="C54" s="447">
        <f t="shared" si="0"/>
        <v>244406.34317494548</v>
      </c>
      <c r="D54" s="447">
        <f ca="1">SUMIF(G:G,47,K:K)</f>
        <v>107598.29682929133</v>
      </c>
      <c r="E54" s="447">
        <f t="shared" ca="1" si="1"/>
        <v>2097663.898111152</v>
      </c>
      <c r="F54" s="431"/>
      <c r="G54" s="459">
        <v>4</v>
      </c>
      <c r="H54" s="459">
        <v>47</v>
      </c>
      <c r="I54" s="444">
        <f t="shared" ca="1" si="5"/>
        <v>4217079.8962856689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17571.166234523622</v>
      </c>
      <c r="L54" s="444">
        <f t="shared" ca="1" si="3"/>
        <v>4234651.0625201929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2097663.898111152</v>
      </c>
      <c r="C55" s="447">
        <f t="shared" si="0"/>
        <v>244406.34317494548</v>
      </c>
      <c r="D55" s="447">
        <f ca="1">SUMIF(G:G,48,K:K)</f>
        <v>100598.93753275555</v>
      </c>
      <c r="E55" s="447">
        <f t="shared" ca="1" si="1"/>
        <v>1953856.492468962</v>
      </c>
      <c r="F55" s="431"/>
      <c r="G55" s="459">
        <v>4</v>
      </c>
      <c r="H55" s="459">
        <v>48</v>
      </c>
      <c r="I55" s="444">
        <f t="shared" ca="1" si="5"/>
        <v>4234651.0625201929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17644.379427167471</v>
      </c>
      <c r="L55" s="444">
        <f t="shared" ca="1" si="3"/>
        <v>4252295.4419473605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1953856.492468962</v>
      </c>
      <c r="C56" s="447">
        <f t="shared" si="0"/>
        <v>244406.34317494548</v>
      </c>
      <c r="D56" s="447">
        <f ca="1">SUMIF(G:G,49,K:K)</f>
        <v>93241.477730652812</v>
      </c>
      <c r="E56" s="447">
        <f t="shared" ca="1" si="1"/>
        <v>1802691.6270246692</v>
      </c>
      <c r="F56" s="431"/>
      <c r="G56" s="459">
        <f>G55+1</f>
        <v>5</v>
      </c>
      <c r="H56" s="459">
        <v>49</v>
      </c>
      <c r="I56" s="444">
        <f t="shared" ca="1" si="5"/>
        <v>4252295.4419473605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17717.89767478067</v>
      </c>
      <c r="L56" s="444">
        <f t="shared" ca="1" si="3"/>
        <v>4270013.3396221409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1802691.6270246692</v>
      </c>
      <c r="C57" s="447">
        <f t="shared" si="0"/>
        <v>244406.34317494548</v>
      </c>
      <c r="D57" s="447">
        <f ca="1">SUMIF(G:G,50,K:K)</f>
        <v>85507.596321485966</v>
      </c>
      <c r="E57" s="447">
        <f t="shared" ca="1" si="1"/>
        <v>1643792.8801712096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4270013.3396221409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17791.722248425587</v>
      </c>
      <c r="L57" s="444">
        <f t="shared" ca="1" si="3"/>
        <v>4287805.0618705666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1643792.8801712096</v>
      </c>
      <c r="C58" s="447">
        <f t="shared" si="0"/>
        <v>244406.34317494548</v>
      </c>
      <c r="D58" s="447">
        <f ca="1">SUMIF(G:G,51,K:K)</f>
        <v>77378.034861433873</v>
      </c>
      <c r="E58" s="447">
        <f t="shared" ca="1" si="1"/>
        <v>1476764.5718576978</v>
      </c>
      <c r="F58" s="431"/>
      <c r="G58" s="459">
        <f t="shared" si="8"/>
        <v>5</v>
      </c>
      <c r="H58" s="459">
        <v>51</v>
      </c>
      <c r="I58" s="444">
        <f t="shared" ca="1" si="5"/>
        <v>4287805.0618705666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17865.854424460693</v>
      </c>
      <c r="L58" s="444">
        <f t="shared" ca="1" si="3"/>
        <v>4305670.9162950274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1476764.5718576978</v>
      </c>
      <c r="C59" s="447">
        <f t="shared" si="0"/>
        <v>244406.34317494548</v>
      </c>
      <c r="D59" s="447">
        <f ca="1">SUMIF(G:G,52,K:K)</f>
        <v>68832.54960813935</v>
      </c>
      <c r="E59" s="447">
        <f t="shared" ca="1" si="1"/>
        <v>1301190.7782908916</v>
      </c>
      <c r="F59" s="431"/>
      <c r="G59" s="459">
        <f t="shared" si="8"/>
        <v>5</v>
      </c>
      <c r="H59" s="459">
        <v>52</v>
      </c>
      <c r="I59" s="444">
        <f t="shared" ca="1" si="5"/>
        <v>4305670.9162950274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17940.295484562615</v>
      </c>
      <c r="L59" s="444">
        <f t="shared" ca="1" si="3"/>
        <v>4323611.2117795898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1301190.7782908916</v>
      </c>
      <c r="C60" s="447">
        <f t="shared" si="0"/>
        <v>244406.34317494548</v>
      </c>
      <c r="D60" s="447">
        <f ca="1">SUMIF(G:G,53,K:K)</f>
        <v>59849.86111096591</v>
      </c>
      <c r="E60" s="447">
        <f t="shared" ca="1" si="1"/>
        <v>1116634.2962269119</v>
      </c>
      <c r="F60" s="431"/>
      <c r="G60" s="459">
        <f t="shared" si="8"/>
        <v>5</v>
      </c>
      <c r="H60" s="459">
        <v>53</v>
      </c>
      <c r="I60" s="444">
        <f t="shared" ca="1" si="5"/>
        <v>4323611.2117795898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18015.046715748289</v>
      </c>
      <c r="L60" s="444">
        <f t="shared" ca="1" si="3"/>
        <v>4341626.2584953383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1116634.2962269119</v>
      </c>
      <c r="C61" s="447">
        <f t="shared" si="0"/>
        <v>244406.34317494548</v>
      </c>
      <c r="D61" s="447">
        <f ca="1">SUMIF(G:G,54,K:K)</f>
        <v>50407.601222196659</v>
      </c>
      <c r="E61" s="447">
        <f t="shared" ca="1" si="1"/>
        <v>922635.55427416321</v>
      </c>
      <c r="F61" s="431"/>
      <c r="G61" s="459">
        <f t="shared" si="8"/>
        <v>5</v>
      </c>
      <c r="H61" s="459">
        <v>54</v>
      </c>
      <c r="I61" s="444">
        <f t="shared" ca="1" si="5"/>
        <v>4341626.2584953383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18090.109410397243</v>
      </c>
      <c r="L61" s="444">
        <f t="shared" ca="1" si="3"/>
        <v>4359716.367905736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922635.55427416321</v>
      </c>
      <c r="C62" s="447">
        <f t="shared" si="0"/>
        <v>244406.34317494548</v>
      </c>
      <c r="D62" s="447">
        <f ca="1">SUMIF(G:G,55,K:K)</f>
        <v>40482.25739722541</v>
      </c>
      <c r="E62" s="447">
        <f t="shared" ca="1" si="1"/>
        <v>718711.46849644312</v>
      </c>
      <c r="F62" s="431"/>
      <c r="G62" s="459">
        <f t="shared" si="8"/>
        <v>5</v>
      </c>
      <c r="H62" s="459">
        <v>55</v>
      </c>
      <c r="I62" s="444">
        <f t="shared" ca="1" si="5"/>
        <v>4359716.367905736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18165.484866273899</v>
      </c>
      <c r="L62" s="444">
        <f t="shared" ca="1" si="3"/>
        <v>4377881.8527720096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718711.46849644312</v>
      </c>
      <c r="C63" s="447">
        <f t="shared" si="0"/>
        <v>244406.34317494548</v>
      </c>
      <c r="D63" s="447">
        <f ca="1">SUMIF(G:G,56,K:K)</f>
        <v>30049.114145039901</v>
      </c>
      <c r="E63" s="447">
        <f t="shared" ca="1" si="1"/>
        <v>504354.23946653761</v>
      </c>
      <c r="F63" s="431"/>
      <c r="G63" s="459">
        <f t="shared" si="8"/>
        <v>5</v>
      </c>
      <c r="H63" s="459">
        <v>56</v>
      </c>
      <c r="I63" s="444">
        <f t="shared" ca="1" si="5"/>
        <v>4377881.8527720096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18241.174386550039</v>
      </c>
      <c r="L63" s="444">
        <f t="shared" ca="1" si="3"/>
        <v>4396123.0271585593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504354.23946653761</v>
      </c>
      <c r="C64" s="447">
        <f t="shared" si="0"/>
        <v>244406.34317494548</v>
      </c>
      <c r="D64" s="447">
        <f ca="1">SUMIF(G:G,57,K:K)</f>
        <v>19082.191483200575</v>
      </c>
      <c r="E64" s="447">
        <f t="shared" ca="1" si="1"/>
        <v>279030.08777479269</v>
      </c>
      <c r="F64" s="431"/>
      <c r="G64" s="459">
        <f t="shared" si="8"/>
        <v>5</v>
      </c>
      <c r="H64" s="459">
        <v>57</v>
      </c>
      <c r="I64" s="444">
        <f t="shared" ca="1" si="5"/>
        <v>4396123.0271585593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18317.179279827331</v>
      </c>
      <c r="L64" s="444">
        <f t="shared" ca="1" si="3"/>
        <v>4414440.2064383868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279030.08777479269</v>
      </c>
      <c r="C65" s="447">
        <f t="shared" si="0"/>
        <v>244406.34317494548</v>
      </c>
      <c r="D65" s="447">
        <f ca="1">SUMIF(G:G,58,K:K)</f>
        <v>7554.180244059361</v>
      </c>
      <c r="E65" s="447">
        <f t="shared" ca="1" si="1"/>
        <v>42177.92484390657</v>
      </c>
      <c r="F65" s="431"/>
      <c r="G65" s="459">
        <f t="shared" si="8"/>
        <v>5</v>
      </c>
      <c r="H65" s="459">
        <v>58</v>
      </c>
      <c r="I65" s="444">
        <f t="shared" ca="1" si="5"/>
        <v>4414440.2064383868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18393.500860159944</v>
      </c>
      <c r="L65" s="444">
        <f t="shared" ca="1" si="3"/>
        <v>4432833.707298547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42177.92484390657</v>
      </c>
      <c r="C66" s="447">
        <f t="shared" si="0"/>
        <v>244406.34317494548</v>
      </c>
      <c r="D66" s="447">
        <f ca="1">SUMIF(G:G,59,K:K)</f>
        <v>-4563.625928878263</v>
      </c>
      <c r="E66" s="447">
        <f t="shared" ca="1" si="1"/>
        <v>-206792.04425991717</v>
      </c>
      <c r="F66" s="431"/>
      <c r="G66" s="459">
        <f t="shared" si="8"/>
        <v>5</v>
      </c>
      <c r="H66" s="459">
        <v>59</v>
      </c>
      <c r="I66" s="444">
        <f t="shared" ca="1" si="5"/>
        <v>4432833.707298547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18470.14044707728</v>
      </c>
      <c r="L66" s="444">
        <f t="shared" ca="1" si="3"/>
        <v>4451303.8477456244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-206792.04425991717</v>
      </c>
      <c r="C67" s="447">
        <f t="shared" si="0"/>
        <v>244406.34317494548</v>
      </c>
      <c r="D67" s="447">
        <f t="shared" ref="D67:D71" ca="1" si="9">SUMIF(G:G,60,K:K)</f>
        <v>-17301.402063786358</v>
      </c>
      <c r="E67" s="447">
        <f t="shared" ca="1" si="1"/>
        <v>-468499.78949864901</v>
      </c>
      <c r="F67" s="431"/>
      <c r="G67" s="459">
        <f t="shared" si="8"/>
        <v>5</v>
      </c>
      <c r="H67" s="459">
        <v>60</v>
      </c>
      <c r="I67" s="444">
        <f t="shared" ca="1" si="5"/>
        <v>4451303.8477456244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18547.099365606769</v>
      </c>
      <c r="L67" s="444">
        <f t="shared" ca="1" si="3"/>
        <v>4469850.9471112313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-468499.78949864901</v>
      </c>
      <c r="C68" s="447">
        <f t="shared" si="0"/>
        <v>244406.34317494548</v>
      </c>
      <c r="D68" s="447">
        <f t="shared" ca="1" si="9"/>
        <v>-17301.402063786358</v>
      </c>
      <c r="E68" s="447">
        <f t="shared" ca="1" si="1"/>
        <v>-730207.53473738092</v>
      </c>
      <c r="F68" s="431"/>
      <c r="G68" s="459">
        <f>G67+1</f>
        <v>6</v>
      </c>
      <c r="H68" s="459">
        <v>61</v>
      </c>
      <c r="I68" s="444">
        <f t="shared" ca="1" si="5"/>
        <v>4469850.9471112313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18624.378946296798</v>
      </c>
      <c r="L68" s="444">
        <f t="shared" ca="1" si="3"/>
        <v>4488475.3260575281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-730207.53473738092</v>
      </c>
      <c r="C69" s="447">
        <f t="shared" si="0"/>
        <v>244406.34317494548</v>
      </c>
      <c r="D69" s="447">
        <f t="shared" ca="1" si="9"/>
        <v>-17301.402063786358</v>
      </c>
      <c r="E69" s="447">
        <f t="shared" ca="1" si="1"/>
        <v>-991915.27997611277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4488475.3260575281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18701.980525239702</v>
      </c>
      <c r="L69" s="444">
        <f t="shared" ca="1" si="3"/>
        <v>4507177.3065827675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-991915.27997611277</v>
      </c>
      <c r="C70" s="447">
        <f t="shared" si="0"/>
        <v>244406.34317494548</v>
      </c>
      <c r="D70" s="447">
        <f t="shared" ca="1" si="9"/>
        <v>-17301.402063786358</v>
      </c>
      <c r="E70" s="447">
        <f t="shared" ca="1" si="1"/>
        <v>-1253623.0252148446</v>
      </c>
      <c r="F70" s="431"/>
      <c r="G70" s="459">
        <f t="shared" si="10"/>
        <v>6</v>
      </c>
      <c r="H70" s="459">
        <v>63</v>
      </c>
      <c r="I70" s="444">
        <f t="shared" ca="1" si="5"/>
        <v>4507177.3065827675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18779.905444094864</v>
      </c>
      <c r="L70" s="444">
        <f t="shared" ca="1" si="3"/>
        <v>4525957.2120268624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-1253623.0252148446</v>
      </c>
      <c r="C71" s="447">
        <f t="shared" si="0"/>
        <v>244406.34317494548</v>
      </c>
      <c r="D71" s="447">
        <f t="shared" ca="1" si="9"/>
        <v>-17301.402063786358</v>
      </c>
      <c r="E71" s="447">
        <f t="shared" ca="1" si="1"/>
        <v>-1515330.7704535765</v>
      </c>
      <c r="F71" s="431"/>
      <c r="G71" s="459">
        <f t="shared" si="10"/>
        <v>6</v>
      </c>
      <c r="H71" s="459">
        <v>64</v>
      </c>
      <c r="I71" s="444">
        <f t="shared" ca="1" si="5"/>
        <v>4525957.2120268624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18858.155050111927</v>
      </c>
      <c r="L71" s="444">
        <f t="shared" ca="1" si="3"/>
        <v>4544815.3670769744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4544815.3670769744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18936.73069615406</v>
      </c>
      <c r="L72" s="444">
        <f t="shared" ca="1" si="3"/>
        <v>4563752.0977731282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4563752.0977731282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19015.633740721369</v>
      </c>
      <c r="L73" s="444">
        <f t="shared" ca="1" si="3"/>
        <v>4582767.7315138495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4582767.7315138495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19094.865547974372</v>
      </c>
      <c r="L74" s="444">
        <f t="shared" ca="1" si="3"/>
        <v>4601862.5970618241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4601862.5970618241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19082.297922488524</v>
      </c>
      <c r="L75" s="444">
        <f t="shared" ca="1" si="3"/>
        <v>4598833.7993197339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4598833.7993197339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19069.67793189648</v>
      </c>
      <c r="L76" s="444">
        <f t="shared" ca="1" si="3"/>
        <v>4595792.3815870518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4595792.3815870518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19057.005358010305</v>
      </c>
      <c r="L77" s="444">
        <f t="shared" ca="1" si="3"/>
        <v>4592738.2912804838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4592738.2912804838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19044.27998173294</v>
      </c>
      <c r="L78" s="444">
        <f t="shared" ca="1" si="3"/>
        <v>4589671.4755976386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4589671.4755976386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19031.501583054418</v>
      </c>
      <c r="L79" s="444">
        <f t="shared" ca="1" si="3"/>
        <v>4586591.8815161148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4586591.8815161148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19018.669941048069</v>
      </c>
      <c r="L80" s="444">
        <f t="shared" ca="1" si="3"/>
        <v>4583499.4557925845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4583499.4557925845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19005.784833866692</v>
      </c>
      <c r="L81" s="444">
        <f t="shared" ca="1" si="3"/>
        <v>4580394.1449618731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4580394.1449618731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18992.846038738728</v>
      </c>
      <c r="L82" s="444">
        <f t="shared" ca="1" si="3"/>
        <v>4577275.8953360328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4577275.8953360328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18979.853331964394</v>
      </c>
      <c r="L83" s="444">
        <f t="shared" ca="1" si="3"/>
        <v>4574144.6530034188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4574144.6530034188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18966.806488911836</v>
      </c>
      <c r="L84" s="444">
        <f t="shared" ca="1" si="3"/>
        <v>4571000.3638277519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4571000.3638277519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18953.705284013224</v>
      </c>
      <c r="L85" s="444">
        <f t="shared" ca="1" si="3"/>
        <v>4567842.9734471869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4567842.9734471869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18940.549490760866</v>
      </c>
      <c r="L86" s="444">
        <f t="shared" ca="1" si="3"/>
        <v>4564672.4272733694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4564672.4272733694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18927.338881703294</v>
      </c>
      <c r="L87" s="444">
        <f t="shared" ca="1" si="3"/>
        <v>4561488.670490494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4561488.670490494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18914.073228441313</v>
      </c>
      <c r="L88" s="444">
        <f t="shared" ca="1" si="3"/>
        <v>4558291.6480543567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4558291.6480543567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18900.752301624074</v>
      </c>
      <c r="L89" s="444">
        <f t="shared" ca="1" si="3"/>
        <v>4555081.3046914022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4555081.3046914022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18887.375870945099</v>
      </c>
      <c r="L90" s="444">
        <f t="shared" ca="1" si="3"/>
        <v>4551857.5848977687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4551857.5848977687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18873.943705138292</v>
      </c>
      <c r="L91" s="444">
        <f t="shared" ca="1" si="3"/>
        <v>4548620.4329383289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4548620.4329383289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18860.455571973958</v>
      </c>
      <c r="L92" s="444">
        <f t="shared" ca="1" si="3"/>
        <v>4545369.7928457242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4545369.7928457242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18846.911238254772</v>
      </c>
      <c r="L93" s="444">
        <f t="shared" ca="1" si="3"/>
        <v>4542105.6084194006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4542105.6084194006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18833.31046981176</v>
      </c>
      <c r="L94" s="444">
        <f t="shared" ca="1" si="3"/>
        <v>4538827.8232246339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4538827.8232246339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18819.653031500231</v>
      </c>
      <c r="L95" s="444">
        <f t="shared" ca="1" si="3"/>
        <v>4535536.3805915555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4535536.3805915555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18805.938687195736</v>
      </c>
      <c r="L96" s="444">
        <f t="shared" ca="1" si="3"/>
        <v>4532231.223614173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4532231.223614173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18792.167199789976</v>
      </c>
      <c r="L97" s="444">
        <f t="shared" ca="1" si="3"/>
        <v>4528912.2951493841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4528912.2951493841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18778.338331186689</v>
      </c>
      <c r="L98" s="444">
        <f t="shared" ca="1" si="3"/>
        <v>4525579.5378159927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4525579.5378159927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18764.45184229756</v>
      </c>
      <c r="L99" s="444">
        <f t="shared" ca="1" si="3"/>
        <v>4522232.893993712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4522232.893993712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18750.507493038058</v>
      </c>
      <c r="L100" s="444">
        <f t="shared" ca="1" si="3"/>
        <v>4518872.3058221713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4518872.3058221713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18736.505042323304</v>
      </c>
      <c r="L101" s="444">
        <f t="shared" ca="1" si="3"/>
        <v>4515497.7151999157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4515497.7151999157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18722.444248063905</v>
      </c>
      <c r="L102" s="444">
        <f t="shared" ca="1" si="3"/>
        <v>4512109.0637834007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4512109.0637834007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18708.324867161758</v>
      </c>
      <c r="L103" s="444">
        <f t="shared" ca="1" si="3"/>
        <v>4508706.2929859841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4508706.2929859841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18694.146655505858</v>
      </c>
      <c r="L104" s="444">
        <f t="shared" ca="1" si="3"/>
        <v>4505289.3439769112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4505289.3439769112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18687.17561963472</v>
      </c>
      <c r="L105" s="444">
        <f t="shared" ca="1" si="3"/>
        <v>4503609.3243319672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4503609.3243319672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18680.175537780786</v>
      </c>
      <c r="L106" s="444">
        <f t="shared" ca="1" si="3"/>
        <v>4501922.3046051692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4501922.3046051692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18673.146288919128</v>
      </c>
      <c r="L107" s="444">
        <f t="shared" ca="1" si="3"/>
        <v>4500228.2556295097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4500228.2556295097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18666.087751520547</v>
      </c>
      <c r="L108" s="444">
        <f t="shared" ca="1" si="3"/>
        <v>4498527.1481164517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4498527.1481164517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18658.999803549472</v>
      </c>
      <c r="L109" s="444">
        <f t="shared" ca="1" si="3"/>
        <v>4496818.9526554225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4496818.9526554225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18651.88232246185</v>
      </c>
      <c r="L110" s="444">
        <f t="shared" ca="1" si="3"/>
        <v>4495103.639713306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4495103.639713306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18644.73518520303</v>
      </c>
      <c r="L111" s="444">
        <f t="shared" ca="1" si="3"/>
        <v>4493381.1796339303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4493381.1796339303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18637.55826820563</v>
      </c>
      <c r="L112" s="444">
        <f t="shared" ca="1" si="3"/>
        <v>4491651.5426375568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4491651.5426375568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18630.351447387409</v>
      </c>
      <c r="L113" s="444">
        <f t="shared" ca="1" si="3"/>
        <v>4489914.6988203656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4489914.6988203656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18623.11459814911</v>
      </c>
      <c r="L114" s="444">
        <f t="shared" ca="1" si="3"/>
        <v>4488170.6181539362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4488170.6181539362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18615.847595372321</v>
      </c>
      <c r="L115" s="444">
        <f t="shared" ca="1" si="3"/>
        <v>4486419.2704847297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4486419.2704847297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18608.550313417294</v>
      </c>
      <c r="L116" s="444">
        <f t="shared" ca="1" si="3"/>
        <v>4484660.6255335677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4484660.6255335677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18601.222626120787</v>
      </c>
      <c r="L117" s="444">
        <f t="shared" ca="1" si="3"/>
        <v>4482894.6528951097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4482894.6528951097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18593.86440679388</v>
      </c>
      <c r="L118" s="444">
        <f t="shared" ca="1" si="3"/>
        <v>4481121.3220373252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4481121.3220373252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18586.475528219777</v>
      </c>
      <c r="L119" s="444">
        <f t="shared" ca="1" si="3"/>
        <v>4479340.6023009662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4479340.6023009662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18579.055862651614</v>
      </c>
      <c r="L120" s="444">
        <f t="shared" ca="1" si="3"/>
        <v>4477552.4628990386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4477552.4628990386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18571.605281810247</v>
      </c>
      <c r="L121" s="444">
        <f t="shared" ca="1" si="3"/>
        <v>4475756.87291627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4475756.87291627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18564.123656882046</v>
      </c>
      <c r="L122" s="444">
        <f t="shared" ca="1" si="3"/>
        <v>4473953.8013085732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4473953.8013085732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18556.610858516644</v>
      </c>
      <c r="L123" s="444">
        <f t="shared" ca="1" si="3"/>
        <v>4472143.2169025112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4472143.2169025112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18549.066756824719</v>
      </c>
      <c r="L124" s="444">
        <f t="shared" ca="1" si="3"/>
        <v>4470325.0883947574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4470325.0883947574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18541.491221375745</v>
      </c>
      <c r="L125" s="444">
        <f t="shared" ca="1" si="3"/>
        <v>4468499.3843515543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4468499.3843515543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18533.88412119573</v>
      </c>
      <c r="L126" s="444">
        <f t="shared" ca="1" si="3"/>
        <v>4466666.0732081709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4466666.0732081709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18526.245324764968</v>
      </c>
      <c r="L127" s="444">
        <f t="shared" ca="1" si="3"/>
        <v>4464825.1232683575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4464825.1232683575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18518.574700015743</v>
      </c>
      <c r="L128" s="444">
        <f t="shared" ca="1" si="3"/>
        <v>4462976.5027037943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4462976.5027037943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18510.872114330065</v>
      </c>
      <c r="L129" s="444">
        <f t="shared" ca="1" si="3"/>
        <v>4461120.179553546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4461120.179553546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18503.137434537362</v>
      </c>
      <c r="L130" s="444">
        <f t="shared" ca="1" si="3"/>
        <v>4459256.1217235047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4459256.1217235047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18495.370526912193</v>
      </c>
      <c r="L131" s="444">
        <f t="shared" ca="1" si="3"/>
        <v>4457384.2969858386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4457384.2969858386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18487.571257171916</v>
      </c>
      <c r="L132" s="444">
        <f t="shared" ca="1" si="3"/>
        <v>4455504.6729784319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4455504.6729784319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18479.739490474389</v>
      </c>
      <c r="L133" s="444">
        <f t="shared" ca="1" si="3"/>
        <v>4453617.2172043277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4453617.2172043277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18471.875091415619</v>
      </c>
      <c r="L134" s="444">
        <f t="shared" ca="1" si="3"/>
        <v>4451721.8970311647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4451721.8970311647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18463.97792402744</v>
      </c>
      <c r="L135" s="444">
        <f t="shared" ca="1" si="3"/>
        <v>4449818.6796906134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4449818.6796906134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18456.047851775143</v>
      </c>
      <c r="L136" s="444">
        <f t="shared" ca="1" si="3"/>
        <v>4447907.5322778095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4447907.5322778095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18448.084737555128</v>
      </c>
      <c r="L137" s="444">
        <f t="shared" ca="1" si="3"/>
        <v>4445988.4217507858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4445988.4217507858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18440.08844369253</v>
      </c>
      <c r="L138" s="444">
        <f t="shared" ca="1" si="3"/>
        <v>4444061.3149298998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4444061.3149298998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18432.058831938837</v>
      </c>
      <c r="L139" s="444">
        <f t="shared" ca="1" si="3"/>
        <v>4442126.1784972595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4442126.1784972595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18423.995763469502</v>
      </c>
      <c r="L140" s="444">
        <f t="shared" ca="1" si="3"/>
        <v>4440182.9789961502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4440182.9789961502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18415.899098881546</v>
      </c>
      <c r="L141" s="444">
        <f t="shared" ca="1" si="3"/>
        <v>4438231.6828304529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4438231.6828304529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18407.768698191143</v>
      </c>
      <c r="L142" s="444">
        <f t="shared" ca="1" si="3"/>
        <v>4436272.2562640654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4436272.2562640654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18399.604420831194</v>
      </c>
      <c r="L143" s="444">
        <f t="shared" ca="1" si="3"/>
        <v>4434304.665420318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4434304.665420318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18391.406125648915</v>
      </c>
      <c r="L144" s="444">
        <f t="shared" ca="1" si="3"/>
        <v>4432328.8762813881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4432328.8762813881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18383.173670903372</v>
      </c>
      <c r="L145" s="444">
        <f t="shared" ca="1" si="3"/>
        <v>4430344.8546877131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4430344.8546877131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18374.906914263058</v>
      </c>
      <c r="L146" s="444">
        <f t="shared" ca="1" si="3"/>
        <v>4428352.5663373973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4428352.5663373973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18366.605712803412</v>
      </c>
      <c r="L147" s="444">
        <f t="shared" ca="1" si="3"/>
        <v>4426351.9767856216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4426351.9767856216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18358.269923004344</v>
      </c>
      <c r="L148" s="444">
        <f t="shared" ca="1" si="3"/>
        <v>4424343.0514440471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4424343.0514440471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18349.899400747785</v>
      </c>
      <c r="L149" s="444">
        <f t="shared" ca="1" si="3"/>
        <v>4422325.7555802157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4422325.7555802157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18341.494001315154</v>
      </c>
      <c r="L150" s="444">
        <f t="shared" ca="1" si="3"/>
        <v>4420300.0543169519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4420300.0543169519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18333.053579384887</v>
      </c>
      <c r="L151" s="444">
        <f t="shared" ca="1" si="3"/>
        <v>4418265.9126317576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4418265.9126317576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18324.577989029913</v>
      </c>
      <c r="L152" s="444">
        <f t="shared" ca="1" si="3"/>
        <v>4416223.2953562085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4416223.2953562085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18316.067083715123</v>
      </c>
      <c r="L153" s="444">
        <f t="shared" ca="1" si="3"/>
        <v>4414172.1671753451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4414172.1671753451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18307.520716294861</v>
      </c>
      <c r="L154" s="444">
        <f t="shared" ca="1" si="3"/>
        <v>4412112.492627061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4412112.492627061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18298.938739010344</v>
      </c>
      <c r="L155" s="444">
        <f t="shared" ca="1" si="3"/>
        <v>4410044.2361014923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4410044.2361014923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18290.321003487141</v>
      </c>
      <c r="L156" s="444">
        <f t="shared" ca="1" si="3"/>
        <v>4407967.3618404008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4407967.3618404008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18281.66736073259</v>
      </c>
      <c r="L157" s="444">
        <f t="shared" ca="1" si="3"/>
        <v>4405881.8339365544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4405881.8339365544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18272.977661133231</v>
      </c>
      <c r="L158" s="444">
        <f t="shared" ca="1" si="3"/>
        <v>4403787.6163331084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4403787.6163331084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18264.251754452205</v>
      </c>
      <c r="L159" s="444">
        <f t="shared" ca="1" si="3"/>
        <v>4401684.6728229821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4401684.6728229821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18255.489489826679</v>
      </c>
      <c r="L160" s="444">
        <f t="shared" ca="1" si="3"/>
        <v>4399572.9670482296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4399572.9670482296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18246.690715765213</v>
      </c>
      <c r="L161" s="444">
        <f t="shared" ca="1" si="3"/>
        <v>4397452.4624994164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4397452.4624994164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18237.855280145155</v>
      </c>
      <c r="L162" s="444">
        <f t="shared" ca="1" si="3"/>
        <v>4395323.1225149827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4395323.1225149827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18228.983030210016</v>
      </c>
      <c r="L163" s="444">
        <f t="shared" ca="1" si="3"/>
        <v>4393184.9102806142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4393184.9102806142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18220.073812566814</v>
      </c>
      <c r="L164" s="444">
        <f t="shared" ca="1" si="3"/>
        <v>4391037.7888286021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4391037.7888286021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18211.127473183431</v>
      </c>
      <c r="L165" s="444">
        <f t="shared" ca="1" si="3"/>
        <v>4388881.7210372062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4388881.7210372062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18202.143857385949</v>
      </c>
      <c r="L166" s="444">
        <f t="shared" ca="1" si="3"/>
        <v>4386716.6696300134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4386716.6696300134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18193.122809855977</v>
      </c>
      <c r="L167" s="444">
        <f t="shared" ca="1" si="3"/>
        <v>4384542.5971752908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4384542.5971752908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18184.064174627965</v>
      </c>
      <c r="L168" s="444">
        <f t="shared" ca="1" si="3"/>
        <v>4382359.4660853399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4382359.4660853399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18174.967795086504</v>
      </c>
      <c r="L169" s="444">
        <f t="shared" ca="1" si="3"/>
        <v>4380167.2386158472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4380167.2386158472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18165.833513963618</v>
      </c>
      <c r="L170" s="444">
        <f t="shared" ca="1" si="3"/>
        <v>4377965.8768652324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4377965.8768652324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18156.661173336055</v>
      </c>
      <c r="L171" s="444">
        <f t="shared" ca="1" si="3"/>
        <v>4375755.3427739898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4375755.3427739898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18147.450614622547</v>
      </c>
      <c r="L172" s="444">
        <f t="shared" ca="1" si="3"/>
        <v>4373535.5981240338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4373535.5981240338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18138.201678581063</v>
      </c>
      <c r="L173" s="444">
        <f t="shared" ca="1" si="3"/>
        <v>4371306.6045380356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4371306.6045380356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18128.914205306071</v>
      </c>
      <c r="L174" s="444">
        <f t="shared" ca="1" si="3"/>
        <v>4369068.323478763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4369068.323478763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18119.588034225766</v>
      </c>
      <c r="L175" s="444">
        <f t="shared" ca="1" si="3"/>
        <v>4366820.7162484098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4366820.7162484098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18110.223004099294</v>
      </c>
      <c r="L176" s="444">
        <f t="shared" ca="1" si="3"/>
        <v>4364563.74398793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4364563.74398793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18100.818953013964</v>
      </c>
      <c r="L177" s="444">
        <f t="shared" ca="1" si="3"/>
        <v>4362297.3676763652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4362297.3676763652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18091.375718382442</v>
      </c>
      <c r="L178" s="444">
        <f t="shared" ca="1" si="3"/>
        <v>4360021.5481301686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4360021.5481301686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18081.893136939958</v>
      </c>
      <c r="L179" s="444">
        <f t="shared" ca="1" si="3"/>
        <v>4357736.2460025297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4357736.2460025297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18072.371044741463</v>
      </c>
      <c r="L180" s="444">
        <f t="shared" ca="1" si="3"/>
        <v>4355441.421782692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4355441.421782692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18062.809277158805</v>
      </c>
      <c r="L181" s="444">
        <f t="shared" ca="1" si="3"/>
        <v>4353137.0357952723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4353137.0357952723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18053.207668877891</v>
      </c>
      <c r="L182" s="444">
        <f t="shared" ca="1" si="3"/>
        <v>4350823.0481995717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4350823.0481995717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18043.566053895804</v>
      </c>
      <c r="L183" s="444">
        <f t="shared" ca="1" si="3"/>
        <v>4348499.4189888891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4348499.4189888891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18033.884265517958</v>
      </c>
      <c r="L184" s="444">
        <f t="shared" ca="1" si="3"/>
        <v>4346166.1079898281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4346166.1079898281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18024.162136355204</v>
      </c>
      <c r="L185" s="444">
        <f t="shared" ca="1" si="3"/>
        <v>4343823.0748616047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4343823.0748616047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18014.399498320941</v>
      </c>
      <c r="L186" s="444">
        <f t="shared" ca="1" si="3"/>
        <v>4341470.279095347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4341470.279095347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18004.5961826282</v>
      </c>
      <c r="L187" s="444">
        <f t="shared" ca="1" si="3"/>
        <v>4339107.6800133968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4339107.6800133968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17994.752019786742</v>
      </c>
      <c r="L188" s="444">
        <f t="shared" ca="1" si="3"/>
        <v>4336735.2367686052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4336735.2367686052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17984.866839600109</v>
      </c>
      <c r="L189" s="444">
        <f t="shared" ca="1" si="3"/>
        <v>4334352.9083436262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4334352.9083436262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17974.940471162696</v>
      </c>
      <c r="L190" s="444">
        <f t="shared" ca="1" si="3"/>
        <v>4331960.6535502104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4331960.6535502104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17964.972742856797</v>
      </c>
      <c r="L191" s="444">
        <f t="shared" ca="1" si="3"/>
        <v>4329558.4310284881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4329558.4310284881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17954.963482349624</v>
      </c>
      <c r="L192" s="444">
        <f t="shared" ca="1" si="3"/>
        <v>4327146.1992462585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4327146.1992462585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17944.912516590332</v>
      </c>
      <c r="L193" s="444">
        <f t="shared" ca="1" si="3"/>
        <v>4324723.9164982699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4324723.9164982699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17934.819671807047</v>
      </c>
      <c r="L194" s="444">
        <f t="shared" ca="1" si="3"/>
        <v>4322291.540905498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4322291.540905498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17924.684773503828</v>
      </c>
      <c r="L195" s="444">
        <f t="shared" ca="1" si="3"/>
        <v>4319849.030414423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4319849.030414423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17914.507646457685</v>
      </c>
      <c r="L196" s="444">
        <f t="shared" ca="1" si="3"/>
        <v>4317396.3427963015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4317396.3427963015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17904.288114715509</v>
      </c>
      <c r="L197" s="444">
        <f t="shared" ca="1" si="3"/>
        <v>4314933.435646438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4314933.435646438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17894.026001591079</v>
      </c>
      <c r="L198" s="444">
        <f t="shared" ca="1" si="3"/>
        <v>4312460.2663834505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4312460.2663834505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17883.721129661964</v>
      </c>
      <c r="L199" s="444">
        <f t="shared" ca="1" si="3"/>
        <v>4309976.792248534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4309976.792248534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17873.373320766481</v>
      </c>
      <c r="L200" s="444">
        <f t="shared" ca="1" si="3"/>
        <v>4307482.970304722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4307482.970304722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17862.982396000596</v>
      </c>
      <c r="L201" s="444">
        <f t="shared" ca="1" si="3"/>
        <v>4304978.7574361442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4304978.7574361442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17852.548175714855</v>
      </c>
      <c r="L202" s="444">
        <f t="shared" ca="1" si="3"/>
        <v>4302464.1103472803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4302464.1103472803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17842.070479511254</v>
      </c>
      <c r="L203" s="444">
        <f t="shared" ca="1" si="3"/>
        <v>4299938.9855622128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4299938.9855622128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17831.549126240141</v>
      </c>
      <c r="L204" s="444">
        <f t="shared" ca="1" si="3"/>
        <v>4297403.3394238744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4297403.3394238744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17820.983933997064</v>
      </c>
      <c r="L205" s="444">
        <f t="shared" ca="1" si="3"/>
        <v>4294857.1280932929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4294857.1280932929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17810.374720119642</v>
      </c>
      <c r="L206" s="444">
        <f t="shared" ca="1" si="3"/>
        <v>4292300.307548834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4292300.307548834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17799.721301184396</v>
      </c>
      <c r="L207" s="444">
        <f t="shared" ca="1" si="3"/>
        <v>4289732.8335854392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4289732.8335854392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17789.023493003584</v>
      </c>
      <c r="L208" s="444">
        <f t="shared" ca="1" si="3"/>
        <v>4287154.6618138645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4287154.6618138645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17778.281110622025</v>
      </c>
      <c r="L209" s="444">
        <f t="shared" ca="1" si="3"/>
        <v>4284565.7476599077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4284565.7476599077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17767.493968313869</v>
      </c>
      <c r="L210" s="444">
        <f t="shared" ca="1" si="3"/>
        <v>4281966.0463636424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4281966.0463636424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17756.661879579431</v>
      </c>
      <c r="L211" s="444">
        <f t="shared" ca="1" si="3"/>
        <v>4279355.5129786432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4279355.5129786432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17745.784657141936</v>
      </c>
      <c r="L212" s="444">
        <f t="shared" ca="1" si="3"/>
        <v>4276734.1023712065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4276734.1023712065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17734.862112944284</v>
      </c>
      <c r="L213" s="444">
        <f t="shared" ca="1" si="3"/>
        <v>4274101.7692195717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4274101.7692195717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17723.894058145805</v>
      </c>
      <c r="L214" s="444">
        <f t="shared" ca="1" si="3"/>
        <v>4271458.4680131385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4271458.4680131385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17712.880303119</v>
      </c>
      <c r="L215" s="444">
        <f t="shared" ca="1" si="3"/>
        <v>4268804.153051679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4268804.153051679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17701.820657446249</v>
      </c>
      <c r="L216" s="444">
        <f t="shared" ca="1" si="3"/>
        <v>4266138.7784445463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4266138.7784445463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17690.714929916532</v>
      </c>
      <c r="L217" s="444">
        <f t="shared" ca="1" si="3"/>
        <v>4263462.2981098844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4263462.2981098844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17679.562928522108</v>
      </c>
      <c r="L218" s="444">
        <f t="shared" ca="1" si="3"/>
        <v>4260774.6657738276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4260774.6657738276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17668.364460455203</v>
      </c>
      <c r="L219" s="444">
        <f t="shared" ca="1" si="3"/>
        <v>4258075.834969704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4258075.834969704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17657.119332104689</v>
      </c>
      <c r="L220" s="444">
        <f t="shared" ca="1" si="3"/>
        <v>4255365.7590372302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4255365.7590372302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17645.827349052714</v>
      </c>
      <c r="L221" s="444">
        <f t="shared" ca="1" si="3"/>
        <v>4252644.3911217041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4252644.3911217041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17634.488316071354</v>
      </c>
      <c r="L222" s="444">
        <f t="shared" ca="1" si="3"/>
        <v>4249911.6841731966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4249911.6841731966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17623.102037119239</v>
      </c>
      <c r="L223" s="444">
        <f t="shared" ca="1" si="3"/>
        <v>4247167.5909457374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4247167.5909457374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17611.66831533816</v>
      </c>
      <c r="L224" s="444">
        <f t="shared" ca="1" si="3"/>
        <v>4244412.0639964966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4244412.0639964966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17600.186953049659</v>
      </c>
      <c r="L225" s="444">
        <f t="shared" ca="1" si="3"/>
        <v>4241645.0556849679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4241645.0556849679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17588.65775175162</v>
      </c>
      <c r="L226" s="444">
        <f t="shared" ca="1" si="3"/>
        <v>4238866.5181721412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4238866.5181721412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17577.080512114844</v>
      </c>
      <c r="L227" s="444">
        <f t="shared" ca="1" si="3"/>
        <v>4236076.4034196772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4236076.4034196772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17565.455033979575</v>
      </c>
      <c r="L228" s="444">
        <f t="shared" ca="1" si="3"/>
        <v>4233274.6631890777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4233274.6631890777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17553.781116352078</v>
      </c>
      <c r="L229" s="444">
        <f t="shared" ca="1" si="3"/>
        <v>4230461.2490408514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4230461.2490408514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17542.058557401135</v>
      </c>
      <c r="L230" s="444">
        <f t="shared" ca="1" si="3"/>
        <v>4227636.112333674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4227636.112333674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17530.287154454563</v>
      </c>
      <c r="L231" s="444">
        <f t="shared" ca="1" si="3"/>
        <v>4224799.2042235499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4224799.2042235499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17518.466703995713</v>
      </c>
      <c r="L232" s="444">
        <f t="shared" ca="1" si="3"/>
        <v>4221950.4756629672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4221950.4756629672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17506.597001659953</v>
      </c>
      <c r="L233" s="444">
        <f t="shared" ca="1" si="3"/>
        <v>4219089.8774000481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4219089.8774000481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17494.677842231122</v>
      </c>
      <c r="L234" s="444">
        <f t="shared" ca="1" si="3"/>
        <v>4216217.3599777007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4216217.3599777007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17482.709019638009</v>
      </c>
      <c r="L235" s="444">
        <f t="shared" ca="1" si="3"/>
        <v>4213332.8737327596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4213332.8737327596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17470.690326950753</v>
      </c>
      <c r="L236" s="444">
        <f t="shared" ca="1" si="3"/>
        <v>4210436.3687951313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4210436.3687951313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17458.6215563773</v>
      </c>
      <c r="L237" s="444">
        <f t="shared" ca="1" si="3"/>
        <v>4207527.7950869296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4207527.7950869296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17446.502499259794</v>
      </c>
      <c r="L238" s="444">
        <f t="shared" ca="1" si="3"/>
        <v>4204607.1023216108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4204607.1023216108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17434.332946070965</v>
      </c>
      <c r="L239" s="444">
        <f t="shared" ca="1" si="3"/>
        <v>4201674.2400031034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4201674.2400031034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17422.112686410517</v>
      </c>
      <c r="L240" s="444">
        <f t="shared" ca="1" si="3"/>
        <v>4198729.1574249351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4198729.1574249351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17409.841509001486</v>
      </c>
      <c r="L241" s="444">
        <f t="shared" ca="1" si="3"/>
        <v>4195771.8036693577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4195771.8036693577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17397.519201686577</v>
      </c>
      <c r="L242" s="444">
        <f t="shared" ca="1" si="3"/>
        <v>4192802.1276064655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4192802.1276064655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17385.145551424528</v>
      </c>
      <c r="L243" s="444">
        <f t="shared" ca="1" si="3"/>
        <v>4189820.0778933112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4189820.0778933112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17372.720344286383</v>
      </c>
      <c r="L244" s="444">
        <f t="shared" ca="1" si="3"/>
        <v>4186825.6029730188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4186825.6029730188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17360.243365451832</v>
      </c>
      <c r="L245" s="444">
        <f t="shared" ca="1" si="3"/>
        <v>4183818.6510738917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4183818.6510738917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17347.71439920547</v>
      </c>
      <c r="L246" s="444">
        <f t="shared" ca="1" si="3"/>
        <v>4180799.1702085184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4180799.1702085184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17335.133228933082</v>
      </c>
      <c r="L247" s="444">
        <f t="shared" ca="1" si="3"/>
        <v>4177767.1081728726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4177767.1081728726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17322.49963711789</v>
      </c>
      <c r="L248" s="444">
        <f t="shared" ca="1" si="3"/>
        <v>4174722.4125454118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4174722.4125454118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17309.813405336801</v>
      </c>
      <c r="L249" s="444">
        <f t="shared" ca="1" si="3"/>
        <v>4171665.0306861699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4171665.0306861699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17297.074314256628</v>
      </c>
      <c r="L250" s="444">
        <f t="shared" ca="1" si="3"/>
        <v>4168594.9097358477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4168594.9097358477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17284.282143630284</v>
      </c>
      <c r="L251" s="444">
        <f t="shared" ca="1" si="3"/>
        <v>4165511.996614899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4165511.996614899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17271.436672292999</v>
      </c>
      <c r="L252" s="444">
        <f t="shared" ca="1" si="3"/>
        <v>4162416.2380226133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4162416.2380226133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17258.537678158478</v>
      </c>
      <c r="L253" s="444">
        <f t="shared" ca="1" si="3"/>
        <v>4159307.5804361929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4159307.5804361929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17245.584938215059</v>
      </c>
      <c r="L254" s="444">
        <f t="shared" ca="1" si="3"/>
        <v>4156185.9701098292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4156185.9701098292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17232.578228521877</v>
      </c>
      <c r="L255" s="444">
        <f t="shared" ca="1" si="3"/>
        <v>4153051.3530737725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4153051.3530737725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17219.517324204975</v>
      </c>
      <c r="L256" s="444">
        <f t="shared" ca="1" si="3"/>
        <v>4149903.6751333987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4149903.6751333987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17206.401999453417</v>
      </c>
      <c r="L257" s="444">
        <f t="shared" ca="1" si="3"/>
        <v>4146742.8818682735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4146742.8818682735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17193.232027515394</v>
      </c>
      <c r="L258" s="444">
        <f t="shared" ca="1" si="3"/>
        <v>4143568.91863121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4143568.91863121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17180.007180694298</v>
      </c>
      <c r="L259" s="444">
        <f t="shared" ca="1" si="3"/>
        <v>4140381.7305473257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4140381.7305473257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17166.727230344779</v>
      </c>
      <c r="L260" s="444">
        <f t="shared" ca="1" si="3"/>
        <v>4137181.2625130918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4137181.2625130918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17153.391946868804</v>
      </c>
      <c r="L261" s="444">
        <f t="shared" ca="1" si="3"/>
        <v>4133967.459195382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4133967.459195382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17140.001099711681</v>
      </c>
      <c r="L262" s="444">
        <f t="shared" ca="1" si="3"/>
        <v>4130740.2650305149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4130740.2650305149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17126.554457358066</v>
      </c>
      <c r="L263" s="444">
        <f t="shared" ref="L263:L517" ca="1" si="28">I263-J263+K263</f>
        <v>4127499.6242232942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4127499.6242232942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17113.051787327982</v>
      </c>
      <c r="L264" s="444">
        <f t="shared" ca="1" si="28"/>
        <v>4124245.4807460434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4124245.4807460434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17099.492856172768</v>
      </c>
      <c r="L265" s="444">
        <f t="shared" ca="1" si="28"/>
        <v>4120977.7783376374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4120977.7783376374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17085.877429471078</v>
      </c>
      <c r="L266" s="444">
        <f t="shared" ca="1" si="28"/>
        <v>4117696.4605025295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4117696.4605025295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17072.205271824794</v>
      </c>
      <c r="L267" s="444">
        <f t="shared" ca="1" si="28"/>
        <v>4114401.4705097754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4114401.4705097754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17058.476146854984</v>
      </c>
      <c r="L268" s="444">
        <f t="shared" ca="1" si="28"/>
        <v>4111092.7513920516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4111092.7513920516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17044.689817197803</v>
      </c>
      <c r="L269" s="444">
        <f t="shared" ca="1" si="28"/>
        <v>4107770.2459446704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4107770.2459446704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17030.84604450038</v>
      </c>
      <c r="L270" s="444">
        <f t="shared" ca="1" si="28"/>
        <v>4104433.896724592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4104433.896724592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17016.944589416722</v>
      </c>
      <c r="L271" s="444">
        <f t="shared" ca="1" si="28"/>
        <v>4101083.6460494297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4101083.6460494297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17002.985211603544</v>
      </c>
      <c r="L272" s="444">
        <f t="shared" ca="1" si="28"/>
        <v>4097719.4359964542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4097719.4359964542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16988.967669716149</v>
      </c>
      <c r="L273" s="444">
        <f t="shared" ca="1" si="28"/>
        <v>4094341.2084015915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4094341.2084015915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16974.891721404223</v>
      </c>
      <c r="L274" s="444">
        <f t="shared" ca="1" si="28"/>
        <v>4090948.9048584169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4090948.9048584169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16960.75712330766</v>
      </c>
      <c r="L275" s="444">
        <f t="shared" ca="1" si="28"/>
        <v>4087542.4667171459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4087542.4667171459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16946.563631052366</v>
      </c>
      <c r="L276" s="444">
        <f t="shared" ca="1" si="28"/>
        <v>4084121.8350836192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4084121.8350836192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16932.310999246001</v>
      </c>
      <c r="L277" s="444">
        <f t="shared" ca="1" si="28"/>
        <v>4080686.9508182863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4080686.9508182863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16917.998981473778</v>
      </c>
      <c r="L278" s="444">
        <f t="shared" ca="1" si="28"/>
        <v>4077237.7545351814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4077237.7545351814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16903.627330294181</v>
      </c>
      <c r="L279" s="444">
        <f t="shared" ca="1" si="28"/>
        <v>4073774.186600897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4073774.186600897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16889.195797234657</v>
      </c>
      <c r="L280" s="444">
        <f t="shared" ca="1" si="28"/>
        <v>4070296.187133553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4070296.187133553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16874.704132787392</v>
      </c>
      <c r="L281" s="444">
        <f t="shared" ca="1" si="28"/>
        <v>4066803.6960017616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4066803.6960017616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16860.152086404927</v>
      </c>
      <c r="L282" s="444">
        <f t="shared" ca="1" si="28"/>
        <v>4063296.6528235879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4063296.6528235879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16845.539406495871</v>
      </c>
      <c r="L283" s="444">
        <f t="shared" ca="1" si="28"/>
        <v>4059774.9969655052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4059774.9969655052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16830.865840420527</v>
      </c>
      <c r="L284" s="444">
        <f t="shared" ca="1" si="28"/>
        <v>4056238.667541347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4056238.667541347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16816.131134486532</v>
      </c>
      <c r="L285" s="444">
        <f t="shared" ca="1" si="28"/>
        <v>4052687.6034112549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4052687.6034112549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16801.335033944481</v>
      </c>
      <c r="L286" s="444">
        <f t="shared" ca="1" si="28"/>
        <v>4049121.7431806205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4049121.7431806205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16786.477282983506</v>
      </c>
      <c r="L287" s="444">
        <f t="shared" ca="1" si="28"/>
        <v>4045541.0251990254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4045541.0251990254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16771.557624726862</v>
      </c>
      <c r="L288" s="444">
        <f t="shared" ca="1" si="28"/>
        <v>4041945.3875591736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4041945.3875591736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16756.575801227478</v>
      </c>
      <c r="L289" s="444">
        <f t="shared" ca="1" si="28"/>
        <v>4038334.7680958225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4038334.7680958225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16741.531553463516</v>
      </c>
      <c r="L290" s="444">
        <f t="shared" ca="1" si="28"/>
        <v>4034709.1043847073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4034709.1043847073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16726.42462133387</v>
      </c>
      <c r="L291" s="444">
        <f t="shared" ca="1" si="28"/>
        <v>4031068.3337414623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4031068.3337414623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16711.254743653681</v>
      </c>
      <c r="L292" s="444">
        <f t="shared" ca="1" si="28"/>
        <v>4027412.3932205373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4027412.3932205373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16696.021658149828</v>
      </c>
      <c r="L293" s="444">
        <f t="shared" ca="1" si="28"/>
        <v>4023741.2196141086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4023741.2196141086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16680.725101456377</v>
      </c>
      <c r="L294" s="444">
        <f t="shared" ca="1" si="28"/>
        <v>4020054.7494509863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4020054.7494509863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16665.364809110029</v>
      </c>
      <c r="L295" s="444">
        <f t="shared" ca="1" si="28"/>
        <v>4016352.9189955173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4016352.9189955173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16649.940515545575</v>
      </c>
      <c r="L296" s="444">
        <f t="shared" ca="1" si="28"/>
        <v>4012635.6642464842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4012635.6642464842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16634.451954091273</v>
      </c>
      <c r="L297" s="444">
        <f t="shared" ca="1" si="28"/>
        <v>4008902.9209359968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4008902.9209359968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16618.898856964242</v>
      </c>
      <c r="L298" s="444">
        <f t="shared" ca="1" si="28"/>
        <v>4005154.6245283824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4005154.6245283824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16603.280955265847</v>
      </c>
      <c r="L299" s="444">
        <f t="shared" ca="1" si="28"/>
        <v>4001390.7102190694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4001390.7102190694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16587.597978977043</v>
      </c>
      <c r="L300" s="444">
        <f t="shared" ca="1" si="28"/>
        <v>3997611.1129334676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3997611.1129334676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16571.849656953706</v>
      </c>
      <c r="L301" s="444">
        <f t="shared" ca="1" si="28"/>
        <v>3993815.7673258423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3993815.7673258423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16556.035716921931</v>
      </c>
      <c r="L302" s="444">
        <f t="shared" ca="1" si="28"/>
        <v>3990004.6077781855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3990004.6077781855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16540.155885473359</v>
      </c>
      <c r="L303" s="444">
        <f t="shared" ca="1" si="28"/>
        <v>3986177.5683990801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3986177.5683990801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16524.209888060421</v>
      </c>
      <c r="L304" s="444">
        <f t="shared" ca="1" si="28"/>
        <v>3982334.5830225619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3982334.5830225619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16508.197448991596</v>
      </c>
      <c r="L305" s="444">
        <f t="shared" ca="1" si="28"/>
        <v>3978475.5852069748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3978475.5852069748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16492.11829142665</v>
      </c>
      <c r="L306" s="444">
        <f t="shared" ca="1" si="28"/>
        <v>3974600.5082338224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3974600.5082338224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16475.972137371849</v>
      </c>
      <c r="L307" s="444">
        <f t="shared" ca="1" si="28"/>
        <v>3970709.2851066156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3970709.2851066156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16459.758707675152</v>
      </c>
      <c r="L308" s="444">
        <f t="shared" ca="1" si="28"/>
        <v>3966801.848549712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3966801.848549712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16443.477722021387</v>
      </c>
      <c r="L309" s="444">
        <f t="shared" ca="1" si="28"/>
        <v>3962878.1310071545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3962878.1310071545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16427.1288989274</v>
      </c>
      <c r="L310" s="444">
        <f t="shared" ca="1" si="28"/>
        <v>3958938.0646415032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3958938.0646415032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16410.711955737184</v>
      </c>
      <c r="L311" s="444">
        <f t="shared" ca="1" si="28"/>
        <v>3954981.5813326617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3954981.5813326617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16394.226608617009</v>
      </c>
      <c r="L312" s="444">
        <f t="shared" ca="1" si="28"/>
        <v>3951008.6126767001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3951008.6126767001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16377.672572550504</v>
      </c>
      <c r="L313" s="444">
        <f t="shared" ca="1" si="28"/>
        <v>3947019.0899846717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3947019.0899846717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16361.049561333721</v>
      </c>
      <c r="L314" s="444">
        <f t="shared" ca="1" si="28"/>
        <v>3943012.9442814267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3943012.9442814267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16344.357287570199</v>
      </c>
      <c r="L315" s="444">
        <f t="shared" ca="1" si="28"/>
        <v>3938990.1063044183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3938990.1063044183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16327.595462665997</v>
      </c>
      <c r="L316" s="444">
        <f t="shared" ca="1" si="28"/>
        <v>3934950.5065025054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3934950.5065025054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16310.763796824696</v>
      </c>
      <c r="L317" s="444">
        <f t="shared" ca="1" si="28"/>
        <v>3930894.0750347511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3930894.0750347511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16293.861999042385</v>
      </c>
      <c r="L318" s="444">
        <f t="shared" ca="1" si="28"/>
        <v>3926820.7417692146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3926820.7417692146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16276.88977710265</v>
      </c>
      <c r="L319" s="444">
        <f t="shared" ca="1" si="28"/>
        <v>3922730.4362817383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3922730.4362817383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16259.846837571497</v>
      </c>
      <c r="L320" s="444">
        <f t="shared" ca="1" si="28"/>
        <v>3918623.0878547309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3918623.0878547309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16242.7328857923</v>
      </c>
      <c r="L321" s="444">
        <f t="shared" ca="1" si="28"/>
        <v>3914498.6254759445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3914498.6254759445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16225.547625880692</v>
      </c>
      <c r="L322" s="444">
        <f t="shared" ca="1" si="28"/>
        <v>3910356.9778372464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3910356.9778372464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16208.290760719447</v>
      </c>
      <c r="L323" s="444">
        <f t="shared" ca="1" si="28"/>
        <v>3906198.0733333868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3906198.0733333868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16190.961991953367</v>
      </c>
      <c r="L324" s="444">
        <f t="shared" ca="1" si="28"/>
        <v>3902021.8400607612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3902021.8400607612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16173.561019984094</v>
      </c>
      <c r="L325" s="444">
        <f t="shared" ca="1" si="28"/>
        <v>3897828.2058161665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3897828.2058161665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16156.087543964946</v>
      </c>
      <c r="L326" s="444">
        <f t="shared" ca="1" si="28"/>
        <v>3893617.0980955525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3893617.0980955525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16138.541261795724</v>
      </c>
      <c r="L327" s="444">
        <f t="shared" ca="1" si="28"/>
        <v>3889388.4440927696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3889388.4440927696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16120.921870117461</v>
      </c>
      <c r="L328" s="444">
        <f t="shared" ca="1" si="28"/>
        <v>3885142.1706983084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3885142.1706983084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16103.229064307206</v>
      </c>
      <c r="L329" s="444">
        <f t="shared" ca="1" si="28"/>
        <v>3880878.2044980368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3880878.2044980368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16085.462538472739</v>
      </c>
      <c r="L330" s="444">
        <f t="shared" ca="1" si="28"/>
        <v>3876596.4717719308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3876596.4717719308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16067.6219854473</v>
      </c>
      <c r="L331" s="444">
        <f t="shared" ca="1" si="28"/>
        <v>3872296.8984927991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3872296.8984927991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16049.707096784252</v>
      </c>
      <c r="L332" s="444">
        <f t="shared" ca="1" si="28"/>
        <v>3867979.4103250047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3867979.4103250047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16031.717562751774</v>
      </c>
      <c r="L333" s="444">
        <f t="shared" ca="1" si="28"/>
        <v>3863643.9326231778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3863643.9326231778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16013.653072327495</v>
      </c>
      <c r="L334" s="444">
        <f t="shared" ca="1" si="28"/>
        <v>3859290.3904309263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3859290.3904309263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15995.513313193114</v>
      </c>
      <c r="L335" s="444">
        <f t="shared" ca="1" si="28"/>
        <v>3854918.7084795409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3854918.7084795409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15977.297971729007</v>
      </c>
      <c r="L336" s="444">
        <f t="shared" ca="1" si="28"/>
        <v>3850528.8111866913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3850528.8111866913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15959.006733008804</v>
      </c>
      <c r="L337" s="444">
        <f t="shared" ca="1" si="28"/>
        <v>3846120.6226551211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3846120.6226551211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15940.639280793928</v>
      </c>
      <c r="L338" s="444">
        <f t="shared" ca="1" si="28"/>
        <v>3841694.0666713361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3841694.0666713361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15922.195297528155</v>
      </c>
      <c r="L339" s="444">
        <f t="shared" ca="1" si="28"/>
        <v>3837249.0667042853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3837249.0667042853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15903.674464332111</v>
      </c>
      <c r="L340" s="444">
        <f t="shared" ca="1" si="28"/>
        <v>3832785.5459040385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3832785.5459040385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15885.07646099775</v>
      </c>
      <c r="L341" s="444">
        <f t="shared" ca="1" si="28"/>
        <v>3828303.4271004573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3828303.4271004573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15866.400965982826</v>
      </c>
      <c r="L342" s="444">
        <f t="shared" ca="1" si="28"/>
        <v>3823802.6328018615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3823802.6328018615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15847.647656405346</v>
      </c>
      <c r="L343" s="444">
        <f t="shared" ca="1" si="28"/>
        <v>3819283.085193688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3819283.085193688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15828.816208037953</v>
      </c>
      <c r="L344" s="444">
        <f t="shared" ca="1" si="28"/>
        <v>3814744.7061371473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3814744.7061371473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15809.906295302368</v>
      </c>
      <c r="L345" s="444">
        <f t="shared" ca="1" si="28"/>
        <v>3810187.4171678708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3810187.4171678708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15790.917591263717</v>
      </c>
      <c r="L346" s="444">
        <f t="shared" ca="1" si="28"/>
        <v>3805611.1394945555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3805611.1394945555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15771.849767624904</v>
      </c>
      <c r="L347" s="444">
        <f t="shared" ca="1" si="28"/>
        <v>3801015.7939976016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3801015.7939976016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15752.70249472093</v>
      </c>
      <c r="L348" s="444">
        <f t="shared" ca="1" si="28"/>
        <v>3796401.3012277437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3796401.3012277437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15733.475441513187</v>
      </c>
      <c r="L349" s="444">
        <f t="shared" ca="1" si="28"/>
        <v>3791767.5814046781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3791767.5814046781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15714.168275583746</v>
      </c>
      <c r="L350" s="444">
        <f t="shared" ca="1" si="28"/>
        <v>3787114.5544156828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3787114.5544156828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15694.780663129603</v>
      </c>
      <c r="L351" s="444">
        <f t="shared" ca="1" si="28"/>
        <v>3782442.1398142334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3782442.1398142334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15675.312268956894</v>
      </c>
      <c r="L352" s="444">
        <f t="shared" ca="1" si="28"/>
        <v>3777750.2568186116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3777750.2568186116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15655.762756475136</v>
      </c>
      <c r="L353" s="444">
        <f t="shared" ca="1" si="28"/>
        <v>3773038.8243105081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3773038.8243105081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15636.131787691373</v>
      </c>
      <c r="L354" s="444">
        <f t="shared" ca="1" si="28"/>
        <v>3768307.7608336206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3768307.7608336206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15616.41902320434</v>
      </c>
      <c r="L355" s="444">
        <f t="shared" ca="1" si="28"/>
        <v>3763556.9845922459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3763556.9845922459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15596.624122198611</v>
      </c>
      <c r="L356" s="444">
        <f t="shared" ca="1" si="28"/>
        <v>3758786.4134498658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3758786.4134498658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15576.746742438696</v>
      </c>
      <c r="L357" s="444">
        <f t="shared" ca="1" si="28"/>
        <v>3753995.9649277255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3753995.9649277255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15556.786540263111</v>
      </c>
      <c r="L358" s="444">
        <f t="shared" ca="1" si="28"/>
        <v>3749185.55620341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3749185.55620341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15536.743170578464</v>
      </c>
      <c r="L359" s="444">
        <f t="shared" ca="1" si="28"/>
        <v>3744355.1041094097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3744355.1041094097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15516.616286853461</v>
      </c>
      <c r="L360" s="444">
        <f t="shared" ca="1" si="28"/>
        <v>3739504.5251316843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3739504.5251316843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15496.405541112939</v>
      </c>
      <c r="L361" s="444">
        <f t="shared" ca="1" si="28"/>
        <v>3734633.7354082186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3734633.7354082186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15476.110583931832</v>
      </c>
      <c r="L362" s="444">
        <f t="shared" ca="1" si="28"/>
        <v>3729742.6507275715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3729742.6507275715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15455.731064429134</v>
      </c>
      <c r="L363" s="444">
        <f t="shared" ca="1" si="28"/>
        <v>3724831.1865274217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3724831.1865274217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15435.266630261845</v>
      </c>
      <c r="L364" s="444">
        <f t="shared" ca="1" si="28"/>
        <v>3719899.2578931046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3719899.2578931046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15414.716927618858</v>
      </c>
      <c r="L365" s="444">
        <f t="shared" ca="1" si="28"/>
        <v>3714946.7795561445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3714946.7795561445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15394.081601214857</v>
      </c>
      <c r="L366" s="444">
        <f t="shared" ca="1" si="28"/>
        <v>3709973.6658927808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3709973.6658927808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15373.360294284175</v>
      </c>
      <c r="L367" s="444">
        <f t="shared" ca="1" si="28"/>
        <v>3704979.8309224863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3704979.8309224863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15352.552648574612</v>
      </c>
      <c r="L368" s="444">
        <f t="shared" ca="1" si="28"/>
        <v>3699965.188306482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3699965.188306482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15331.658304341263</v>
      </c>
      <c r="L369" s="444">
        <f t="shared" ca="1" si="28"/>
        <v>3694929.6513462444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3694929.6513462444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15310.676900340271</v>
      </c>
      <c r="L370" s="444">
        <f t="shared" ca="1" si="28"/>
        <v>3689873.1329820058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3689873.1329820058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15289.608073822612</v>
      </c>
      <c r="L371" s="444">
        <f t="shared" ca="1" si="28"/>
        <v>3684795.5457912497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3684795.5457912497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15268.451460527793</v>
      </c>
      <c r="L372" s="444">
        <f t="shared" ca="1" si="28"/>
        <v>3679696.8019871986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3679696.8019871986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15247.206694677585</v>
      </c>
      <c r="L373" s="444">
        <f t="shared" ca="1" si="28"/>
        <v>3674576.8134172973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3674576.8134172973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15225.873408969661</v>
      </c>
      <c r="L374" s="444">
        <f t="shared" ca="1" si="28"/>
        <v>3669435.491561688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3669435.491561688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15204.451234571288</v>
      </c>
      <c r="L375" s="444">
        <f t="shared" ca="1" si="28"/>
        <v>3664272.7475316804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3664272.7475316804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15182.939801112923</v>
      </c>
      <c r="L376" s="444">
        <f t="shared" ca="1" si="28"/>
        <v>3659088.4920682143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3659088.4920682143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15161.338736681815</v>
      </c>
      <c r="L377" s="444">
        <f t="shared" ca="1" si="28"/>
        <v>3653882.6355403173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3653882.6355403173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15139.647667815576</v>
      </c>
      <c r="L378" s="444">
        <f t="shared" ca="1" si="28"/>
        <v>3648655.0879435539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3648655.0879435539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15117.866219495729</v>
      </c>
      <c r="L379" s="444">
        <f t="shared" ca="1" si="28"/>
        <v>3643405.758898471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3643405.758898471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15095.994015141216</v>
      </c>
      <c r="L380" s="444">
        <f t="shared" ca="1" si="28"/>
        <v>3638134.5576490336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3638134.5576490336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15074.030676601895</v>
      </c>
      <c r="L381" s="444">
        <f t="shared" ca="1" si="28"/>
        <v>3632841.3930610567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3632841.3930610567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15051.975824151994</v>
      </c>
      <c r="L382" s="444">
        <f t="shared" ca="1" si="28"/>
        <v>3627526.1736206301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3627526.1736206301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15029.829076483546</v>
      </c>
      <c r="L383" s="444">
        <f t="shared" ca="1" si="28"/>
        <v>3622188.8074325346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3622188.8074325346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15007.590050699815</v>
      </c>
      <c r="L384" s="444">
        <f t="shared" ca="1" si="28"/>
        <v>3616829.2022186555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3616829.2022186555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14985.258362308652</v>
      </c>
      <c r="L385" s="444">
        <f t="shared" ca="1" si="28"/>
        <v>3611447.2653163853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3611447.2653163853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14962.833625215861</v>
      </c>
      <c r="L386" s="444">
        <f t="shared" ca="1" si="28"/>
        <v>3606042.9036770226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3606042.9036770226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14940.315451718516</v>
      </c>
      <c r="L387" s="444">
        <f t="shared" ca="1" si="28"/>
        <v>3600616.0238641622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3600616.0238641622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14917.703452498265</v>
      </c>
      <c r="L388" s="444">
        <f t="shared" ca="1" si="28"/>
        <v>3595166.5320520815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3595166.5320520815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14894.997236614592</v>
      </c>
      <c r="L389" s="444">
        <f t="shared" ca="1" si="28"/>
        <v>3589694.3340241173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3589694.3340241173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14872.196411498076</v>
      </c>
      <c r="L390" s="444">
        <f t="shared" ca="1" si="28"/>
        <v>3584199.3351710364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3584199.3351710364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14849.300582943571</v>
      </c>
      <c r="L391" s="444">
        <f t="shared" ca="1" si="28"/>
        <v>3578681.4404894011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3578681.4404894011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14826.309355103425</v>
      </c>
      <c r="L392" s="444">
        <f t="shared" ca="1" si="28"/>
        <v>3573140.5545799257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3573140.5545799257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14803.222330480612</v>
      </c>
      <c r="L393" s="444">
        <f t="shared" ca="1" si="28"/>
        <v>3567576.5816458277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3567576.5816458277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14780.03910992187</v>
      </c>
      <c r="L394" s="444">
        <f t="shared" ca="1" si="28"/>
        <v>3561989.425491171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3561989.425491171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14756.759292610801</v>
      </c>
      <c r="L395" s="444">
        <f t="shared" ca="1" si="28"/>
        <v>3556378.9895192031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3556378.9895192031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14733.382476060935</v>
      </c>
      <c r="L396" s="444">
        <f t="shared" ca="1" si="28"/>
        <v>3550745.1767306854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3550745.1767306854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14709.908256108778</v>
      </c>
      <c r="L397" s="444">
        <f t="shared" ca="1" si="28"/>
        <v>3545087.8897222155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3545087.8897222155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14686.336226906818</v>
      </c>
      <c r="L398" s="444">
        <f t="shared" ca="1" si="28"/>
        <v>3539407.0306845433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3539407.0306845433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14662.665980916519</v>
      </c>
      <c r="L399" s="444">
        <f t="shared" ca="1" si="28"/>
        <v>3533702.501400881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3533702.501400881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14638.897108901258</v>
      </c>
      <c r="L400" s="444">
        <f t="shared" ca="1" si="28"/>
        <v>3527974.2032452035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3527974.2032452035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14615.029199919269</v>
      </c>
      <c r="L401" s="444">
        <f t="shared" ca="1" si="28"/>
        <v>3522222.0371805439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3522222.0371805439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14591.061841316521</v>
      </c>
      <c r="L402" s="444">
        <f t="shared" ca="1" si="28"/>
        <v>3516445.9037572816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3516445.9037572816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14566.994618719595</v>
      </c>
      <c r="L403" s="444">
        <f t="shared" ca="1" si="28"/>
        <v>3510645.7031114222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3510645.7031114222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14542.827116028513</v>
      </c>
      <c r="L404" s="444">
        <f t="shared" ca="1" si="28"/>
        <v>3504821.3349628719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3504821.3349628719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14518.558915409554</v>
      </c>
      <c r="L405" s="444">
        <f t="shared" ca="1" si="28"/>
        <v>3498972.6986137028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3498972.6986137028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14494.189597288016</v>
      </c>
      <c r="L406" s="444">
        <f t="shared" ca="1" si="28"/>
        <v>3493099.6929464121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3493099.6929464121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14469.718740340972</v>
      </c>
      <c r="L407" s="444">
        <f t="shared" ca="1" si="28"/>
        <v>3487202.2164221741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3487202.2164221741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14445.145921489981</v>
      </c>
      <c r="L408" s="444">
        <f t="shared" ca="1" si="28"/>
        <v>3481280.1670790855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3481280.1670790855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14420.470715893778</v>
      </c>
      <c r="L409" s="444">
        <f t="shared" ca="1" si="28"/>
        <v>3475333.4425304006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3475333.4425304006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14395.692696940923</v>
      </c>
      <c r="L410" s="444">
        <f t="shared" ca="1" si="28"/>
        <v>3469361.9399627629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3469361.9399627629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14370.811436242433</v>
      </c>
      <c r="L411" s="444">
        <f t="shared" ca="1" si="28"/>
        <v>3463365.5561344265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3463365.5561344265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14345.826503624365</v>
      </c>
      <c r="L412" s="444">
        <f t="shared" ca="1" si="28"/>
        <v>3457344.1873734719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3457344.1873734719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14320.737467120387</v>
      </c>
      <c r="L413" s="444">
        <f t="shared" ca="1" si="28"/>
        <v>3451297.7295760135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3451297.7295760135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14295.543892964311</v>
      </c>
      <c r="L414" s="444">
        <f t="shared" ca="1" si="28"/>
        <v>3445226.078204399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3445226.078204399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14270.245345582583</v>
      </c>
      <c r="L415" s="444">
        <f t="shared" ca="1" si="28"/>
        <v>3439129.1282854029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3439129.1282854029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14244.841387586768</v>
      </c>
      <c r="L416" s="444">
        <f t="shared" ca="1" si="28"/>
        <v>3433006.7744084108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3433006.7744084108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14219.331579765965</v>
      </c>
      <c r="L417" s="444">
        <f t="shared" ca="1" si="28"/>
        <v>3426858.9107235977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3426858.9107235977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14193.715481079245</v>
      </c>
      <c r="L418" s="444">
        <f t="shared" ca="1" si="28"/>
        <v>3420685.4309400981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3420685.4309400981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14167.992648647996</v>
      </c>
      <c r="L419" s="444">
        <f t="shared" ca="1" si="28"/>
        <v>3414486.2283241674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3414486.2283241674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14142.162637748286</v>
      </c>
      <c r="L420" s="444">
        <f t="shared" ca="1" si="28"/>
        <v>3408261.1956973369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3408261.1956973369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14116.225001803159</v>
      </c>
      <c r="L421" s="444">
        <f t="shared" ca="1" si="28"/>
        <v>3402010.2254345613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3402010.2254345613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14090.179292374927</v>
      </c>
      <c r="L422" s="444">
        <f t="shared" ca="1" si="28"/>
        <v>3395733.2094623572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3395733.2094623572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14064.025059157408</v>
      </c>
      <c r="L423" s="444">
        <f t="shared" ca="1" si="28"/>
        <v>3389430.0392569359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3389430.0392569359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14037.761849968154</v>
      </c>
      <c r="L424" s="444">
        <f t="shared" ca="1" si="28"/>
        <v>3383100.6058423254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3383100.6058423254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14011.38921074061</v>
      </c>
      <c r="L425" s="444">
        <f t="shared" ca="1" si="28"/>
        <v>3376744.7997884871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3376744.7997884871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13984.906685516284</v>
      </c>
      <c r="L426" s="444">
        <f t="shared" ca="1" si="28"/>
        <v>3370362.5112094246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3370362.5112094246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13958.313816436857</v>
      </c>
      <c r="L427" s="444">
        <f t="shared" ca="1" si="28"/>
        <v>3363953.6297612828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3363953.6297612828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13931.610143736265</v>
      </c>
      <c r="L428" s="444">
        <f t="shared" ca="1" si="28"/>
        <v>3357518.0446404405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3357518.0446404405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13904.795205732758</v>
      </c>
      <c r="L429" s="444">
        <f t="shared" ca="1" si="28"/>
        <v>3351055.6445815945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3351055.6445815945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13877.868538820898</v>
      </c>
      <c r="L430" s="444">
        <f t="shared" ca="1" si="28"/>
        <v>3344566.3178558368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3344566.3178558368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13850.829677463575</v>
      </c>
      <c r="L431" s="444">
        <f t="shared" ca="1" si="28"/>
        <v>3338049.9522687215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3338049.9522687215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13823.67815418393</v>
      </c>
      <c r="L432" s="444">
        <f t="shared" ca="1" si="28"/>
        <v>3331506.4351583268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3331506.4351583268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13796.413499557284</v>
      </c>
      <c r="L433" s="444">
        <f t="shared" ca="1" si="28"/>
        <v>3324935.6533933054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3324935.6533933054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13769.035242203026</v>
      </c>
      <c r="L434" s="444">
        <f t="shared" ca="1" si="28"/>
        <v>3318337.4933709297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3318337.4933709297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13741.542908776462</v>
      </c>
      <c r="L435" s="444">
        <f t="shared" ca="1" si="28"/>
        <v>3311711.8410151275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3311711.8410151275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13713.936023960619</v>
      </c>
      <c r="L436" s="444">
        <f t="shared" ca="1" si="28"/>
        <v>3305058.5817745095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3305058.5817745095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13686.214110458044</v>
      </c>
      <c r="L437" s="444">
        <f t="shared" ca="1" si="28"/>
        <v>3298377.600620389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3298377.600620389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13658.376688982542</v>
      </c>
      <c r="L438" s="444">
        <f t="shared" ca="1" si="28"/>
        <v>3291668.7820447925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3291668.7820447925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13630.42327825089</v>
      </c>
      <c r="L439" s="444">
        <f t="shared" ca="1" si="28"/>
        <v>3284932.0100584645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3284932.0100584645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13602.353394974523</v>
      </c>
      <c r="L440" s="444">
        <f t="shared" ca="1" si="28"/>
        <v>3278167.1681888602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3278167.1681888602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13574.166553851172</v>
      </c>
      <c r="L441" s="444">
        <f t="shared" ca="1" si="28"/>
        <v>3271374.1394781326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3271374.1394781326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13545.862267556475</v>
      </c>
      <c r="L442" s="444">
        <f t="shared" ca="1" si="28"/>
        <v>3264552.8064811104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3264552.8064811104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13517.440046735548</v>
      </c>
      <c r="L443" s="444">
        <f t="shared" ca="1" si="28"/>
        <v>3257703.0512632672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3257703.0512632672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13488.899399994534</v>
      </c>
      <c r="L444" s="444">
        <f t="shared" ca="1" si="28"/>
        <v>3250824.7553986828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3250824.7553986828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13460.239833892099</v>
      </c>
      <c r="L445" s="444">
        <f t="shared" ca="1" si="28"/>
        <v>3243917.7999679963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3243917.7999679963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13431.460852930906</v>
      </c>
      <c r="L446" s="444">
        <f t="shared" ca="1" si="28"/>
        <v>3236982.0655563483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3236982.0655563483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13402.561959549039</v>
      </c>
      <c r="L447" s="444">
        <f t="shared" ca="1" si="28"/>
        <v>3230017.4322513184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3230017.4322513184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13373.542654111414</v>
      </c>
      <c r="L448" s="444">
        <f t="shared" ca="1" si="28"/>
        <v>3223023.7796408511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3223023.7796408511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13344.402434901134</v>
      </c>
      <c r="L449" s="444">
        <f t="shared" ca="1" si="28"/>
        <v>3216000.9868111736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3216000.9868111736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13315.140798110811</v>
      </c>
      <c r="L450" s="444">
        <f t="shared" ca="1" si="28"/>
        <v>3208948.9323447058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3208948.9323447058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13285.757237833863</v>
      </c>
      <c r="L451" s="444">
        <f t="shared" ca="1" si="28"/>
        <v>3201867.4943179609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3201867.4943179609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13256.251246055759</v>
      </c>
      <c r="L452" s="444">
        <f t="shared" ca="1" si="28"/>
        <v>3194756.5502994377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3194756.5502994377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13226.622312645246</v>
      </c>
      <c r="L453" s="444">
        <f t="shared" ca="1" si="28"/>
        <v>3187615.9773475043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3187615.9773475043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13196.869925345523</v>
      </c>
      <c r="L454" s="444">
        <f t="shared" ca="1" si="28"/>
        <v>3180445.6520082708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3180445.6520082708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13166.993569765384</v>
      </c>
      <c r="L455" s="444">
        <f t="shared" ca="1" si="28"/>
        <v>3173245.4503134573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3173245.4503134573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13136.992729370328</v>
      </c>
      <c r="L456" s="444">
        <f t="shared" ca="1" si="28"/>
        <v>3166015.247778249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3166015.247778249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13106.866885473626</v>
      </c>
      <c r="L457" s="444">
        <f t="shared" ca="1" si="28"/>
        <v>3158754.9193991437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3158754.9193991437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13076.615517227354</v>
      </c>
      <c r="L458" s="444">
        <f t="shared" ca="1" si="28"/>
        <v>3151464.3396517923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3151464.3396517923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13046.23810161339</v>
      </c>
      <c r="L459" s="444">
        <f t="shared" ca="1" si="28"/>
        <v>3144143.3824888268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3144143.3824888268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13015.734113434366</v>
      </c>
      <c r="L460" s="444">
        <f t="shared" ca="1" si="28"/>
        <v>3136791.9213376823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3136791.9213376823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12985.103025304597</v>
      </c>
      <c r="L461" s="444">
        <f t="shared" ca="1" si="28"/>
        <v>3129409.8290984081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3129409.8290984081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12954.344307640955</v>
      </c>
      <c r="L462" s="444">
        <f t="shared" ca="1" si="28"/>
        <v>3121996.9781414703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3121996.9781414703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12923.457428653715</v>
      </c>
      <c r="L463" s="444">
        <f t="shared" ca="1" si="28"/>
        <v>3114553.2403055453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3114553.2403055453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12892.441854337359</v>
      </c>
      <c r="L464" s="444">
        <f t="shared" ca="1" si="28"/>
        <v>3107078.4868953037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3107078.4868953037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12861.297048461354</v>
      </c>
      <c r="L465" s="444">
        <f t="shared" ca="1" si="28"/>
        <v>3099572.5886791861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3099572.5886791861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12830.022472560864</v>
      </c>
      <c r="L466" s="444">
        <f t="shared" ca="1" si="28"/>
        <v>3092035.4158871681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3092035.4158871681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12798.617585927455</v>
      </c>
      <c r="L467" s="444">
        <f t="shared" ca="1" si="28"/>
        <v>3084466.8382085166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3084466.8382085166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12767.081845599741</v>
      </c>
      <c r="L468" s="444">
        <f t="shared" ca="1" si="28"/>
        <v>3076866.7247895375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3076866.7247895375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12735.414706353995</v>
      </c>
      <c r="L469" s="444">
        <f t="shared" ca="1" si="28"/>
        <v>3069234.9442313127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3069234.9442313127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12703.615620694725</v>
      </c>
      <c r="L470" s="444">
        <f t="shared" ca="1" si="28"/>
        <v>3061571.3645874285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3061571.3645874285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12671.684038845207</v>
      </c>
      <c r="L471" s="444">
        <f t="shared" ca="1" si="28"/>
        <v>3053875.8533616951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3053875.8533616951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12639.619408737984</v>
      </c>
      <c r="L472" s="444">
        <f t="shared" ca="1" si="28"/>
        <v>3046148.2775058541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3046148.2775058541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12607.421176005313</v>
      </c>
      <c r="L473" s="444">
        <f t="shared" ca="1" si="28"/>
        <v>3038388.5034172805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3038388.5034172805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12575.08878396959</v>
      </c>
      <c r="L474" s="444">
        <f t="shared" ca="1" si="28"/>
        <v>3030596.3969366713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3030596.3969366713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12542.621673633719</v>
      </c>
      <c r="L475" s="444">
        <f t="shared" ca="1" si="28"/>
        <v>3022771.8233457264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3022771.8233457264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12510.019283671449</v>
      </c>
      <c r="L476" s="444">
        <f t="shared" ca="1" si="28"/>
        <v>3014914.647364819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3014914.647364819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12477.281050417667</v>
      </c>
      <c r="L477" s="444">
        <f t="shared" ca="1" si="28"/>
        <v>3007024.7331506577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3007024.7331506577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12444.406407858662</v>
      </c>
      <c r="L478" s="444">
        <f t="shared" ca="1" si="28"/>
        <v>2999101.9442939376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2999101.9442939376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12411.394787622328</v>
      </c>
      <c r="L479" s="444">
        <f t="shared" ca="1" si="28"/>
        <v>2991146.143816981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2991146.143816981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12378.245618968342</v>
      </c>
      <c r="L480" s="444">
        <f t="shared" ca="1" si="28"/>
        <v>2983157.1941713705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2983157.1941713705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12344.958328778299</v>
      </c>
      <c r="L481" s="444">
        <f t="shared" ca="1" si="28"/>
        <v>2975134.9572355701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2975134.9572355701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12311.532341545797</v>
      </c>
      <c r="L482" s="444">
        <f t="shared" ca="1" si="28"/>
        <v>2967079.2943125372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2967079.2943125372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12277.967079366494</v>
      </c>
      <c r="L483" s="444">
        <f t="shared" ca="1" si="28"/>
        <v>2958990.0661273249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2958990.0661273249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12244.261961928109</v>
      </c>
      <c r="L484" s="444">
        <f t="shared" ca="1" si="28"/>
        <v>2950867.1328246742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2950867.1328246742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12210.416406500397</v>
      </c>
      <c r="L485" s="444">
        <f t="shared" ca="1" si="28"/>
        <v>2942710.3539665961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2942710.3539665961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12176.429827925072</v>
      </c>
      <c r="L486" s="444">
        <f t="shared" ca="1" si="28"/>
        <v>2934519.5885299426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2934519.5885299426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12142.301638605682</v>
      </c>
      <c r="L487" s="444">
        <f t="shared" ca="1" si="28"/>
        <v>2926294.6949039693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2926294.6949039693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12108.03124849746</v>
      </c>
      <c r="L488" s="444">
        <f t="shared" ca="1" si="28"/>
        <v>2918035.5308878878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2918035.5308878878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12073.61806509712</v>
      </c>
      <c r="L489" s="444">
        <f t="shared" ca="1" si="28"/>
        <v>2909741.9536884059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2909741.9536884059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12039.061493432613</v>
      </c>
      <c r="L490" s="444">
        <f t="shared" ca="1" si="28"/>
        <v>2901413.8199172597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2901413.8199172597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12004.360936052837</v>
      </c>
      <c r="L491" s="444">
        <f t="shared" ca="1" si="28"/>
        <v>2893050.9855887336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2893050.9855887336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11969.515793017312</v>
      </c>
      <c r="L492" s="444">
        <f t="shared" ca="1" si="28"/>
        <v>2884653.3061171719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2884653.3061171719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11934.525461885805</v>
      </c>
      <c r="L493" s="444">
        <f t="shared" ca="1" si="28"/>
        <v>2876220.6363144787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2876220.6363144787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11899.389337707917</v>
      </c>
      <c r="L494" s="444">
        <f t="shared" ca="1" si="28"/>
        <v>2867752.8303876077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2867752.8303876077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11864.10681301262</v>
      </c>
      <c r="L495" s="444">
        <f t="shared" ca="1" si="28"/>
        <v>2859249.7419360415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2859249.7419360415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11828.67727779776</v>
      </c>
      <c r="L496" s="444">
        <f t="shared" ca="1" si="28"/>
        <v>2850711.2239492605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2850711.2239492605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11793.100119519508</v>
      </c>
      <c r="L497" s="444">
        <f t="shared" ca="1" si="28"/>
        <v>2842137.1288042013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2842137.1288042013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11757.374723081761</v>
      </c>
      <c r="L498" s="444">
        <f t="shared" ca="1" si="28"/>
        <v>2833527.3082627044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2833527.3082627044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11721.500470825524</v>
      </c>
      <c r="L499" s="444">
        <f t="shared" ca="1" si="28"/>
        <v>2824881.6134689511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2824881.6134689511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11685.476742518218</v>
      </c>
      <c r="L500" s="444">
        <f t="shared" ca="1" si="28"/>
        <v>2816199.8949468904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2816199.8949468904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11649.302915342965</v>
      </c>
      <c r="L501" s="444">
        <f t="shared" ca="1" si="28"/>
        <v>2807482.0025976547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2807482.0025976547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11612.978363887816</v>
      </c>
      <c r="L502" s="444">
        <f t="shared" ca="1" si="28"/>
        <v>2798727.7856969638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2798727.7856969638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11576.502460134938</v>
      </c>
      <c r="L503" s="444">
        <f t="shared" ca="1" si="28"/>
        <v>2789937.0928925201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2789937.0928925201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11539.874573449755</v>
      </c>
      <c r="L504" s="444">
        <f t="shared" ca="1" si="28"/>
        <v>2781109.7722013909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2781109.7722013909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11503.09407057005</v>
      </c>
      <c r="L505" s="444">
        <f t="shared" ca="1" si="28"/>
        <v>2772245.6710073822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2772245.6710073822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11466.160315595014</v>
      </c>
      <c r="L506" s="444">
        <f t="shared" ca="1" si="28"/>
        <v>2763344.6360583985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2763344.6360583985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11429.072669974248</v>
      </c>
      <c r="L507" s="444">
        <f t="shared" ca="1" si="28"/>
        <v>2754406.5134637938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2754406.5134637938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11391.830492496729</v>
      </c>
      <c r="L508" s="444">
        <f t="shared" ca="1" si="28"/>
        <v>2745431.1486917119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2745431.1486917119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11354.433139279721</v>
      </c>
      <c r="L509" s="444">
        <f t="shared" ca="1" si="28"/>
        <v>2736418.3865664131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2736418.3865664131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11316.879963757643</v>
      </c>
      <c r="L510" s="444">
        <f t="shared" ca="1" si="28"/>
        <v>2727368.0712655918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2727368.0712655918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11279.170316670887</v>
      </c>
      <c r="L511" s="444">
        <f t="shared" ca="1" si="28"/>
        <v>2718280.046317684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2718280.046317684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11241.303546054605</v>
      </c>
      <c r="L512" s="444">
        <f t="shared" ca="1" si="28"/>
        <v>2709154.15459916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2709154.15459916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11203.278997227422</v>
      </c>
      <c r="L513" s="444">
        <f t="shared" ca="1" si="28"/>
        <v>2699990.2383318087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2699990.2383318087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11165.096012780125</v>
      </c>
      <c r="L514" s="444">
        <f t="shared" ca="1" si="28"/>
        <v>2690788.1390800099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2690788.1390800099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11126.753932564296</v>
      </c>
      <c r="L515" s="444">
        <f t="shared" ca="1" si="28"/>
        <v>2681547.6977479956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2681547.6977479956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11088.252093680903</v>
      </c>
      <c r="L516" s="444">
        <f t="shared" ca="1" si="28"/>
        <v>2672268.7545770979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2672268.7545770979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11049.589830468829</v>
      </c>
      <c r="L517" s="444">
        <f t="shared" ca="1" si="28"/>
        <v>2662951.149142988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2662951.149142988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11010.766474493372</v>
      </c>
      <c r="L518" s="444">
        <f t="shared" ref="L518:L772" ca="1" si="54">I518-J518+K518</f>
        <v>2653594.7203529025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2653594.7203529025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10971.781354534682</v>
      </c>
      <c r="L519" s="444">
        <f t="shared" ca="1" si="54"/>
        <v>2644199.3064428587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2644199.3064428587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10932.633796576167</v>
      </c>
      <c r="L520" s="444">
        <f t="shared" ca="1" si="54"/>
        <v>2634764.7449748558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2634764.7449748558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10893.323123792821</v>
      </c>
      <c r="L521" s="444">
        <f t="shared" ca="1" si="54"/>
        <v>2625290.8728340697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2625290.8728340697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10853.848656539545</v>
      </c>
      <c r="L522" s="444">
        <f t="shared" ca="1" si="54"/>
        <v>2615777.5262260302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2615777.5262260302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10814.209712339381</v>
      </c>
      <c r="L523" s="444">
        <f t="shared" ca="1" si="54"/>
        <v>2606224.540673791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2606224.540673791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10774.405605871718</v>
      </c>
      <c r="L524" s="444">
        <f t="shared" ca="1" si="54"/>
        <v>2596631.7510150839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2596631.7510150839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10734.435648960438</v>
      </c>
      <c r="L525" s="444">
        <f t="shared" ca="1" si="54"/>
        <v>2586998.9913994656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2586998.9913994656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10694.299150562028</v>
      </c>
      <c r="L526" s="444">
        <f t="shared" ca="1" si="54"/>
        <v>2577326.0952854487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2577326.0952854487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10653.995416753625</v>
      </c>
      <c r="L527" s="444">
        <f t="shared" ca="1" si="54"/>
        <v>2567612.8954376234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2567612.8954376234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10613.523750721019</v>
      </c>
      <c r="L528" s="444">
        <f t="shared" ca="1" si="54"/>
        <v>2557859.2239237656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2557859.2239237656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10572.883452746612</v>
      </c>
      <c r="L529" s="444">
        <f t="shared" ca="1" si="54"/>
        <v>2548064.9121119333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2548064.9121119333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10532.073820197311</v>
      </c>
      <c r="L530" s="444">
        <f t="shared" ca="1" si="54"/>
        <v>2538229.790667552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2538229.790667552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10491.094147512389</v>
      </c>
      <c r="L531" s="444">
        <f t="shared" ca="1" si="54"/>
        <v>2528353.6895504855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2528353.6895504855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10449.943726191277</v>
      </c>
      <c r="L532" s="444">
        <f t="shared" ca="1" si="54"/>
        <v>2518436.438012098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2518436.438012098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10408.62184478133</v>
      </c>
      <c r="L533" s="444">
        <f t="shared" ca="1" si="54"/>
        <v>2508477.8645923007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2508477.8645923007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10367.127788865508</v>
      </c>
      <c r="L534" s="444">
        <f t="shared" ca="1" si="54"/>
        <v>2498477.7971165874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2498477.7971165874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10325.460841050035</v>
      </c>
      <c r="L535" s="444">
        <f t="shared" ca="1" si="54"/>
        <v>2488436.0626930585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2488436.0626930585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10283.620280951998</v>
      </c>
      <c r="L536" s="444">
        <f t="shared" ca="1" si="54"/>
        <v>2478352.4877094319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2478352.4877094319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10241.605385186887</v>
      </c>
      <c r="L537" s="444">
        <f t="shared" ca="1" si="54"/>
        <v>2468226.8978300402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2468226.8978300402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10199.415427356089</v>
      </c>
      <c r="L538" s="444">
        <f t="shared" ca="1" si="54"/>
        <v>2458059.1179928174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2458059.1179928174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10157.049678034327</v>
      </c>
      <c r="L539" s="444">
        <f t="shared" ca="1" si="54"/>
        <v>2447848.9724062728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2447848.9724062728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10114.507404757058</v>
      </c>
      <c r="L540" s="444">
        <f t="shared" ca="1" si="54"/>
        <v>2437596.2845464512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2437596.2845464512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10071.787872007801</v>
      </c>
      <c r="L541" s="444">
        <f t="shared" ca="1" si="54"/>
        <v>2427300.87715388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2427300.87715388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10028.890341205421</v>
      </c>
      <c r="L542" s="444">
        <f t="shared" ca="1" si="54"/>
        <v>2416962.5722305067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2416962.5722305067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9985.8140706913655</v>
      </c>
      <c r="L543" s="444">
        <f t="shared" ca="1" si="54"/>
        <v>2406581.1910366192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2406581.1910366192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9942.5583157168348</v>
      </c>
      <c r="L544" s="444">
        <f t="shared" ca="1" si="54"/>
        <v>2396156.5540877571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2396156.5540877571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9899.1223284299103</v>
      </c>
      <c r="L545" s="444">
        <f t="shared" ca="1" si="54"/>
        <v>2385688.4811516083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2385688.4811516083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9855.505357862623</v>
      </c>
      <c r="L546" s="444">
        <f t="shared" ca="1" si="54"/>
        <v>2375176.7912448919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2375176.7912448919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9811.7066499179709</v>
      </c>
      <c r="L547" s="444">
        <f t="shared" ca="1" si="54"/>
        <v>2364621.3026302313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2364621.3026302313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9767.7254473568846</v>
      </c>
      <c r="L548" s="444">
        <f t="shared" ca="1" si="54"/>
        <v>2354021.8328130092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2354021.8328130092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9723.5609897851264</v>
      </c>
      <c r="L549" s="444">
        <f t="shared" ca="1" si="54"/>
        <v>2343378.1985382154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2343378.1985382154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9679.2125136401519</v>
      </c>
      <c r="L550" s="444">
        <f t="shared" ca="1" si="54"/>
        <v>2332690.2157872766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2332690.2157872766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9634.679252177908</v>
      </c>
      <c r="L551" s="444">
        <f t="shared" ca="1" si="54"/>
        <v>2321957.6997748758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2321957.6997748758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9589.9604354595704</v>
      </c>
      <c r="L552" s="444">
        <f t="shared" ca="1" si="54"/>
        <v>2311180.4649457564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2311180.4649457564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9545.0552903382395</v>
      </c>
      <c r="L553" s="444">
        <f t="shared" ca="1" si="54"/>
        <v>2300358.3249715157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2300358.3249715157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9499.9630404455711</v>
      </c>
      <c r="L554" s="444">
        <f t="shared" ca="1" si="54"/>
        <v>2289491.0927473824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2289491.0927473824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9454.6829061783483</v>
      </c>
      <c r="L555" s="444">
        <f t="shared" ca="1" si="54"/>
        <v>2278578.5803889818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2278578.5803889818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9409.214104685012</v>
      </c>
      <c r="L556" s="444">
        <f t="shared" ca="1" si="54"/>
        <v>2267620.5992290881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2267620.5992290881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9363.5558498521223</v>
      </c>
      <c r="L557" s="444">
        <f t="shared" ca="1" si="54"/>
        <v>2256616.9598143613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2256616.9598143613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9317.7073522907594</v>
      </c>
      <c r="L558" s="444">
        <f t="shared" ca="1" si="54"/>
        <v>2245567.4719020734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2245567.4719020734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9271.6678193228945</v>
      </c>
      <c r="L559" s="444">
        <f t="shared" ca="1" si="54"/>
        <v>2234471.9444568176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2234471.9444568176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9225.4364549676611</v>
      </c>
      <c r="L560" s="444">
        <f t="shared" ca="1" si="54"/>
        <v>2223330.1856472064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2223330.1856472064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9179.0124599276151</v>
      </c>
      <c r="L561" s="444">
        <f t="shared" ca="1" si="54"/>
        <v>2212142.0028425553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2212142.0028425553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9132.3950315749025</v>
      </c>
      <c r="L562" s="444">
        <f t="shared" ca="1" si="54"/>
        <v>2200907.2026095516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2200907.2026095516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9085.5833639373868</v>
      </c>
      <c r="L563" s="444">
        <f t="shared" ca="1" si="54"/>
        <v>2189625.59070891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2189625.59070891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9038.576647684713</v>
      </c>
      <c r="L564" s="444">
        <f t="shared" ca="1" si="54"/>
        <v>2178296.9720920161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2178296.9720920161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8991.3740701143215</v>
      </c>
      <c r="L565" s="444">
        <f t="shared" ca="1" si="54"/>
        <v>2166921.1508975518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2166921.1508975518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8943.9748151373878</v>
      </c>
      <c r="L566" s="444">
        <f t="shared" ca="1" si="54"/>
        <v>2155497.9304481102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2155497.9304481102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8896.378063264714</v>
      </c>
      <c r="L567" s="444">
        <f t="shared" ca="1" si="54"/>
        <v>2144027.1132467962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2144027.1132467962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8848.5829915925715</v>
      </c>
      <c r="L568" s="444">
        <f t="shared" ca="1" si="54"/>
        <v>2132508.50097381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2132508.50097381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8800.5887737884623</v>
      </c>
      <c r="L569" s="444">
        <f t="shared" ca="1" si="54"/>
        <v>2120941.8944830196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2120941.8944830196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8752.3945800768361</v>
      </c>
      <c r="L570" s="444">
        <f t="shared" ca="1" si="54"/>
        <v>2109327.0937985177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2109327.0937985177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8703.9995772247457</v>
      </c>
      <c r="L571" s="444">
        <f t="shared" ca="1" si="54"/>
        <v>2097663.8981111636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2097663.8981111636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8655.4029285274373</v>
      </c>
      <c r="L572" s="444">
        <f t="shared" ca="1" si="54"/>
        <v>2085952.1057751123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2085952.1057751123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8606.6037937938891</v>
      </c>
      <c r="L573" s="444">
        <f t="shared" ca="1" si="54"/>
        <v>2074191.5143043273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2074191.5143043273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8557.6013293322849</v>
      </c>
      <c r="L574" s="444">
        <f t="shared" ca="1" si="54"/>
        <v>2062381.9203690807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2062381.9203690807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8508.3946879354262</v>
      </c>
      <c r="L575" s="444">
        <f t="shared" ca="1" si="54"/>
        <v>2050523.1197924374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2050523.1197924374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8458.9830188660781</v>
      </c>
      <c r="L576" s="444">
        <f t="shared" ca="1" si="54"/>
        <v>2038614.9075467247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2038614.9075467247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8409.3654678422736</v>
      </c>
      <c r="L577" s="444">
        <f t="shared" ca="1" si="54"/>
        <v>2026657.0777499881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2026657.0777499881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8359.5411770225382</v>
      </c>
      <c r="L578" s="444">
        <f t="shared" ca="1" si="54"/>
        <v>2014649.4236624318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2014649.4236624318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8309.5092849910543</v>
      </c>
      <c r="L579" s="444">
        <f t="shared" ca="1" si="54"/>
        <v>2002591.737682844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2002591.737682844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8259.2689267427722</v>
      </c>
      <c r="L580" s="444">
        <f t="shared" ca="1" si="54"/>
        <v>1990483.811345008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1990483.811345008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8208.8192336684533</v>
      </c>
      <c r="L581" s="444">
        <f t="shared" ca="1" si="54"/>
        <v>1978325.4353140977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1978325.4353140977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8158.159333539661</v>
      </c>
      <c r="L582" s="444">
        <f t="shared" ca="1" si="54"/>
        <v>1966116.3993830585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1966116.3993830585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8107.2883504936663</v>
      </c>
      <c r="L583" s="444">
        <f t="shared" ca="1" si="54"/>
        <v>1953856.4924689734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1953856.4924689734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8056.2054050183115</v>
      </c>
      <c r="L584" s="444">
        <f t="shared" ca="1" si="54"/>
        <v>1941545.5026094129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1941545.5026094129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8004.9096139368085</v>
      </c>
      <c r="L585" s="444">
        <f t="shared" ca="1" si="54"/>
        <v>1929183.216958771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1929183.216958771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7953.4000903924671</v>
      </c>
      <c r="L586" s="444">
        <f t="shared" ca="1" si="54"/>
        <v>1916769.4217845846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1916769.4217845846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7901.6759438333575</v>
      </c>
      <c r="L587" s="444">
        <f t="shared" ca="1" si="54"/>
        <v>1904303.9024638392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1904303.9024638392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7849.7362799969187</v>
      </c>
      <c r="L588" s="444">
        <f t="shared" ca="1" si="54"/>
        <v>1891786.4434792572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1891786.4434792572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7797.5802008944929</v>
      </c>
      <c r="L589" s="444">
        <f t="shared" ca="1" si="54"/>
        <v>1879216.8284155729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1879216.8284155729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7745.2068047958082</v>
      </c>
      <c r="L590" s="444">
        <f t="shared" ca="1" si="54"/>
        <v>1866594.83995579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1866594.83995579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7692.6151862133802</v>
      </c>
      <c r="L591" s="444">
        <f t="shared" ca="1" si="54"/>
        <v>1853920.2598774245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1853920.2598774245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7639.8044358868556</v>
      </c>
      <c r="L592" s="444">
        <f t="shared" ca="1" si="54"/>
        <v>1841192.8690487326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1841192.8690487326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7586.7736407673083</v>
      </c>
      <c r="L593" s="444">
        <f t="shared" ca="1" si="54"/>
        <v>1828412.447424921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1828412.447424921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7533.5218840014259</v>
      </c>
      <c r="L594" s="444">
        <f t="shared" ca="1" si="54"/>
        <v>1815578.7740443435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1815578.7740443435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7480.0482449156862</v>
      </c>
      <c r="L595" s="444">
        <f t="shared" ca="1" si="54"/>
        <v>1802691.6270246804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1802691.6270246804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7426.3517990004229</v>
      </c>
      <c r="L596" s="444">
        <f t="shared" ca="1" si="54"/>
        <v>1789750.7835591021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1789750.7835591021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7372.431617893847</v>
      </c>
      <c r="L597" s="444">
        <f t="shared" ca="1" si="54"/>
        <v>1776756.019912417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1776756.019912417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7318.2867693659928</v>
      </c>
      <c r="L598" s="444">
        <f t="shared" ca="1" si="54"/>
        <v>1763707.1114172041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1763707.1114172041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7263.9163173026063</v>
      </c>
      <c r="L599" s="444">
        <f t="shared" ca="1" si="54"/>
        <v>1750603.8324699278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1750603.8324699278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7209.3193216889531</v>
      </c>
      <c r="L600" s="444">
        <f t="shared" ca="1" si="54"/>
        <v>1737445.956527038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1737445.956527038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7154.4948385935795</v>
      </c>
      <c r="L601" s="444">
        <f t="shared" ca="1" si="54"/>
        <v>1724233.2561010527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1724233.2561010527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7099.441920151975</v>
      </c>
      <c r="L602" s="444">
        <f t="shared" ca="1" si="54"/>
        <v>1710965.5027566259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1710965.5027566259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7044.1596145501971</v>
      </c>
      <c r="L603" s="444">
        <f t="shared" ca="1" si="54"/>
        <v>1697642.4671065973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1697642.4671065973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6988.6469660084103</v>
      </c>
      <c r="L604" s="444">
        <f t="shared" ca="1" si="54"/>
        <v>1684263.9188080269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1684263.9188080269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6932.9030147643671</v>
      </c>
      <c r="L605" s="444">
        <f t="shared" ca="1" si="54"/>
        <v>1670829.6265582126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1670829.6265582126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6876.9267970568071</v>
      </c>
      <c r="L606" s="444">
        <f t="shared" ca="1" si="54"/>
        <v>1657339.3580906906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1657339.3580906906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6820.7173451087992</v>
      </c>
      <c r="L607" s="444">
        <f t="shared" ca="1" si="54"/>
        <v>1643792.8801712205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1643792.8801712205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6764.2736871110073</v>
      </c>
      <c r="L608" s="444">
        <f t="shared" ca="1" si="54"/>
        <v>1630189.9585937527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1630189.9585937527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6707.5948472048913</v>
      </c>
      <c r="L609" s="444">
        <f t="shared" ca="1" si="54"/>
        <v>1616530.3581763788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1616530.3581763788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6650.6798454658328</v>
      </c>
      <c r="L610" s="444">
        <f t="shared" ca="1" si="54"/>
        <v>1602813.8427572658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1602813.8427572658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6593.5276978861957</v>
      </c>
      <c r="L611" s="444">
        <f t="shared" ca="1" si="54"/>
        <v>1589040.1751905731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1589040.1751905731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6536.1374163583096</v>
      </c>
      <c r="L612" s="444">
        <f t="shared" ca="1" si="54"/>
        <v>1575209.1173423526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1575209.1173423526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6478.5080086573907</v>
      </c>
      <c r="L613" s="444">
        <f t="shared" ca="1" si="54"/>
        <v>1561320.4300864313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1561320.4300864313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6420.6384784243855</v>
      </c>
      <c r="L614" s="444">
        <f t="shared" ca="1" si="54"/>
        <v>1547373.8733002769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1547373.8733002769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6362.5278251487425</v>
      </c>
      <c r="L615" s="444">
        <f t="shared" ca="1" si="54"/>
        <v>1533369.2058608469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1533369.2058608469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6304.1750441511167</v>
      </c>
      <c r="L616" s="444">
        <f t="shared" ca="1" si="54"/>
        <v>1519306.1856404191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1519306.1856404191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6245.5791265660009</v>
      </c>
      <c r="L617" s="444">
        <f t="shared" ca="1" si="54"/>
        <v>1505184.5695024063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1505184.5695024063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6186.7390593242808</v>
      </c>
      <c r="L618" s="444">
        <f t="shared" ca="1" si="54"/>
        <v>1491004.1132971519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1491004.1132971519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6127.6538251357215</v>
      </c>
      <c r="L619" s="444">
        <f t="shared" ca="1" si="54"/>
        <v>1476764.5718577087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1476764.5718577087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6068.3224024713745</v>
      </c>
      <c r="L620" s="444">
        <f t="shared" ca="1" si="54"/>
        <v>1462465.6989956014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1462465.6989956014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6008.7437655459271</v>
      </c>
      <c r="L621" s="444">
        <f t="shared" ca="1" si="54"/>
        <v>1448107.2474965686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1448107.2474965686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5948.916884299957</v>
      </c>
      <c r="L622" s="444">
        <f t="shared" ca="1" si="54"/>
        <v>1433688.9691162899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1433688.9691162899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5888.8407243821293</v>
      </c>
      <c r="L623" s="444">
        <f t="shared" ca="1" si="54"/>
        <v>1419210.6145760932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1419210.6145760932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5828.5142471313102</v>
      </c>
      <c r="L624" s="444">
        <f t="shared" ca="1" si="54"/>
        <v>1404671.9335586457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1404671.9335586457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5767.9364095586116</v>
      </c>
      <c r="L625" s="444">
        <f t="shared" ca="1" si="54"/>
        <v>1390072.6747036255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1390072.6747036255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5707.1061643293615</v>
      </c>
      <c r="L626" s="444">
        <f t="shared" ca="1" si="54"/>
        <v>1375412.5856033762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1375412.5856033762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5646.0224597449887</v>
      </c>
      <c r="L627" s="444">
        <f t="shared" ca="1" si="54"/>
        <v>1360691.4127985423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1360691.4127985423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5584.6842397248474</v>
      </c>
      <c r="L628" s="444">
        <f t="shared" ca="1" si="54"/>
        <v>1345908.9017736884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1345908.9017736884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5523.0904437879562</v>
      </c>
      <c r="L629" s="444">
        <f t="shared" ca="1" si="54"/>
        <v>1331064.7969528974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1331064.7969528974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5461.2400070346612</v>
      </c>
      <c r="L630" s="444">
        <f t="shared" ca="1" si="54"/>
        <v>1316158.8416953534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1316158.8416953534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5399.1318601282273</v>
      </c>
      <c r="L631" s="444">
        <f t="shared" ca="1" si="54"/>
        <v>1301190.7782909027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1301190.7782909027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5336.7649292763499</v>
      </c>
      <c r="L632" s="444">
        <f t="shared" ca="1" si="54"/>
        <v>1286160.3479556004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1286160.3479556004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5274.1381362125894</v>
      </c>
      <c r="L633" s="444">
        <f t="shared" ca="1" si="54"/>
        <v>1271067.290827234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1271067.290827234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5211.2503981777299</v>
      </c>
      <c r="L634" s="444">
        <f t="shared" ca="1" si="54"/>
        <v>1255911.3459608329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1255911.3459608329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5148.1006279010589</v>
      </c>
      <c r="L635" s="444">
        <f t="shared" ca="1" si="54"/>
        <v>1240692.2513241551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1240692.2513241551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5084.687733581568</v>
      </c>
      <c r="L636" s="444">
        <f t="shared" ca="1" si="54"/>
        <v>1225409.7437931579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1225409.7437931579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5021.0106188690797</v>
      </c>
      <c r="L637" s="444">
        <f t="shared" ca="1" si="54"/>
        <v>1210063.559147448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1210063.559147448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4957.0681828452889</v>
      </c>
      <c r="L638" s="444">
        <f t="shared" ca="1" si="54"/>
        <v>1194653.4320657146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1194653.4320657146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4892.8593200047326</v>
      </c>
      <c r="L639" s="444">
        <f t="shared" ca="1" si="54"/>
        <v>1179179.0961211405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1179179.0961211405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4828.3829202356737</v>
      </c>
      <c r="L640" s="444">
        <f t="shared" ca="1" si="54"/>
        <v>1163640.2837767974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1163640.2837767974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4763.6378688009108</v>
      </c>
      <c r="L641" s="444">
        <f t="shared" ca="1" si="54"/>
        <v>1148036.7263810195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1148036.7263810195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4698.6230463185029</v>
      </c>
      <c r="L642" s="444">
        <f t="shared" ca="1" si="54"/>
        <v>1132368.1541627592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1132368.1541627592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4633.3373287424183</v>
      </c>
      <c r="L643" s="444">
        <f t="shared" ca="1" si="54"/>
        <v>1116634.2962269229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1116634.2962269229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4567.7795873431005</v>
      </c>
      <c r="L644" s="444">
        <f t="shared" ca="1" si="54"/>
        <v>1100834.8805496872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1100834.8805496872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4501.9486886879513</v>
      </c>
      <c r="L645" s="444">
        <f t="shared" ca="1" si="54"/>
        <v>1084969.6339737964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1084969.6339737964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4435.8434946217403</v>
      </c>
      <c r="L646" s="444">
        <f t="shared" ca="1" si="54"/>
        <v>1069038.2822038394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1069038.2822038394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4369.462862246919</v>
      </c>
      <c r="L647" s="444">
        <f t="shared" ca="1" si="54"/>
        <v>1053040.5498015075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1053040.5498015075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4302.8056439038692</v>
      </c>
      <c r="L648" s="444">
        <f t="shared" ca="1" si="54"/>
        <v>1036976.1601808326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1036976.1601808326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4235.8706871510576</v>
      </c>
      <c r="L649" s="444">
        <f t="shared" ca="1" si="54"/>
        <v>1020844.8356034049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1020844.8356034049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4168.6568347451084</v>
      </c>
      <c r="L650" s="444">
        <f t="shared" ca="1" si="54"/>
        <v>1004646.2971735712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1004646.2971735712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4101.1629246208013</v>
      </c>
      <c r="L651" s="444">
        <f t="shared" ca="1" si="54"/>
        <v>988380.26483361318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988380.26483361318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4033.3877898709761</v>
      </c>
      <c r="L652" s="444">
        <f t="shared" ca="1" si="54"/>
        <v>972046.45735890535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972046.45735890535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3965.3302587263611</v>
      </c>
      <c r="L653" s="444">
        <f t="shared" ca="1" si="54"/>
        <v>955644.59235305293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955644.59235305293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3896.9891545353094</v>
      </c>
      <c r="L654" s="444">
        <f t="shared" ca="1" si="54"/>
        <v>939174.38624300947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939174.38624300947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3828.3632957434611</v>
      </c>
      <c r="L655" s="444">
        <f t="shared" ca="1" si="54"/>
        <v>922635.55427417415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922635.55427417415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3759.4514958733134</v>
      </c>
      <c r="L656" s="444">
        <f t="shared" ca="1" si="54"/>
        <v>906027.81050546863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906027.81050546863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3690.2525635037077</v>
      </c>
      <c r="L657" s="444">
        <f t="shared" ca="1" si="54"/>
        <v>889350.86780439352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889350.86780439352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3620.7653022492282</v>
      </c>
      <c r="L658" s="444">
        <f t="shared" ca="1" si="54"/>
        <v>872604.43784206396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872604.43784206396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3550.9885107395216</v>
      </c>
      <c r="L659" s="444">
        <f t="shared" ca="1" si="54"/>
        <v>855788.23108822468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855788.23108822468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3480.9209825985249</v>
      </c>
      <c r="L660" s="444">
        <f t="shared" ca="1" si="54"/>
        <v>838901.95680624445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838901.95680624445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3410.5615064236067</v>
      </c>
      <c r="L661" s="444">
        <f t="shared" ca="1" si="54"/>
        <v>821945.32304808928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821945.32304808928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3339.9088657646271</v>
      </c>
      <c r="L662" s="444">
        <f t="shared" ca="1" si="54"/>
        <v>804918.03664927511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804918.03664927511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3268.9618391029012</v>
      </c>
      <c r="L663" s="444">
        <f t="shared" ca="1" si="54"/>
        <v>787819.80322379922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787819.80322379922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3197.719199830085</v>
      </c>
      <c r="L664" s="444">
        <f t="shared" ca="1" si="54"/>
        <v>770650.3271590505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770650.3271590505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3126.1797162269654</v>
      </c>
      <c r="L665" s="444">
        <f t="shared" ca="1" si="54"/>
        <v>753409.3116106987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753409.3116106987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3054.3421514421661</v>
      </c>
      <c r="L666" s="444">
        <f t="shared" ca="1" si="54"/>
        <v>736096.4584975621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736096.4584975621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2982.2052634707638</v>
      </c>
      <c r="L667" s="444">
        <f t="shared" ca="1" si="54"/>
        <v>718711.46849645406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718711.46849645406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2909.7678051328135</v>
      </c>
      <c r="L668" s="444">
        <f t="shared" ca="1" si="54"/>
        <v>701254.04103700805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701254.04103700805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2837.0285240517887</v>
      </c>
      <c r="L669" s="444">
        <f t="shared" ca="1" si="54"/>
        <v>683723.87429648102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683723.87429648102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2763.9861626329257</v>
      </c>
      <c r="L670" s="444">
        <f t="shared" ca="1" si="54"/>
        <v>666120.66519453516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666120.66519453516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2690.6394580414849</v>
      </c>
      <c r="L671" s="444">
        <f t="shared" ca="1" si="54"/>
        <v>648444.10938799789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648444.10938799789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2616.987142180913</v>
      </c>
      <c r="L672" s="444">
        <f t="shared" ca="1" si="54"/>
        <v>630693.9012656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630693.9012656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2543.0279416709218</v>
      </c>
      <c r="L673" s="444">
        <f t="shared" ca="1" si="54"/>
        <v>612869.73394269217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612869.73394269217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2468.7605778254724</v>
      </c>
      <c r="L674" s="444">
        <f t="shared" ca="1" si="54"/>
        <v>594971.29925593885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594971.29925593885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2394.1837666306669</v>
      </c>
      <c r="L675" s="444">
        <f t="shared" ca="1" si="54"/>
        <v>576998.28775799077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576998.28775799077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2319.2962187225498</v>
      </c>
      <c r="L676" s="444">
        <f t="shared" ca="1" si="54"/>
        <v>558950.38871213456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558950.38871213456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2244.0966393648155</v>
      </c>
      <c r="L677" s="444">
        <f t="shared" ca="1" si="54"/>
        <v>540827.29008692061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540827.29008692061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2168.5837284264244</v>
      </c>
      <c r="L678" s="444">
        <f t="shared" ca="1" si="54"/>
        <v>522628.67855076824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522628.67855076824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2092.7561803591225</v>
      </c>
      <c r="L679" s="444">
        <f t="shared" ca="1" si="54"/>
        <v>504354.23946654855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504354.23946654855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2016.6126841748739</v>
      </c>
      <c r="L680" s="444">
        <f t="shared" ca="1" si="54"/>
        <v>486003.6568861446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486003.6568861446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1940.1519234231905</v>
      </c>
      <c r="L681" s="444">
        <f t="shared" ca="1" si="54"/>
        <v>467576.61354498897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467576.61354498897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1863.3725761683756</v>
      </c>
      <c r="L682" s="444">
        <f t="shared" ca="1" si="54"/>
        <v>449072.79085657856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449072.79085657856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1786.2733149666656</v>
      </c>
      <c r="L683" s="444">
        <f t="shared" ca="1" si="54"/>
        <v>430491.86890696641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430491.86890696641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1708.8528068432818</v>
      </c>
      <c r="L684" s="444">
        <f t="shared" ca="1" si="54"/>
        <v>411833.52644923091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411833.52644923091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1631.1097132693837</v>
      </c>
      <c r="L685" s="444">
        <f t="shared" ca="1" si="54"/>
        <v>393097.44089792151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393097.44089792151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1553.042690138928</v>
      </c>
      <c r="L686" s="444">
        <f t="shared" ca="1" si="54"/>
        <v>374283.28832348163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374283.28832348163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1474.6503877454284</v>
      </c>
      <c r="L687" s="444">
        <f t="shared" ca="1" si="54"/>
        <v>355390.74344664824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355390.74344664824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1395.9314507586228</v>
      </c>
      <c r="L688" s="444">
        <f t="shared" ca="1" si="54"/>
        <v>336419.47963282804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336419.47963282804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1316.8845182010384</v>
      </c>
      <c r="L689" s="444">
        <f t="shared" ca="1" si="54"/>
        <v>317369.16888645029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317369.16888645029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1237.5082234244646</v>
      </c>
      <c r="L690" s="444">
        <f t="shared" ca="1" si="54"/>
        <v>298239.48184529599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298239.48184529599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1157.8011940863216</v>
      </c>
      <c r="L691" s="444">
        <f t="shared" ca="1" si="54"/>
        <v>279030.08777480351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279030.08777480351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1077.7620521259364</v>
      </c>
      <c r="L692" s="444">
        <f t="shared" ca="1" si="54"/>
        <v>259740.65456235065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259740.65456235065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997.38941374071612</v>
      </c>
      <c r="L693" s="444">
        <f t="shared" ca="1" si="54"/>
        <v>240370.84871151258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240370.84871151258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916.68188936222407</v>
      </c>
      <c r="L694" s="444">
        <f t="shared" ca="1" si="54"/>
        <v>220920.335336296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220920.335336296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835.63808363215503</v>
      </c>
      <c r="L695" s="444">
        <f t="shared" ca="1" si="54"/>
        <v>201388.77815534937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201388.77815534937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754.2565953782107</v>
      </c>
      <c r="L696" s="444">
        <f t="shared" ca="1" si="54"/>
        <v>181775.83948614879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181775.83948614879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672.53601758987497</v>
      </c>
      <c r="L697" s="444">
        <f t="shared" ca="1" si="54"/>
        <v>162081.18023915988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162081.18023915988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590.47493739408787</v>
      </c>
      <c r="L698" s="444">
        <f t="shared" ca="1" si="54"/>
        <v>142304.45991197517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142304.45991197517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508.07193603081828</v>
      </c>
      <c r="L699" s="444">
        <f t="shared" ca="1" si="54"/>
        <v>122445.3365834272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122445.3365834272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425.32558882853505</v>
      </c>
      <c r="L700" s="444">
        <f t="shared" ca="1" si="54"/>
        <v>102503.46690767695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102503.46690767695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342.23446517957569</v>
      </c>
      <c r="L701" s="444">
        <f t="shared" ca="1" si="54"/>
        <v>82478.506108277739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82478.506108277739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258.79712851541234</v>
      </c>
      <c r="L702" s="444">
        <f t="shared" ca="1" si="54"/>
        <v>62370.10797221437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62370.10797221437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175.01213628181492</v>
      </c>
      <c r="L703" s="444">
        <f t="shared" ca="1" si="54"/>
        <v>42177.924843917397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42177.924843917397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90.878039913910882</v>
      </c>
      <c r="L704" s="444">
        <f t="shared" ca="1" si="54"/>
        <v>21901.607619252522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21901.607619252522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6.3933848111405647</v>
      </c>
      <c r="L705" s="444">
        <f t="shared" ca="1" si="54"/>
        <v>1540.8057394848761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1540.8057394848761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-78.443289687891294</v>
      </c>
      <c r="L706" s="444">
        <f t="shared" ca="1" si="54"/>
        <v>-18904.832814781799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-18904.832814781799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-163.63345033066909</v>
      </c>
      <c r="L707" s="444">
        <f t="shared" ca="1" si="54"/>
        <v>-39435.661529691257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-39435.661529691257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-249.1785699761252</v>
      </c>
      <c r="L708" s="444">
        <f t="shared" ca="1" si="54"/>
        <v>-60052.035364246171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-60052.035364246171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-335.08012762010395</v>
      </c>
      <c r="L709" s="444">
        <f t="shared" ca="1" si="54"/>
        <v>-80754.310756445062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-80754.310756445062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-421.33960842093268</v>
      </c>
      <c r="L710" s="444">
        <f t="shared" ca="1" si="54"/>
        <v>-101542.84562944478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-101542.84562944478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-507.95850372509818</v>
      </c>
      <c r="L711" s="444">
        <f t="shared" ca="1" si="54"/>
        <v>-122417.99939774866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-122417.99939774866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-594.93831109303096</v>
      </c>
      <c r="L712" s="444">
        <f t="shared" ca="1" si="54"/>
        <v>-143380.13297342046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-143380.13297342046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-682.28053432499689</v>
      </c>
      <c r="L713" s="444">
        <f t="shared" ca="1" si="54"/>
        <v>-164429.60877232425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-164429.60877232425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-769.986683487096</v>
      </c>
      <c r="L714" s="444">
        <f t="shared" ca="1" si="54"/>
        <v>-185566.79072039016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-185566.79072039016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-858.05827493737058</v>
      </c>
      <c r="L715" s="444">
        <f t="shared" ca="1" si="54"/>
        <v>-206792.04425990631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-206792.04425990631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-946.49683135202122</v>
      </c>
      <c r="L716" s="444">
        <f t="shared" ca="1" si="54"/>
        <v>-228105.73635583711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-228105.73635583711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-1035.3038817517331</v>
      </c>
      <c r="L717" s="444">
        <f t="shared" ca="1" si="54"/>
        <v>-249508.23550216763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-249508.23550216763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-1124.4809615281099</v>
      </c>
      <c r="L718" s="444">
        <f t="shared" ca="1" si="54"/>
        <v>-270999.91172827448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-270999.91172827448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-1214.029612470222</v>
      </c>
      <c r="L719" s="444">
        <f t="shared" ca="1" si="54"/>
        <v>-292581.13660532353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-292581.13660532353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-1303.9513827912597</v>
      </c>
      <c r="L720" s="444">
        <f t="shared" ca="1" si="54"/>
        <v>-314252.2832526936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-314252.2832526936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-1394.2478271553016</v>
      </c>
      <c r="L721" s="444">
        <f t="shared" ca="1" si="54"/>
        <v>-336013.72634442768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-336013.72634442768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-1484.9205067041937</v>
      </c>
      <c r="L722" s="444">
        <f t="shared" ca="1" si="54"/>
        <v>-357865.84211571066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-357865.84211571066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-1575.9709890845395</v>
      </c>
      <c r="L723" s="444">
        <f t="shared" ca="1" si="54"/>
        <v>-379809.00836937397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-379809.00836937397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-1667.4008484748031</v>
      </c>
      <c r="L724" s="444">
        <f t="shared" ca="1" si="54"/>
        <v>-401843.60448242759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-401843.60448242759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-1759.2116656125263</v>
      </c>
      <c r="L725" s="444">
        <f t="shared" ca="1" si="54"/>
        <v>-423970.01141261891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-423970.01141261891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-1851.4050278216569</v>
      </c>
      <c r="L726" s="444">
        <f t="shared" ca="1" si="54"/>
        <v>-446188.61170501937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-446188.61170501937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-1943.9825290399924</v>
      </c>
      <c r="L727" s="444">
        <f t="shared" ca="1" si="54"/>
        <v>-468499.78949863819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-468499.78949863819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-2036.9457698467372</v>
      </c>
      <c r="L728" s="444">
        <f t="shared" ca="1" si="54"/>
        <v>-490903.93053306371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-490903.93053306371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-2130.2963574901769</v>
      </c>
      <c r="L729" s="444">
        <f t="shared" ca="1" si="54"/>
        <v>-513401.42215513269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-513401.42215513269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-2224.0359059154644</v>
      </c>
      <c r="L730" s="444">
        <f t="shared" ca="1" si="54"/>
        <v>-535992.65332562686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-535992.65332562686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-2318.1660357925234</v>
      </c>
      <c r="L731" s="444">
        <f t="shared" ca="1" si="54"/>
        <v>-558678.01462599821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-558678.01462599821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-2412.6883745440709</v>
      </c>
      <c r="L732" s="444">
        <f t="shared" ca="1" si="54"/>
        <v>-581457.89826512104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-581457.89826512104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-2507.6045563737493</v>
      </c>
      <c r="L733" s="444">
        <f t="shared" ca="1" si="54"/>
        <v>-604332.69808607362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-604332.69808607362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-2602.9162222943851</v>
      </c>
      <c r="L734" s="444">
        <f t="shared" ca="1" si="54"/>
        <v>-627302.80957294675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-627302.80957294675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-2698.6250201563562</v>
      </c>
      <c r="L735" s="444">
        <f t="shared" ca="1" si="54"/>
        <v>-650368.62985768192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-650368.62985768192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-2794.7326046760863</v>
      </c>
      <c r="L736" s="444">
        <f t="shared" ca="1" si="54"/>
        <v>-673530.55772693676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-673530.55772693676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-2891.240637464648</v>
      </c>
      <c r="L737" s="444">
        <f t="shared" ca="1" si="54"/>
        <v>-696788.99362898024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-696788.99362898024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-2988.150787056496</v>
      </c>
      <c r="L738" s="444">
        <f t="shared" ca="1" si="54"/>
        <v>-720144.33968061558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-720144.33968061558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-3085.4647289383097</v>
      </c>
      <c r="L739" s="444">
        <f t="shared" ca="1" si="54"/>
        <v>-743596.99967413268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-743596.99967413268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-3183.1841455779645</v>
      </c>
      <c r="L740" s="444">
        <f t="shared" ca="1" si="54"/>
        <v>-767147.37908428942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-767147.37908428942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-3281.3107264536175</v>
      </c>
      <c r="L741" s="444">
        <f t="shared" ca="1" si="54"/>
        <v>-790795.88507532189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-790795.88507532189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-3379.8461680829196</v>
      </c>
      <c r="L742" s="444">
        <f t="shared" ca="1" si="54"/>
        <v>-814542.92650798359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-814542.92650798359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-3478.7921740523434</v>
      </c>
      <c r="L743" s="444">
        <f t="shared" ca="1" si="54"/>
        <v>-838388.91394661472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-838388.91394661472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-3578.1504550466393</v>
      </c>
      <c r="L744" s="444">
        <f t="shared" ca="1" si="54"/>
        <v>-862334.25966624019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-862334.25966624019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-3677.9227288784123</v>
      </c>
      <c r="L745" s="444">
        <f t="shared" ca="1" si="54"/>
        <v>-886379.37765969743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-886379.37765969743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-3778.1107205178178</v>
      </c>
      <c r="L746" s="444">
        <f t="shared" ca="1" si="54"/>
        <v>-910524.68364479404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-910524.68364479404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-3878.7161621223868</v>
      </c>
      <c r="L747" s="444">
        <f t="shared" ca="1" si="54"/>
        <v>-934770.59507149528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-934770.59507149528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-3979.7407930669747</v>
      </c>
      <c r="L748" s="444">
        <f t="shared" ca="1" si="54"/>
        <v>-959117.53112914111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-959117.53112914111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-4081.1863599738331</v>
      </c>
      <c r="L749" s="444">
        <f t="shared" ca="1" si="54"/>
        <v>-983565.91275369376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-983565.91275369376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-4183.0546167428029</v>
      </c>
      <c r="L750" s="444">
        <f t="shared" ca="1" si="54"/>
        <v>-1008116.1626350153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-1008116.1626350153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-4285.3473245816422</v>
      </c>
      <c r="L751" s="444">
        <f t="shared" ca="1" si="54"/>
        <v>-1032768.7052241757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-1032768.7052241757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-4388.0662520364767</v>
      </c>
      <c r="L752" s="444">
        <f t="shared" ca="1" si="54"/>
        <v>-1057523.966740791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-1057523.966740791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-4491.2131750223743</v>
      </c>
      <c r="L753" s="444">
        <f t="shared" ca="1" si="54"/>
        <v>-1082382.3751803921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-1082382.3751803921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-4594.7898768540454</v>
      </c>
      <c r="L754" s="444">
        <f t="shared" ca="1" si="54"/>
        <v>-1107344.3603218249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-1107344.3603218249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-4698.7981482766818</v>
      </c>
      <c r="L755" s="444">
        <f t="shared" ca="1" si="54"/>
        <v>-1132410.3537346805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-1132410.3537346805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-4803.2397874969138</v>
      </c>
      <c r="L756" s="444">
        <f t="shared" ca="1" si="54"/>
        <v>-1157580.7887867561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-1157580.7887867561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-4908.1166002138953</v>
      </c>
      <c r="L757" s="444">
        <f t="shared" ca="1" si="54"/>
        <v>-1182856.1006515487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-1182856.1006515487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-5013.4303996505314</v>
      </c>
      <c r="L758" s="444">
        <f t="shared" ca="1" si="54"/>
        <v>-1208236.726315778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-1208236.726315778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-5119.1830065848199</v>
      </c>
      <c r="L759" s="444">
        <f t="shared" ca="1" si="54"/>
        <v>-1233723.1045869417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-1233723.1045869417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-5225.3762493813356</v>
      </c>
      <c r="L760" s="444">
        <f t="shared" ca="1" si="54"/>
        <v>-1259315.6761009018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-1259315.6761009018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-5332.0119640228359</v>
      </c>
      <c r="L761" s="444">
        <f t="shared" ca="1" si="54"/>
        <v>-1285014.8833295035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-1285014.8833295035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-5439.0919941420098</v>
      </c>
      <c r="L762" s="444">
        <f t="shared" ca="1" si="54"/>
        <v>-1310821.1705882242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-1310821.1705882242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-5546.618191053346</v>
      </c>
      <c r="L763" s="444">
        <f t="shared" ca="1" si="54"/>
        <v>-1336734.9840438564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-1336734.9840438564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-5654.5924137851462</v>
      </c>
      <c r="L764" s="444">
        <f t="shared" ca="1" si="54"/>
        <v>-1362756.7717222204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-1362756.7717222204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-5763.0165291116627</v>
      </c>
      <c r="L765" s="444">
        <f t="shared" ca="1" si="54"/>
        <v>-1388886.9835159108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-1388886.9835159108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-5871.8924115853733</v>
      </c>
      <c r="L766" s="444">
        <f t="shared" ca="1" si="54"/>
        <v>-1415126.071192075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-1415126.071192075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-5981.2219435693905</v>
      </c>
      <c r="L767" s="444">
        <f t="shared" ca="1" si="54"/>
        <v>-1441474.4884002232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-1441474.4884002232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-6091.0070152700082</v>
      </c>
      <c r="L768" s="444">
        <f t="shared" ca="1" si="54"/>
        <v>-1467932.6906800719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-1467932.6906800719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-6201.2495247693778</v>
      </c>
      <c r="L769" s="444">
        <f t="shared" ca="1" si="54"/>
        <v>-1494501.1354694201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-1494501.1354694201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-6311.9513780583284</v>
      </c>
      <c r="L770" s="444">
        <f t="shared" ca="1" si="54"/>
        <v>-1521180.2821120573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-1521180.2821120573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-6423.1144890693167</v>
      </c>
      <c r="L771" s="444">
        <f t="shared" ca="1" si="54"/>
        <v>-1547970.5918657053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-1547970.5918657053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-6534.7407797095175</v>
      </c>
      <c r="L772" s="444">
        <f t="shared" ca="1" si="54"/>
        <v>-1574872.5279099937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-1574872.5279099937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-6646.8321798940515</v>
      </c>
      <c r="L773" s="444">
        <f t="shared" ref="L773:L1027" ca="1" si="80">I773-J773+K773</f>
        <v>-1601886.5553544664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-1601886.5553544664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-6759.3906275793552</v>
      </c>
      <c r="L774" s="444">
        <f t="shared" ca="1" si="80"/>
        <v>-1629013.1412466245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-1629013.1412466245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-6872.41806879668</v>
      </c>
      <c r="L775" s="444">
        <f t="shared" ca="1" si="80"/>
        <v>-1656252.7545799999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-1656252.7545799999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-6985.9164576857447</v>
      </c>
      <c r="L776" s="444">
        <f t="shared" ca="1" si="80"/>
        <v>-1683605.8663022644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-1683605.8663022644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-7099.8877565285138</v>
      </c>
      <c r="L777" s="444">
        <f t="shared" ca="1" si="80"/>
        <v>-1711072.9493233718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-1711072.9493233718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-7214.3339357831273</v>
      </c>
      <c r="L778" s="444">
        <f t="shared" ca="1" si="80"/>
        <v>-1738654.4785237336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-1738654.4785237336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-7329.2569741179677</v>
      </c>
      <c r="L779" s="444">
        <f t="shared" ca="1" si="80"/>
        <v>-1766350.9307624304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-1766350.9307624304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-7444.6588584458714</v>
      </c>
      <c r="L780" s="444">
        <f t="shared" ca="1" si="80"/>
        <v>-1794162.7848854552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-1794162.7848854552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-7560.5415839584748</v>
      </c>
      <c r="L781" s="444">
        <f t="shared" ca="1" si="80"/>
        <v>-1822090.5217339925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-1822090.5217339925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-7676.9071541607145</v>
      </c>
      <c r="L782" s="444">
        <f t="shared" ca="1" si="80"/>
        <v>-1850134.6241527321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-1850134.6241527321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-7793.7575809054615</v>
      </c>
      <c r="L783" s="444">
        <f t="shared" ca="1" si="80"/>
        <v>-1878295.5769982163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-1878295.5769982163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-7911.094884428313</v>
      </c>
      <c r="L784" s="444">
        <f t="shared" ca="1" si="80"/>
        <v>-1906573.8671472236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-1906573.8671472236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-8028.9210933825098</v>
      </c>
      <c r="L785" s="444">
        <f t="shared" ca="1" si="80"/>
        <v>-1934969.9835051848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-1934969.9835051848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-8147.2382448740145</v>
      </c>
      <c r="L786" s="444">
        <f t="shared" ca="1" si="80"/>
        <v>-1963484.4170146375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-1963484.4170146375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-8266.0483844967348</v>
      </c>
      <c r="L787" s="444">
        <f t="shared" ca="1" si="80"/>
        <v>-1992117.660663713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-1992117.660663713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-8385.3535663678831</v>
      </c>
      <c r="L788" s="444">
        <f t="shared" ca="1" si="80"/>
        <v>-2020870.2094946597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-2020870.2094946597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-8505.1558531634928</v>
      </c>
      <c r="L789" s="444">
        <f t="shared" ca="1" si="80"/>
        <v>-2049742.5606124019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-2049742.5606124019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-8625.4573161540866</v>
      </c>
      <c r="L790" s="444">
        <f t="shared" ca="1" si="80"/>
        <v>-2078735.2131931349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-2078735.2131931349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-8746.2600352404734</v>
      </c>
      <c r="L791" s="444">
        <f t="shared" ca="1" si="80"/>
        <v>-2107848.6684929542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-2107848.6684929542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-8867.5660989897206</v>
      </c>
      <c r="L792" s="444">
        <f t="shared" ca="1" si="80"/>
        <v>-2137083.4298565229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-2137083.4298565229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-8989.3776046712574</v>
      </c>
      <c r="L793" s="444">
        <f t="shared" ca="1" si="80"/>
        <v>-2166440.002725773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-2166440.002725773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-9111.6966582931327</v>
      </c>
      <c r="L794" s="444">
        <f t="shared" ca="1" si="80"/>
        <v>-2195918.8946486451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-2195918.8946486451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-9234.5253746384333</v>
      </c>
      <c r="L795" s="444">
        <f t="shared" ca="1" si="80"/>
        <v>-2225520.6152878623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-2225520.6152878623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-9357.8658773018378</v>
      </c>
      <c r="L796" s="444">
        <f t="shared" ca="1" si="80"/>
        <v>-2255245.6764297429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-2255245.6764297429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-9481.7202987263408</v>
      </c>
      <c r="L797" s="444">
        <f t="shared" ca="1" si="80"/>
        <v>-2285094.5919930479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-2285094.5919930479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-9606.0907802401107</v>
      </c>
      <c r="L798" s="444">
        <f t="shared" ca="1" si="80"/>
        <v>-2315067.8780378667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-2315067.8780378667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-9730.9794720935224</v>
      </c>
      <c r="L799" s="444">
        <f t="shared" ca="1" si="80"/>
        <v>-2345166.0527745392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-2345166.0527745392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-9856.3885334963252</v>
      </c>
      <c r="L800" s="444">
        <f t="shared" ca="1" si="80"/>
        <v>-2375389.6365726143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-2375389.6365726143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-9982.3201326549715</v>
      </c>
      <c r="L801" s="444">
        <f t="shared" ca="1" si="80"/>
        <v>-2405739.1519698482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-2405739.1519698482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-10108.776446810112</v>
      </c>
      <c r="L802" s="444">
        <f t="shared" ca="1" si="80"/>
        <v>-2436215.123681237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-2436215.123681237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-10235.759662274233</v>
      </c>
      <c r="L803" s="444">
        <f t="shared" ca="1" si="80"/>
        <v>-2466818.0786080901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-2466818.0786080901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-10363.271974469453</v>
      </c>
      <c r="L804" s="444">
        <f t="shared" ca="1" si="80"/>
        <v>-2497548.5458471384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-2497548.5458471384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-10491.315587965488</v>
      </c>
      <c r="L805" s="444">
        <f t="shared" ca="1" si="80"/>
        <v>-2528407.0566996825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-2528407.0566996825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-10619.892716517756</v>
      </c>
      <c r="L806" s="444">
        <f t="shared" ca="1" si="80"/>
        <v>-2559394.144680779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-2559394.144680779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-10749.005583105658</v>
      </c>
      <c r="L807" s="444">
        <f t="shared" ca="1" si="80"/>
        <v>-2590510.3455284634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-2590510.3455284634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-10878.656419971008</v>
      </c>
      <c r="L808" s="444">
        <f t="shared" ca="1" si="80"/>
        <v>-2621756.1972130132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-2621756.1972130132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-11008.847468656633</v>
      </c>
      <c r="L809" s="444">
        <f t="shared" ca="1" si="80"/>
        <v>-2653132.2399462485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-2653132.2399462485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-11139.580980045113</v>
      </c>
      <c r="L810" s="444">
        <f t="shared" ca="1" si="80"/>
        <v>-2684639.0161908725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-2684639.0161908725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-11270.859214397713</v>
      </c>
      <c r="L811" s="444">
        <f t="shared" ca="1" si="80"/>
        <v>-2716277.0706698489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-2716277.0706698489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-11402.684441393449</v>
      </c>
      <c r="L812" s="444">
        <f t="shared" ca="1" si="80"/>
        <v>-2748046.950375821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-2748046.950375821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-11535.058940168332</v>
      </c>
      <c r="L813" s="444">
        <f t="shared" ca="1" si="80"/>
        <v>-2779949.2045805682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-2779949.2045805682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-11667.98499935478</v>
      </c>
      <c r="L814" s="444">
        <f t="shared" ca="1" si="80"/>
        <v>-2811984.384844502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-2811984.384844502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-11801.464917121169</v>
      </c>
      <c r="L815" s="444">
        <f t="shared" ca="1" si="80"/>
        <v>-2844153.0450262018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-2844153.0450262018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-11935.501001211585</v>
      </c>
      <c r="L816" s="444">
        <f t="shared" ca="1" si="80"/>
        <v>-2876455.7412919924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-2876455.7412919924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-12070.095568985713</v>
      </c>
      <c r="L817" s="444">
        <f t="shared" ca="1" si="80"/>
        <v>-2908893.0321255568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-2908893.0321255568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-12205.250947458899</v>
      </c>
      <c r="L818" s="444">
        <f t="shared" ca="1" si="80"/>
        <v>-2941465.4783375943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-2941465.4783375943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-12340.969473342388</v>
      </c>
      <c r="L819" s="444">
        <f t="shared" ca="1" si="80"/>
        <v>-2974173.6430755155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-2974173.6430755155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-12477.253493083726</v>
      </c>
      <c r="L820" s="444">
        <f t="shared" ca="1" si="80"/>
        <v>-3007018.091833178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-3007018.091833178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-12614.105362907319</v>
      </c>
      <c r="L821" s="444">
        <f t="shared" ca="1" si="80"/>
        <v>-3039999.3924606643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-3039999.3924606643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-12751.527448855179</v>
      </c>
      <c r="L822" s="444">
        <f t="shared" ca="1" si="80"/>
        <v>-3073118.1151740984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-3073118.1151740984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-12889.522126827822</v>
      </c>
      <c r="L823" s="444">
        <f t="shared" ca="1" si="80"/>
        <v>-3106374.8325655051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-3106374.8325655051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-13028.09178262535</v>
      </c>
      <c r="L824" s="444">
        <f t="shared" ca="1" si="80"/>
        <v>-3139770.1196127092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-3139770.1196127092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-13167.2388119887</v>
      </c>
      <c r="L825" s="444">
        <f t="shared" ca="1" si="80"/>
        <v>-3173304.5536892768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-3173304.5536892768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-13306.965620641065</v>
      </c>
      <c r="L826" s="444">
        <f t="shared" ca="1" si="80"/>
        <v>-3206978.7145744967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-3206978.7145744967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-13447.274624329481</v>
      </c>
      <c r="L827" s="444">
        <f t="shared" ca="1" si="80"/>
        <v>-3240793.1844634051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-3240793.1844634051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-13588.168248866599</v>
      </c>
      <c r="L828" s="444">
        <f t="shared" ca="1" si="80"/>
        <v>-3274748.5479768505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-3274748.5479768505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-13729.648930172621</v>
      </c>
      <c r="L829" s="444">
        <f t="shared" ca="1" si="80"/>
        <v>-3308845.3921716018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-3308845.3921716018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-13871.719114317417</v>
      </c>
      <c r="L830" s="444">
        <f t="shared" ca="1" si="80"/>
        <v>-3343084.3065504981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-3343084.3065504981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-14014.38125756282</v>
      </c>
      <c r="L831" s="444">
        <f t="shared" ca="1" si="80"/>
        <v>-3377465.8830726398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-3377465.8830726398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-14157.637826405075</v>
      </c>
      <c r="L832" s="444">
        <f t="shared" ca="1" si="80"/>
        <v>-3411990.7161636236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-3411990.7161636236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-14301.491297617511</v>
      </c>
      <c r="L833" s="444">
        <f t="shared" ca="1" si="80"/>
        <v>-3446659.40272582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-3446659.40272582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-14445.944158293327</v>
      </c>
      <c r="L834" s="444">
        <f t="shared" ca="1" si="80"/>
        <v>-3481472.5421486921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-3481472.5421486921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-14590.998905888629</v>
      </c>
      <c r="L835" s="444">
        <f t="shared" ca="1" si="80"/>
        <v>-3516430.7363191596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-3516430.7363191596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-14736.658048265577</v>
      </c>
      <c r="L836" s="444">
        <f t="shared" ca="1" si="80"/>
        <v>-3551534.589632004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-3551534.589632004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-14882.924103735759</v>
      </c>
      <c r="L837" s="444">
        <f t="shared" ca="1" si="80"/>
        <v>-3586784.7090003188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-3586784.7090003188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-15029.799601103738</v>
      </c>
      <c r="L838" s="444">
        <f t="shared" ca="1" si="80"/>
        <v>-3622181.7038660012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-3622181.7038660012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-15177.28707971075</v>
      </c>
      <c r="L839" s="444">
        <f t="shared" ca="1" si="80"/>
        <v>-3657726.186210291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-3657726.186210291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-15325.389089478624</v>
      </c>
      <c r="L840" s="444">
        <f t="shared" ca="1" si="80"/>
        <v>-3693418.7705643484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-3693418.7705643484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-15474.108190953863</v>
      </c>
      <c r="L841" s="444">
        <f t="shared" ca="1" si="80"/>
        <v>-3729260.074019881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-3729260.074019881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-15623.446955351917</v>
      </c>
      <c r="L842" s="444">
        <f t="shared" ca="1" si="80"/>
        <v>-3765250.7162398119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-3765250.7162398119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-15773.407964601627</v>
      </c>
      <c r="L843" s="444">
        <f t="shared" ca="1" si="80"/>
        <v>-3801391.3194689923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-3801391.3194689923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-15923.993811389877</v>
      </c>
      <c r="L844" s="444">
        <f t="shared" ca="1" si="80"/>
        <v>-3837682.508544961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-3837682.508544961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-16075.207099206416</v>
      </c>
      <c r="L845" s="444">
        <f t="shared" ca="1" si="80"/>
        <v>-3874124.9109087461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-3874124.9109087461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-16227.050442388854</v>
      </c>
      <c r="L846" s="444">
        <f t="shared" ca="1" si="80"/>
        <v>-3910719.1566157136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-3910719.1566157136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-16379.526466167885</v>
      </c>
      <c r="L847" s="444">
        <f t="shared" ca="1" si="80"/>
        <v>-3947465.8783464604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-3947465.8783464604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-16532.637806712664</v>
      </c>
      <c r="L848" s="444">
        <f t="shared" ca="1" si="80"/>
        <v>-3984365.7114177519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-3984365.7114177519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-16686.387111176376</v>
      </c>
      <c r="L849" s="444">
        <f t="shared" ca="1" si="80"/>
        <v>-4021419.2937935069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-4021419.2937935069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-16840.777037742024</v>
      </c>
      <c r="L850" s="444">
        <f t="shared" ca="1" si="80"/>
        <v>-4058627.2660958278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-4058627.2660958278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-16995.810255668359</v>
      </c>
      <c r="L851" s="444">
        <f t="shared" ca="1" si="80"/>
        <v>-4095990.2716160752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-4095990.2716160752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-17151.489445336061</v>
      </c>
      <c r="L852" s="444">
        <f t="shared" ca="1" si="80"/>
        <v>-4133508.9563259901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-4133508.9563259901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-17307.817298294038</v>
      </c>
      <c r="L853" s="444">
        <f t="shared" ca="1" si="80"/>
        <v>-4171183.968888863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-4171183.968888863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-17464.796517306007</v>
      </c>
      <c r="L854" s="444">
        <f t="shared" ca="1" si="80"/>
        <v>-4209015.9606707478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-4209015.9606707478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-17622.429816397194</v>
      </c>
      <c r="L855" s="444">
        <f t="shared" ca="1" si="80"/>
        <v>-4247005.5857517235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-4247005.5857517235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-17780.719920901258</v>
      </c>
      <c r="L856" s="444">
        <f t="shared" ca="1" si="80"/>
        <v>-4285153.5009372039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-4285153.5009372039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-17939.669567507426</v>
      </c>
      <c r="L857" s="444">
        <f t="shared" ca="1" si="80"/>
        <v>-4323460.3657692904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-4323460.3657692904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-18099.281504307786</v>
      </c>
      <c r="L858" s="444">
        <f t="shared" ca="1" si="80"/>
        <v>-4361926.842538177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-4361926.842538177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-18259.558490844815</v>
      </c>
      <c r="L859" s="444">
        <f t="shared" ca="1" si="80"/>
        <v>-4400553.5962936003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-4400553.5962936003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-18420.503298159078</v>
      </c>
      <c r="L860" s="444">
        <f t="shared" ca="1" si="80"/>
        <v>-4439341.2948563378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-4439341.2948563378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-18582.118708837152</v>
      </c>
      <c r="L861" s="444">
        <f t="shared" ca="1" si="80"/>
        <v>-4478290.6088297535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-4478290.6088297535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-18744.407517059717</v>
      </c>
      <c r="L862" s="444">
        <f t="shared" ca="1" si="80"/>
        <v>-4517402.211611392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-4517402.211611392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-18907.372528649877</v>
      </c>
      <c r="L863" s="444">
        <f t="shared" ca="1" si="80"/>
        <v>-4556676.7794046206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-4556676.7794046206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-19071.016561121665</v>
      </c>
      <c r="L864" s="444">
        <f t="shared" ca="1" si="80"/>
        <v>-4596114.9912303211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-4596114.9912303211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-19235.34244372875</v>
      </c>
      <c r="L865" s="444">
        <f t="shared" ca="1" si="80"/>
        <v>-4635717.5289386287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-4635717.5289386287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-19400.353017513364</v>
      </c>
      <c r="L866" s="444">
        <f t="shared" ca="1" si="80"/>
        <v>-4675485.0772207212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-4675485.0772207212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-19566.051135355418</v>
      </c>
      <c r="L867" s="444">
        <f t="shared" ca="1" si="80"/>
        <v>-4715418.3236206556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-4715418.3236206556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-19732.43966202181</v>
      </c>
      <c r="L868" s="444">
        <f t="shared" ca="1" si="80"/>
        <v>-4755517.958547256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-4755517.958547256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-19899.521474215977</v>
      </c>
      <c r="L869" s="444">
        <f t="shared" ca="1" si="80"/>
        <v>-4795784.6752860509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-4795784.6752860509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-20067.299460627622</v>
      </c>
      <c r="L870" s="444">
        <f t="shared" ca="1" si="80"/>
        <v>-4836219.1700112578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-4836219.1700112578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-20235.776521982651</v>
      </c>
      <c r="L871" s="444">
        <f t="shared" ca="1" si="80"/>
        <v>-4876822.1417978192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-4876822.1417978192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-20404.955571093324</v>
      </c>
      <c r="L872" s="444">
        <f t="shared" ca="1" si="80"/>
        <v>-4917594.2926334916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-4917594.2926334916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-20574.839532908627</v>
      </c>
      <c r="L873" s="444">
        <f t="shared" ca="1" si="80"/>
        <v>-4958536.3274309793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-4958536.3274309793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-20745.431344564826</v>
      </c>
      <c r="L874" s="444">
        <f t="shared" ca="1" si="80"/>
        <v>-4999648.9540401231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-4999648.9540401231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-20916.733955436259</v>
      </c>
      <c r="L875" s="444">
        <f t="shared" ca="1" si="80"/>
        <v>-5040932.8832601383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-5040932.8832601383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-21088.750327186321</v>
      </c>
      <c r="L876" s="444">
        <f t="shared" ca="1" si="80"/>
        <v>-5082388.8288519038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-5082388.8288519038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-21261.483433818677</v>
      </c>
      <c r="L877" s="444">
        <f t="shared" ca="1" si="80"/>
        <v>-5124017.507550301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-5124017.507550301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-21434.936261728664</v>
      </c>
      <c r="L878" s="444">
        <f t="shared" ca="1" si="80"/>
        <v>-5165819.6390766082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-5165819.6390766082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-21609.111809754944</v>
      </c>
      <c r="L879" s="444">
        <f t="shared" ca="1" si="80"/>
        <v>-5207795.9461509418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-5207795.9461509418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-21784.013089231335</v>
      </c>
      <c r="L880" s="444">
        <f t="shared" ca="1" si="80"/>
        <v>-5249947.1545047518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-5249947.1545047518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-21959.643124038877</v>
      </c>
      <c r="L881" s="444">
        <f t="shared" ca="1" si="80"/>
        <v>-5292273.9928933699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-5292273.9928933699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-22136.00495065812</v>
      </c>
      <c r="L882" s="444">
        <f t="shared" ca="1" si="80"/>
        <v>-5334777.1931086071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-5334777.1931086071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-22313.101618221608</v>
      </c>
      <c r="L883" s="444">
        <f t="shared" ca="1" si="80"/>
        <v>-5377457.4899914078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-5377457.4899914078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-22490.936188566611</v>
      </c>
      <c r="L884" s="444">
        <f t="shared" ca="1" si="80"/>
        <v>-5420315.6214445531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-5420315.6214445531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-22669.511736288048</v>
      </c>
      <c r="L885" s="444">
        <f t="shared" ca="1" si="80"/>
        <v>-5463352.3284454197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-5463352.3284454197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-22848.83134879166</v>
      </c>
      <c r="L886" s="444">
        <f t="shared" ca="1" si="80"/>
        <v>-5506568.3550587902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-5506568.3550587902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-23028.898126347369</v>
      </c>
      <c r="L887" s="444">
        <f t="shared" ca="1" si="80"/>
        <v>-5549964.448449716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-5549964.448449716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-23209.715182142896</v>
      </c>
      <c r="L888" s="444">
        <f t="shared" ca="1" si="80"/>
        <v>-5593541.358896438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-5593541.358896438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-23391.285642337571</v>
      </c>
      <c r="L889" s="444">
        <f t="shared" ca="1" si="80"/>
        <v>-5637299.8398033548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-5637299.8398033548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-23573.612646116391</v>
      </c>
      <c r="L890" s="444">
        <f t="shared" ca="1" si="80"/>
        <v>-5681240.6477140496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-5681240.6477140496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-23756.699345744284</v>
      </c>
      <c r="L891" s="444">
        <f t="shared" ca="1" si="80"/>
        <v>-5725364.5423243726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-5725364.5423243726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-23940.548906620632</v>
      </c>
      <c r="L892" s="444">
        <f t="shared" ca="1" si="80"/>
        <v>-5769672.286495572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-5769672.286495572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-24125.164507333961</v>
      </c>
      <c r="L893" s="444">
        <f t="shared" ca="1" si="80"/>
        <v>-5814164.6462674849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-5814164.6462674849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-24310.54933971693</v>
      </c>
      <c r="L894" s="444">
        <f t="shared" ca="1" si="80"/>
        <v>-5858842.3908717809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-5858842.3908717809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-24496.706608901499</v>
      </c>
      <c r="L895" s="444">
        <f t="shared" ca="1" si="80"/>
        <v>-5903706.2927452615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-5903706.2927452615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-24683.639533374335</v>
      </c>
      <c r="L896" s="444">
        <f t="shared" ca="1" si="80"/>
        <v>-5948757.1275432147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-5948757.1275432147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-24871.351345032472</v>
      </c>
      <c r="L897" s="444">
        <f t="shared" ca="1" si="80"/>
        <v>-5993995.674152826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-5993995.674152826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-25059.845289239187</v>
      </c>
      <c r="L898" s="444">
        <f t="shared" ca="1" si="80"/>
        <v>-6039422.7147066435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-6039422.7147066435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-25249.124624880093</v>
      </c>
      <c r="L899" s="444">
        <f t="shared" ca="1" si="80"/>
        <v>-6085039.0345961023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-6085039.0345961023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-25439.192624419506</v>
      </c>
      <c r="L900" s="444">
        <f t="shared" ca="1" si="80"/>
        <v>-6130845.422485101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-6130845.422485101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-25630.052573957</v>
      </c>
      <c r="L901" s="444">
        <f t="shared" ca="1" si="80"/>
        <v>-6176842.6703236364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-6176842.6703236364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-25821.70777328423</v>
      </c>
      <c r="L902" s="444">
        <f t="shared" ca="1" si="80"/>
        <v>-6223031.5733614992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-6223031.5733614992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-26014.161535941992</v>
      </c>
      <c r="L903" s="444">
        <f t="shared" ca="1" si="80"/>
        <v>-6269412.93016202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-6269412.93016202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-26207.417189277494</v>
      </c>
      <c r="L904" s="444">
        <f t="shared" ca="1" si="80"/>
        <v>-6315987.5426158765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-6315987.5426158765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-26401.478074501898</v>
      </c>
      <c r="L905" s="444">
        <f t="shared" ca="1" si="80"/>
        <v>-6362756.2159549575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-6362756.2159549575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-26596.347546748068</v>
      </c>
      <c r="L906" s="444">
        <f t="shared" ca="1" si="80"/>
        <v>-6409719.7587662842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-6409719.7587662842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-26792.028975128596</v>
      </c>
      <c r="L907" s="444">
        <f t="shared" ca="1" si="80"/>
        <v>-6456878.9830059912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-6456878.9830059912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-26988.525742794041</v>
      </c>
      <c r="L908" s="444">
        <f t="shared" ca="1" si="80"/>
        <v>-6504234.7040133644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-6504234.7040133644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-27185.841246991429</v>
      </c>
      <c r="L909" s="444">
        <f t="shared" ca="1" si="80"/>
        <v>-6551787.7405249346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-6551787.7405249346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-27383.978899122976</v>
      </c>
      <c r="L910" s="444">
        <f t="shared" ca="1" si="80"/>
        <v>-6599538.9146886365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-6599538.9146886365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-27582.942124805068</v>
      </c>
      <c r="L911" s="444">
        <f t="shared" ca="1" si="80"/>
        <v>-6647489.0520780208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-6647489.0520780208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-27782.734363927499</v>
      </c>
      <c r="L912" s="444">
        <f t="shared" ca="1" si="80"/>
        <v>-6695638.9817065271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-6695638.9817065271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-27983.359070712937</v>
      </c>
      <c r="L913" s="444">
        <f t="shared" ca="1" si="80"/>
        <v>-6743989.5360418186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-6743989.5360418186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-28184.819713776655</v>
      </c>
      <c r="L914" s="444">
        <f t="shared" ca="1" si="80"/>
        <v>-6792541.5510201743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-6792541.5510201743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-28387.119776186471</v>
      </c>
      <c r="L915" s="444">
        <f t="shared" ca="1" si="80"/>
        <v>-6841295.8660609396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-6841295.8660609396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-28590.262755522992</v>
      </c>
      <c r="L916" s="444">
        <f t="shared" ca="1" si="80"/>
        <v>-6890253.3240810419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-6890253.3240810419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-28794.252163940084</v>
      </c>
      <c r="L917" s="444">
        <f t="shared" ca="1" si="80"/>
        <v>-6939414.7715095608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-6939414.7715095608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-28999.091528225577</v>
      </c>
      <c r="L918" s="444">
        <f t="shared" ca="1" si="80"/>
        <v>-6988781.0583023652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-6988781.0583023652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-29204.784389862263</v>
      </c>
      <c r="L919" s="444">
        <f t="shared" ca="1" si="80"/>
        <v>-7038353.0379568059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-7038353.0379568059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-29411.334305089102</v>
      </c>
      <c r="L920" s="444">
        <f t="shared" ca="1" si="80"/>
        <v>-7088131.5675264737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-7088131.5675264737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-29618.744844962719</v>
      </c>
      <c r="L921" s="444">
        <f t="shared" ca="1" si="80"/>
        <v>-7138117.5076360153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-7138117.5076360153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-29827.01959541914</v>
      </c>
      <c r="L922" s="444">
        <f t="shared" ca="1" si="80"/>
        <v>-7188311.7224960132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-7188311.7224960132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-30036.162157335799</v>
      </c>
      <c r="L923" s="444">
        <f t="shared" ca="1" si="80"/>
        <v>-7238715.0799179282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-7238715.0799179282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-30246.176146593782</v>
      </c>
      <c r="L924" s="444">
        <f t="shared" ca="1" si="80"/>
        <v>-7289328.4513291009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-7289328.4513291009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-30457.06519414033</v>
      </c>
      <c r="L925" s="444">
        <f t="shared" ca="1" si="80"/>
        <v>-7340152.7117878199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-7340152.7117878199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-30668.832946051658</v>
      </c>
      <c r="L926" s="444">
        <f t="shared" ca="1" si="80"/>
        <v>-7391188.7399984505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-7391188.7399984505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-30881.483063595955</v>
      </c>
      <c r="L927" s="444">
        <f t="shared" ca="1" si="80"/>
        <v>-7442437.4183266256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-7442437.4183266256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-31095.019223296687</v>
      </c>
      <c r="L928" s="444">
        <f t="shared" ca="1" si="80"/>
        <v>-7493899.6328145014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-7493899.6328145014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-31309.445116996169</v>
      </c>
      <c r="L929" s="444">
        <f t="shared" ca="1" si="80"/>
        <v>-7545576.273196076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-7545576.273196076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-31524.764451919389</v>
      </c>
      <c r="L930" s="444">
        <f t="shared" ca="1" si="80"/>
        <v>-7597468.232912574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-7597468.232912574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-31740.980950738136</v>
      </c>
      <c r="L931" s="444">
        <f t="shared" ca="1" si="80"/>
        <v>-7649576.4091278911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-7649576.4091278911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-31958.098351635286</v>
      </c>
      <c r="L932" s="444">
        <f t="shared" ca="1" si="80"/>
        <v>-7701901.7027441049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-7701901.7027441049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-32176.120408369512</v>
      </c>
      <c r="L933" s="444">
        <f t="shared" ca="1" si="80"/>
        <v>-7754445.0184170529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-7754445.0184170529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-32395.050890340128</v>
      </c>
      <c r="L934" s="444">
        <f t="shared" ca="1" si="80"/>
        <v>-7807207.2645719722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-7807207.2645719722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-32614.893582652294</v>
      </c>
      <c r="L935" s="444">
        <f t="shared" ca="1" si="80"/>
        <v>-7860189.3534192033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-7860189.3534192033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-32835.652286182427</v>
      </c>
      <c r="L936" s="444">
        <f t="shared" ca="1" si="80"/>
        <v>-7913392.2009699643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-7913392.2009699643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-33057.330817643931</v>
      </c>
      <c r="L937" s="444">
        <f t="shared" ca="1" si="80"/>
        <v>-7966816.7270521866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-7966816.7270521866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-33279.933009653192</v>
      </c>
      <c r="L938" s="444">
        <f t="shared" ca="1" si="80"/>
        <v>-8020463.8553264188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-8020463.8553264188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-33503.462710795822</v>
      </c>
      <c r="L939" s="444">
        <f t="shared" ca="1" si="80"/>
        <v>-8074334.5133017935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-8074334.5133017935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-33727.923785693216</v>
      </c>
      <c r="L940" s="444">
        <f t="shared" ca="1" si="80"/>
        <v>-8128429.6323520653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-8128429.6323520653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-33953.320115069349</v>
      </c>
      <c r="L941" s="444">
        <f t="shared" ca="1" si="80"/>
        <v>-8182750.147731713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-8182750.147731713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-34179.65559581788</v>
      </c>
      <c r="L942" s="444">
        <f t="shared" ca="1" si="80"/>
        <v>-8237296.9985921094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-8237296.9985921094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-34406.934141069534</v>
      </c>
      <c r="L943" s="444">
        <f t="shared" ca="1" si="80"/>
        <v>-8292071.1279977579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-8292071.1279977579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-34635.159680259734</v>
      </c>
      <c r="L944" s="444">
        <f t="shared" ca="1" si="80"/>
        <v>-8347073.4829425961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-8347073.4829425961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-34864.336159196566</v>
      </c>
      <c r="L945" s="444">
        <f t="shared" ca="1" si="80"/>
        <v>-8402305.0143663716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-8402305.0143663716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-35094.467540128957</v>
      </c>
      <c r="L946" s="444">
        <f t="shared" ca="1" si="80"/>
        <v>-8457766.6771710776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-8457766.6771710776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-35325.55780181523</v>
      </c>
      <c r="L947" s="444">
        <f t="shared" ca="1" si="80"/>
        <v>-8513459.4302374702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-8513459.4302374702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-35557.610939591868</v>
      </c>
      <c r="L948" s="444">
        <f t="shared" ca="1" si="80"/>
        <v>-8569384.2364416402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-8569384.2364416402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-35790.630965442571</v>
      </c>
      <c r="L949" s="444">
        <f t="shared" ca="1" si="80"/>
        <v>-8625542.0626716614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-8625542.0626716614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-36024.62190806766</v>
      </c>
      <c r="L950" s="444">
        <f t="shared" ca="1" si="80"/>
        <v>-8681933.879844306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-8681933.879844306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-36259.58781295368</v>
      </c>
      <c r="L951" s="444">
        <f t="shared" ca="1" si="80"/>
        <v>-8738560.6629218385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-8738560.6629218385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-36495.5327424434</v>
      </c>
      <c r="L952" s="444">
        <f t="shared" ca="1" si="80"/>
        <v>-8795423.3909288589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-8795423.3909288589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-36732.460775805986</v>
      </c>
      <c r="L953" s="444">
        <f t="shared" ca="1" si="80"/>
        <v>-8852523.0469692424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-8852523.0469692424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-36970.376009307583</v>
      </c>
      <c r="L954" s="444">
        <f t="shared" ca="1" si="80"/>
        <v>-8909860.6182431281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-8909860.6182431281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-37209.282556282109</v>
      </c>
      <c r="L955" s="444">
        <f t="shared" ca="1" si="80"/>
        <v>-8967437.0960639883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-8967437.0960639883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-37449.184547202356</v>
      </c>
      <c r="L956" s="444">
        <f t="shared" ca="1" si="80"/>
        <v>-9025253.4758757688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-9025253.4758757688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-37690.086129751442</v>
      </c>
      <c r="L957" s="444">
        <f t="shared" ca="1" si="80"/>
        <v>-9083310.7572700977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-9083310.7572700977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-37931.991468894485</v>
      </c>
      <c r="L958" s="444">
        <f t="shared" ca="1" si="80"/>
        <v>-9141609.9440035708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-9141609.9440035708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-38174.904746950619</v>
      </c>
      <c r="L959" s="444">
        <f t="shared" ca="1" si="80"/>
        <v>-9200152.0440151002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-9200152.0440151002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-38418.830163665327</v>
      </c>
      <c r="L960" s="444">
        <f t="shared" ca="1" si="80"/>
        <v>-9258938.0694433432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-9258938.0694433432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-38663.771936283003</v>
      </c>
      <c r="L961" s="444">
        <f t="shared" ca="1" si="80"/>
        <v>-9317969.0366442036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-9317969.0366442036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-38909.734299619922</v>
      </c>
      <c r="L962" s="444">
        <f t="shared" ca="1" si="80"/>
        <v>-9377245.9662084021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-9377245.9662084021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-39156.721506137415</v>
      </c>
      <c r="L963" s="444">
        <f t="shared" ca="1" si="80"/>
        <v>-9436769.8829791173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-9436769.8829791173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-39404.737826015393</v>
      </c>
      <c r="L964" s="444">
        <f t="shared" ca="1" si="80"/>
        <v>-9496541.816069711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-9496541.816069711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-39653.787547226202</v>
      </c>
      <c r="L965" s="444">
        <f t="shared" ca="1" si="80"/>
        <v>-9556562.7988815159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-9556562.7988815159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-39903.87497560872</v>
      </c>
      <c r="L966" s="444">
        <f t="shared" ca="1" si="80"/>
        <v>-9616833.8691217024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-9616833.8691217024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-40155.004434942835</v>
      </c>
      <c r="L967" s="444">
        <f t="shared" ca="1" si="80"/>
        <v>-9677356.0688212235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-9677356.0688212235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-40407.180267024174</v>
      </c>
      <c r="L968" s="444">
        <f t="shared" ca="1" si="80"/>
        <v>-9738130.4443528261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-9738130.4443528261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-40660.406831739179</v>
      </c>
      <c r="L969" s="444">
        <f t="shared" ca="1" si="80"/>
        <v>-9799158.0464491434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-9799158.0464491434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-40914.688507140505</v>
      </c>
      <c r="L970" s="444">
        <f t="shared" ca="1" si="80"/>
        <v>-9860439.930220861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-9860439.930220861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-41170.029689522664</v>
      </c>
      <c r="L971" s="444">
        <f t="shared" ca="1" si="80"/>
        <v>-9921977.1551749613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-9921977.1551749613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-41426.434793498076</v>
      </c>
      <c r="L972" s="444">
        <f t="shared" ca="1" si="80"/>
        <v>-9983770.7852330375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-9983770.7852330375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-41683.908252073394</v>
      </c>
      <c r="L973" s="444">
        <f t="shared" ca="1" si="80"/>
        <v>-10045821.888749689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-10045821.888749689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-41942.454516726109</v>
      </c>
      <c r="L974" s="444">
        <f t="shared" ca="1" si="80"/>
        <v>-10108131.538530992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-10108131.538530992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-42202.078057481544</v>
      </c>
      <c r="L975" s="444">
        <f t="shared" ca="1" si="80"/>
        <v>-10170700.811853051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-10170700.811853051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-42462.783362990122</v>
      </c>
      <c r="L976" s="444">
        <f t="shared" ca="1" si="80"/>
        <v>-10233530.790480619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-10233530.790480619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-42724.574940604987</v>
      </c>
      <c r="L977" s="444">
        <f t="shared" ca="1" si="80"/>
        <v>-10296622.560685802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-10296622.560685802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-42987.457316459913</v>
      </c>
      <c r="L978" s="444">
        <f t="shared" ca="1" si="80"/>
        <v>-10359977.21326684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-10359977.21326684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-43251.435035547576</v>
      </c>
      <c r="L979" s="444">
        <f t="shared" ca="1" si="80"/>
        <v>-10423595.843566965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-10423595.843566965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-43516.512661798093</v>
      </c>
      <c r="L980" s="444">
        <f t="shared" ca="1" si="80"/>
        <v>-10487479.551493341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-10487479.551493341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-43782.694778157995</v>
      </c>
      <c r="L981" s="444">
        <f t="shared" ca="1" si="80"/>
        <v>-10551629.441536076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-10551629.441536076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-44049.985986669395</v>
      </c>
      <c r="L982" s="444">
        <f t="shared" ca="1" si="80"/>
        <v>-10616046.622787323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-10616046.622787323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-44318.390908549583</v>
      </c>
      <c r="L983" s="444">
        <f t="shared" ca="1" si="80"/>
        <v>-10680732.208960451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-10680732.208960451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-44587.91418427095</v>
      </c>
      <c r="L984" s="444">
        <f t="shared" ca="1" si="80"/>
        <v>-10745687.318409299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-10745687.318409299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-44858.560473641155</v>
      </c>
      <c r="L985" s="444">
        <f t="shared" ca="1" si="80"/>
        <v>-10810913.074147519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-10810913.074147519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-45130.334455883734</v>
      </c>
      <c r="L986" s="444">
        <f t="shared" ca="1" si="80"/>
        <v>-10876410.60386798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-10876410.60386798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-45403.24082971899</v>
      </c>
      <c r="L987" s="444">
        <f t="shared" ca="1" si="80"/>
        <v>-10942181.039962277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-10942181.039962277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-45677.284313445227</v>
      </c>
      <c r="L988" s="444">
        <f t="shared" ca="1" si="80"/>
        <v>-11008225.519540301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-11008225.519540301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-45952.469645020326</v>
      </c>
      <c r="L989" s="444">
        <f t="shared" ca="1" si="80"/>
        <v>-11074545.184449898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-11074545.184449898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-46228.801582143649</v>
      </c>
      <c r="L990" s="444">
        <f t="shared" ca="1" si="80"/>
        <v>-11141141.181296621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-11141141.181296621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-46506.284902338324</v>
      </c>
      <c r="L991" s="444">
        <f t="shared" ca="1" si="80"/>
        <v>-11208014.661463536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-11208014.661463536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-46784.924403033809</v>
      </c>
      <c r="L992" s="444">
        <f t="shared" ca="1" si="80"/>
        <v>-11275166.781131148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-11275166.781131148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-47064.724901648857</v>
      </c>
      <c r="L993" s="444">
        <f t="shared" ca="1" si="80"/>
        <v>-11342598.701297374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-11342598.701297374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-47345.6912356748</v>
      </c>
      <c r="L994" s="444">
        <f t="shared" ca="1" si="80"/>
        <v>-11410311.587797627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-11410311.587797627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-47627.828262759183</v>
      </c>
      <c r="L995" s="444">
        <f t="shared" ca="1" si="80"/>
        <v>-11478306.611324964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-11478306.611324964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-47911.140860789761</v>
      </c>
      <c r="L996" s="444">
        <f t="shared" ca="1" si="80"/>
        <v>-11546584.947450332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-11546584.947450332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-48195.633927978794</v>
      </c>
      <c r="L997" s="444">
        <f t="shared" ca="1" si="80"/>
        <v>-11615147.776642889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-11615147.776642889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-48481.312382947777</v>
      </c>
      <c r="L998" s="444">
        <f t="shared" ca="1" si="80"/>
        <v>-11683996.284290414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-11683996.284290414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-48768.181164812464</v>
      </c>
      <c r="L999" s="444">
        <f t="shared" ca="1" si="80"/>
        <v>-11753131.660719804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-11753131.660719804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-49056.245233268259</v>
      </c>
      <c r="L1000" s="444">
        <f t="shared" ca="1" si="80"/>
        <v>-11822555.10121765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-11822555.10121765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-49345.509568675945</v>
      </c>
      <c r="L1001" s="444">
        <f t="shared" ca="1" si="80"/>
        <v>-11892267.806050904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-11892267.806050904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-49635.97917214784</v>
      </c>
      <c r="L1002" s="444">
        <f t="shared" ca="1" si="80"/>
        <v>-11962270.98048763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-11962270.98048763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-49927.659065634201</v>
      </c>
      <c r="L1003" s="444">
        <f t="shared" ca="1" si="80"/>
        <v>-12032565.834817842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-12032565.834817842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-50220.554292010078</v>
      </c>
      <c r="L1004" s="444">
        <f t="shared" ca="1" si="80"/>
        <v>-12103153.58437443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-12103153.58437443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-50514.669915162529</v>
      </c>
      <c r="L1005" s="444">
        <f t="shared" ca="1" si="80"/>
        <v>-12174035.44955417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-12174035.44955417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-50810.011020078113</v>
      </c>
      <c r="L1006" s="444">
        <f t="shared" ca="1" si="80"/>
        <v>-12245212.655838825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-12245212.655838825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-51106.582712930845</v>
      </c>
      <c r="L1007" s="444">
        <f t="shared" ca="1" si="80"/>
        <v>-12316686.433816334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-12316686.433816334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-51404.390121170465</v>
      </c>
      <c r="L1008" s="444">
        <f t="shared" ca="1" si="80"/>
        <v>-12388458.019202083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-12388458.019202083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-51703.43839361109</v>
      </c>
      <c r="L1009" s="444">
        <f t="shared" ca="1" si="80"/>
        <v>-12460528.652860273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-12460528.652860273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-52003.73270052021</v>
      </c>
      <c r="L1010" s="444">
        <f t="shared" ca="1" si="80"/>
        <v>-12532899.580825372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-12532899.580825372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-52305.278233708123</v>
      </c>
      <c r="L1011" s="444">
        <f t="shared" ca="1" si="80"/>
        <v>-12605572.054323658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-12605572.054323658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-52608.080206617647</v>
      </c>
      <c r="L1012" s="444">
        <f t="shared" ca="1" si="80"/>
        <v>-12678547.329794854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-12678547.329794854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-52912.143854414295</v>
      </c>
      <c r="L1013" s="444">
        <f t="shared" ca="1" si="80"/>
        <v>-12751826.668913847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-12751826.668913847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-53217.474434076772</v>
      </c>
      <c r="L1014" s="444">
        <f t="shared" ca="1" si="80"/>
        <v>-12825411.338612501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-12825411.338612501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-53524.077224487824</v>
      </c>
      <c r="L1015" s="444">
        <f t="shared" ca="1" si="80"/>
        <v>-12899302.611101566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-12899302.611101566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-53831.957526525599</v>
      </c>
      <c r="L1016" s="444">
        <f t="shared" ca="1" si="80"/>
        <v>-12973501.763892669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-12973501.763892669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-54141.120663155198</v>
      </c>
      <c r="L1017" s="444">
        <f t="shared" ca="1" si="80"/>
        <v>-13048010.079820402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-13048010.079820402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-54451.571979520748</v>
      </c>
      <c r="L1018" s="444">
        <f t="shared" ca="1" si="80"/>
        <v>-13122828.847064501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-13122828.847064501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-54763.316843037828</v>
      </c>
      <c r="L1019" s="444">
        <f t="shared" ca="1" si="80"/>
        <v>-13197959.359172117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-13197959.359172117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-55076.360643486238</v>
      </c>
      <c r="L1020" s="444">
        <f t="shared" ca="1" si="80"/>
        <v>-13273402.91508018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-13273402.91508018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-55390.708793103156</v>
      </c>
      <c r="L1021" s="444">
        <f t="shared" ca="1" si="80"/>
        <v>-13349160.819137862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-13349160.819137862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-55706.366726676832</v>
      </c>
      <c r="L1022" s="444">
        <f t="shared" ca="1" si="80"/>
        <v>-13425234.381129116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-13425234.381129116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-56023.339901640393</v>
      </c>
      <c r="L1023" s="444">
        <f t="shared" ca="1" si="80"/>
        <v>-13501624.916295335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-13501624.916295335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-56341.633798166302</v>
      </c>
      <c r="L1024" s="444">
        <f t="shared" ca="1" si="80"/>
        <v>-13578333.74535808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-13578333.74535808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-56661.253919261071</v>
      </c>
      <c r="L1025" s="444">
        <f t="shared" ca="1" si="80"/>
        <v>-13655362.194541918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-13655362.194541918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-56982.205790860404</v>
      </c>
      <c r="L1026" s="444">
        <f t="shared" ca="1" si="80"/>
        <v>-13732711.595597357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-13732711.595597357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-57304.494961924727</v>
      </c>
      <c r="L1027" s="444">
        <f t="shared" ca="1" si="80"/>
        <v>-13810383.285823859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-13810383.285823859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-57628.127004535156</v>
      </c>
      <c r="L1028" s="444">
        <f t="shared" ref="L1028:L1282" ca="1" si="104">I1028-J1028+K1028</f>
        <v>-13888378.608092973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-13888378.608092973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-57953.107513989795</v>
      </c>
      <c r="L1029" s="444">
        <f t="shared" ca="1" si="104"/>
        <v>-13966698.910871541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-13966698.910871541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-58279.442108900497</v>
      </c>
      <c r="L1030" s="444">
        <f t="shared" ca="1" si="104"/>
        <v>-14045345.54824502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-14045345.54824502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-58607.13643128999</v>
      </c>
      <c r="L1031" s="444">
        <f t="shared" ca="1" si="104"/>
        <v>-14124319.879940888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-14124319.879940888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-58936.19614668945</v>
      </c>
      <c r="L1032" s="444">
        <f t="shared" ca="1" si="104"/>
        <v>-14203623.271352155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-14203623.271352155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-59266.626944236385</v>
      </c>
      <c r="L1033" s="444">
        <f t="shared" ca="1" si="104"/>
        <v>-14283257.093560969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-14283257.093560969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-59598.434536773108</v>
      </c>
      <c r="L1034" s="444">
        <f t="shared" ca="1" si="104"/>
        <v>-14363222.723362321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-14363222.723362321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-59931.62466094541</v>
      </c>
      <c r="L1035" s="444">
        <f t="shared" ca="1" si="104"/>
        <v>-14443521.543287843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-14443521.543287843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-60266.203077301754</v>
      </c>
      <c r="L1036" s="444">
        <f t="shared" ca="1" si="104"/>
        <v>-14524154.941629723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-14524154.941629723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-60602.175570392908</v>
      </c>
      <c r="L1037" s="444">
        <f t="shared" ca="1" si="104"/>
        <v>-14605124.312464694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-14605124.312464694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-60939.547948871965</v>
      </c>
      <c r="L1038" s="444">
        <f t="shared" ca="1" si="104"/>
        <v>-14686431.055678144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-14686431.055678144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-61278.326045594673</v>
      </c>
      <c r="L1039" s="444">
        <f t="shared" ca="1" si="104"/>
        <v>-14768076.576988317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-14768076.576988317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-61618.515717720395</v>
      </c>
      <c r="L1040" s="444">
        <f t="shared" ca="1" si="104"/>
        <v>-14850062.287970616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-14850062.287970616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-61960.122846813305</v>
      </c>
      <c r="L1041" s="444">
        <f t="shared" ca="1" si="104"/>
        <v>-14932389.606082007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-14932389.606082007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-62303.15333894411</v>
      </c>
      <c r="L1042" s="444">
        <f t="shared" ca="1" si="104"/>
        <v>-15015059.95468553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-15015059.95468553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-62647.613124792115</v>
      </c>
      <c r="L1043" s="444">
        <f t="shared" ca="1" si="104"/>
        <v>-15098074.763074899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-15098074.763074899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-62993.508159747813</v>
      </c>
      <c r="L1044" s="444">
        <f t="shared" ca="1" si="104"/>
        <v>-15181435.466499224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-15181435.466499224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-63340.844424015835</v>
      </c>
      <c r="L1045" s="444">
        <f t="shared" ca="1" si="104"/>
        <v>-15265143.506187817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-15265143.506187817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-63689.627922718311</v>
      </c>
      <c r="L1046" s="444">
        <f t="shared" ca="1" si="104"/>
        <v>-15349200.329375112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-15349200.329375112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-64039.864685998706</v>
      </c>
      <c r="L1047" s="444">
        <f t="shared" ca="1" si="104"/>
        <v>-15433607.38932569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-15433607.38932569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-64391.56076912611</v>
      </c>
      <c r="L1048" s="444">
        <f t="shared" ca="1" si="104"/>
        <v>-15518366.145359393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-15518366.145359393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-64744.722252599873</v>
      </c>
      <c r="L1049" s="444">
        <f t="shared" ca="1" si="104"/>
        <v>-15603478.062876571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-15603478.062876571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-65099.355242254787</v>
      </c>
      <c r="L1050" s="444">
        <f t="shared" ca="1" si="104"/>
        <v>-15688944.613383403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-15688944.613383403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-65455.465869366584</v>
      </c>
      <c r="L1051" s="444">
        <f t="shared" ca="1" si="104"/>
        <v>-15774767.274517348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-15774767.274517348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-65813.060290758018</v>
      </c>
      <c r="L1052" s="444">
        <f t="shared" ca="1" si="104"/>
        <v>-15860947.530072683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-15860947.530072683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-66172.14468890526</v>
      </c>
      <c r="L1053" s="444">
        <f t="shared" ca="1" si="104"/>
        <v>-15947486.870026167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-15947486.870026167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-66532.725272044772</v>
      </c>
      <c r="L1054" s="444">
        <f t="shared" ca="1" si="104"/>
        <v>-16034386.79056279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-16034386.79056279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-66894.808274280702</v>
      </c>
      <c r="L1055" s="444">
        <f t="shared" ca="1" si="104"/>
        <v>-16121648.794101648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-16121648.794101648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-67258.399955692614</v>
      </c>
      <c r="L1056" s="444">
        <f t="shared" ca="1" si="104"/>
        <v>-16209274.389321918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-16209274.389321918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-67623.506602443726</v>
      </c>
      <c r="L1057" s="444">
        <f t="shared" ca="1" si="104"/>
        <v>-16297265.091188939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-16297265.091188939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-67990.134526889655</v>
      </c>
      <c r="L1058" s="444">
        <f t="shared" ca="1" si="104"/>
        <v>-16385622.420980407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-16385622.420980407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-68358.290067687441</v>
      </c>
      <c r="L1059" s="444">
        <f t="shared" ca="1" si="104"/>
        <v>-16474347.906312672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-16474347.906312672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-68727.979589905197</v>
      </c>
      <c r="L1060" s="444">
        <f t="shared" ca="1" si="104"/>
        <v>-16563443.081167156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-16563443.081167156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-69099.209485132218</v>
      </c>
      <c r="L1061" s="444">
        <f t="shared" ca="1" si="104"/>
        <v>-16652909.485916866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-16652909.485916866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-69471.986171589349</v>
      </c>
      <c r="L1062" s="444">
        <f t="shared" ca="1" si="104"/>
        <v>-16742748.667353034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-16742748.667353034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-69846.316094240043</v>
      </c>
      <c r="L1063" s="444">
        <f t="shared" ca="1" si="104"/>
        <v>-16832962.17871185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-16832962.17871185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-70222.205724901782</v>
      </c>
      <c r="L1064" s="444">
        <f t="shared" ca="1" si="104"/>
        <v>-16923551.579701331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-16923551.579701331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-70599.661562357956</v>
      </c>
      <c r="L1065" s="444">
        <f t="shared" ca="1" si="104"/>
        <v>-17014518.436528265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-17014518.436528265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-70978.690132470176</v>
      </c>
      <c r="L1066" s="444">
        <f t="shared" ca="1" si="104"/>
        <v>-17105864.321925312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-17105864.321925312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-71359.297988291204</v>
      </c>
      <c r="L1067" s="444">
        <f t="shared" ca="1" si="104"/>
        <v>-17197590.815178182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-17197590.815178182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-71741.491710178161</v>
      </c>
      <c r="L1068" s="444">
        <f t="shared" ca="1" si="104"/>
        <v>-17289699.502152938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-17289699.502152938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-72125.277905906318</v>
      </c>
      <c r="L1069" s="444">
        <f t="shared" ca="1" si="104"/>
        <v>-17382191.975323424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-17382191.975323424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-72510.663210783343</v>
      </c>
      <c r="L1070" s="444">
        <f t="shared" ca="1" si="104"/>
        <v>-17475069.833798785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-17475069.833798785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-72897.654287764017</v>
      </c>
      <c r="L1071" s="444">
        <f t="shared" ca="1" si="104"/>
        <v>-17568334.683351126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-17568334.683351126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-73286.257827565423</v>
      </c>
      <c r="L1072" s="444">
        <f t="shared" ca="1" si="104"/>
        <v>-17661988.136443269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-17661988.136443269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-73676.480548782696</v>
      </c>
      <c r="L1073" s="444">
        <f t="shared" ca="1" si="104"/>
        <v>-17756031.812256631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-17756031.812256631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-74068.329198005027</v>
      </c>
      <c r="L1074" s="444">
        <f t="shared" ca="1" si="104"/>
        <v>-17850467.336719215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-17850467.336719215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-74461.810549932474</v>
      </c>
      <c r="L1075" s="444">
        <f t="shared" ca="1" si="104"/>
        <v>-17945296.342533726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-17945296.342533726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-74856.931407492928</v>
      </c>
      <c r="L1076" s="444">
        <f t="shared" ca="1" si="104"/>
        <v>-18040520.469205797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-18040520.469205797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-75253.698601959899</v>
      </c>
      <c r="L1077" s="444">
        <f t="shared" ca="1" si="104"/>
        <v>-18136141.363072336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-18136141.363072336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-75652.118993070471</v>
      </c>
      <c r="L1078" s="444">
        <f t="shared" ca="1" si="104"/>
        <v>-18232160.677329984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-18232160.677329984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-76052.199469144005</v>
      </c>
      <c r="L1079" s="444">
        <f t="shared" ca="1" si="104"/>
        <v>-18328580.072063707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-18328580.072063707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-76453.946947201184</v>
      </c>
      <c r="L1080" s="444">
        <f t="shared" ca="1" si="104"/>
        <v>-18425401.214275487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-18425401.214275487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-76857.368373083606</v>
      </c>
      <c r="L1081" s="444">
        <f t="shared" ca="1" si="104"/>
        <v>-18522625.777913149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-18522625.777913149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-77262.47072157386</v>
      </c>
      <c r="L1082" s="444">
        <f t="shared" ca="1" si="104"/>
        <v>-18620255.4438993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-18620255.4438993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-77669.260996516154</v>
      </c>
      <c r="L1083" s="444">
        <f t="shared" ca="1" si="104"/>
        <v>-18718291.900160395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-18718291.900160395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-78077.74623093738</v>
      </c>
      <c r="L1084" s="444">
        <f t="shared" ca="1" si="104"/>
        <v>-18816736.84165591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-18816736.84165591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-78487.933487168702</v>
      </c>
      <c r="L1085" s="444">
        <f t="shared" ca="1" si="104"/>
        <v>-18915591.970407657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-18915591.970407657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-78899.829856967641</v>
      </c>
      <c r="L1086" s="444">
        <f t="shared" ca="1" si="104"/>
        <v>-19014858.995529205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-19014858.995529205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-79313.442461640763</v>
      </c>
      <c r="L1087" s="444">
        <f t="shared" ca="1" si="104"/>
        <v>-19114539.633255422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-19114539.633255422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-79728.778452166662</v>
      </c>
      <c r="L1088" s="444">
        <f t="shared" ca="1" si="104"/>
        <v>-19214635.606972165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-19214635.606972165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-80145.845009319761</v>
      </c>
      <c r="L1089" s="444">
        <f t="shared" ca="1" si="104"/>
        <v>-19315148.647246063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-19315148.647246063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-80564.649343794328</v>
      </c>
      <c r="L1090" s="444">
        <f t="shared" ca="1" si="104"/>
        <v>-19416080.491854437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-19416080.491854437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-80985.198696329229</v>
      </c>
      <c r="L1091" s="444">
        <f t="shared" ca="1" si="104"/>
        <v>-19517432.885815345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-19517432.885815345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-81407.500337833015</v>
      </c>
      <c r="L1092" s="444">
        <f t="shared" ca="1" si="104"/>
        <v>-19619207.581417754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-19619207.581417754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-81831.561569509722</v>
      </c>
      <c r="L1093" s="444">
        <f t="shared" ca="1" si="104"/>
        <v>-19721406.33825184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-19721406.33825184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-82257.38972298507</v>
      </c>
      <c r="L1094" s="444">
        <f t="shared" ca="1" si="104"/>
        <v>-19824030.923239402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-19824030.923239402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-82684.992160433249</v>
      </c>
      <c r="L1095" s="444">
        <f t="shared" ca="1" si="104"/>
        <v>-19927083.110664412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-19927083.110664412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-83114.376274704118</v>
      </c>
      <c r="L1096" s="444">
        <f t="shared" ca="1" si="104"/>
        <v>-20030564.682203695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-20030564.682203695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-83545.549489451136</v>
      </c>
      <c r="L1097" s="444">
        <f t="shared" ca="1" si="104"/>
        <v>-20134477.426957723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-20134477.426957723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-83978.519259259585</v>
      </c>
      <c r="L1098" s="444">
        <f t="shared" ca="1" si="104"/>
        <v>-20238823.14148156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-20238823.14148156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-84413.293069775566</v>
      </c>
      <c r="L1099" s="444">
        <f t="shared" ca="1" si="104"/>
        <v>-20343603.629815914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-20343603.629815914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-84849.878437835374</v>
      </c>
      <c r="L1100" s="444">
        <f t="shared" ca="1" si="104"/>
        <v>-20448820.703518327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-20448820.703518327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-85288.282911595437</v>
      </c>
      <c r="L1101" s="444">
        <f t="shared" ca="1" si="104"/>
        <v>-20554476.1816945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-20554476.1816945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-85728.51407066283</v>
      </c>
      <c r="L1102" s="444">
        <f t="shared" ca="1" si="104"/>
        <v>-20660571.891029742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-20660571.891029742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-86170.579526226327</v>
      </c>
      <c r="L1103" s="444">
        <f t="shared" ca="1" si="104"/>
        <v>-20767109.665820546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-20767109.665820546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-86614.486921188014</v>
      </c>
      <c r="L1104" s="444">
        <f t="shared" ca="1" si="104"/>
        <v>-20874091.348006312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-20874091.348006312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-87060.243930295372</v>
      </c>
      <c r="L1105" s="444">
        <f t="shared" ca="1" si="104"/>
        <v>-20981518.787201185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-20981518.787201185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-87507.858260274006</v>
      </c>
      <c r="L1106" s="444">
        <f t="shared" ca="1" si="104"/>
        <v>-21089393.840726037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-21089393.840726037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-87957.337649960886</v>
      </c>
      <c r="L1107" s="444">
        <f t="shared" ca="1" si="104"/>
        <v>-21197718.373640575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-21197718.373640575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-88408.689870438131</v>
      </c>
      <c r="L1108" s="444">
        <f t="shared" ca="1" si="104"/>
        <v>-21306494.258775592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-21306494.258775592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-88861.922725167373</v>
      </c>
      <c r="L1109" s="444">
        <f t="shared" ca="1" si="104"/>
        <v>-21415723.376765337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-21415723.376765337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-89317.044050124648</v>
      </c>
      <c r="L1110" s="444">
        <f t="shared" ca="1" si="104"/>
        <v>-21525407.616080038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-21525407.616080038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-89774.061713935895</v>
      </c>
      <c r="L1111" s="444">
        <f t="shared" ca="1" si="104"/>
        <v>-21635548.873058554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-21635548.873058554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-90232.983618013051</v>
      </c>
      <c r="L1112" s="444">
        <f t="shared" ca="1" si="104"/>
        <v>-21746149.051941145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-21746149.051941145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-90693.817696690516</v>
      </c>
      <c r="L1113" s="444">
        <f t="shared" ca="1" si="104"/>
        <v>-21857210.064902414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-21857210.064902414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-91156.571917362468</v>
      </c>
      <c r="L1114" s="444">
        <f t="shared" ca="1" si="104"/>
        <v>-21968733.832084354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-21968733.832084354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-91621.254280620546</v>
      </c>
      <c r="L1115" s="444">
        <f t="shared" ca="1" si="104"/>
        <v>-22080722.281629551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-22080722.281629551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-92087.872820392207</v>
      </c>
      <c r="L1116" s="444">
        <f t="shared" ca="1" si="104"/>
        <v>-22193177.349714521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-22193177.349714521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-92556.435604079583</v>
      </c>
      <c r="L1117" s="444">
        <f t="shared" ca="1" si="104"/>
        <v>-22306100.98058318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-22306100.98058318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-93026.950732698984</v>
      </c>
      <c r="L1118" s="444">
        <f t="shared" ca="1" si="104"/>
        <v>-22419495.126580458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-22419495.126580458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-93499.426341020982</v>
      </c>
      <c r="L1119" s="444">
        <f t="shared" ca="1" si="104"/>
        <v>-22533361.748186056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-22533361.748186056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-93973.870597710978</v>
      </c>
      <c r="L1120" s="444">
        <f t="shared" ca="1" si="104"/>
        <v>-22647702.814048346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-22647702.814048346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-94450.291705470518</v>
      </c>
      <c r="L1121" s="444">
        <f t="shared" ca="1" si="104"/>
        <v>-22762520.301018395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-22762520.301018395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-94928.697901179054</v>
      </c>
      <c r="L1122" s="444">
        <f t="shared" ca="1" si="104"/>
        <v>-22877816.194184151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-22877816.194184151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-95409.097456036368</v>
      </c>
      <c r="L1123" s="444">
        <f t="shared" ca="1" si="104"/>
        <v>-22993592.486904766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-22993592.486904766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-95891.498675705603</v>
      </c>
      <c r="L1124" s="444">
        <f t="shared" ca="1" si="104"/>
        <v>-23109851.180845048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-23109851.180845048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-96375.909900456769</v>
      </c>
      <c r="L1125" s="444">
        <f t="shared" ca="1" si="104"/>
        <v>-23226594.286010083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-23226594.286010083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-96862.339505311087</v>
      </c>
      <c r="L1126" s="444">
        <f t="shared" ca="1" si="104"/>
        <v>-23343823.820779972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-23343823.820779972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-97350.795900185622</v>
      </c>
      <c r="L1127" s="444">
        <f t="shared" ca="1" si="104"/>
        <v>-23461541.811944734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-23461541.811944734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-97841.287530038797</v>
      </c>
      <c r="L1128" s="444">
        <f t="shared" ca="1" si="104"/>
        <v>-23579750.294739351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-23579750.294739351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-98333.822875016369</v>
      </c>
      <c r="L1129" s="444">
        <f t="shared" ca="1" si="104"/>
        <v>-23698451.312878944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-23698451.312878944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-98828.410450598007</v>
      </c>
      <c r="L1130" s="444">
        <f t="shared" ca="1" si="104"/>
        <v>-23817646.918594118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-23817646.918594118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-99325.058807744572</v>
      </c>
      <c r="L1131" s="444">
        <f t="shared" ca="1" si="104"/>
        <v>-23937339.172666442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-23937339.172666442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-99823.776533045908</v>
      </c>
      <c r="L1132" s="444">
        <f t="shared" ca="1" si="104"/>
        <v>-24057530.144464064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-24057530.144464064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-100324.57224886934</v>
      </c>
      <c r="L1133" s="444">
        <f t="shared" ca="1" si="104"/>
        <v>-24178221.911977511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-24178221.911977511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-100827.4546135087</v>
      </c>
      <c r="L1134" s="444">
        <f t="shared" ca="1" si="104"/>
        <v>-24299416.561855599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-24299416.561855599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-101332.43232133407</v>
      </c>
      <c r="L1135" s="444">
        <f t="shared" ca="1" si="104"/>
        <v>-24421116.18944151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-24421116.18944151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-101839.51410294203</v>
      </c>
      <c r="L1136" s="444">
        <f t="shared" ca="1" si="104"/>
        <v>-24543322.898809031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-24543322.898809031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-102348.7087253067</v>
      </c>
      <c r="L1137" s="444">
        <f t="shared" ca="1" si="104"/>
        <v>-24666038.802798916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-24666038.802798916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-102860.02499193122</v>
      </c>
      <c r="L1138" s="444">
        <f t="shared" ca="1" si="104"/>
        <v>-24789266.023055423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-24789266.023055423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-103373.471743</v>
      </c>
      <c r="L1139" s="444">
        <f t="shared" ca="1" si="104"/>
        <v>-24913006.690063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-24913006.690063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-103889.05785553157</v>
      </c>
      <c r="L1140" s="444">
        <f t="shared" ca="1" si="104"/>
        <v>-25037262.943183109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-25037262.943183109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-104406.79224353202</v>
      </c>
      <c r="L1141" s="444">
        <f t="shared" ca="1" si="104"/>
        <v>-25162036.93069122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-25162036.93069122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-104926.68385814916</v>
      </c>
      <c r="L1142" s="444">
        <f t="shared" ca="1" si="104"/>
        <v>-25287330.809813946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-25287330.809813946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-105448.74168782718</v>
      </c>
      <c r="L1143" s="444">
        <f t="shared" ca="1" si="104"/>
        <v>-25413146.746766351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-25413146.746766351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-105972.97475846221</v>
      </c>
      <c r="L1144" s="444">
        <f t="shared" ca="1" si="104"/>
        <v>-25539486.91678939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-25539486.91678939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-106499.3921335582</v>
      </c>
      <c r="L1145" s="444">
        <f t="shared" ca="1" si="104"/>
        <v>-25666353.504187528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-25666353.504187528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-107028.00291438377</v>
      </c>
      <c r="L1146" s="444">
        <f t="shared" ca="1" si="104"/>
        <v>-25793748.70236649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-25793748.70236649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-107558.81624012945</v>
      </c>
      <c r="L1147" s="444">
        <f t="shared" ca="1" si="104"/>
        <v>-25921674.713871196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-25921674.713871196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-108091.84128806573</v>
      </c>
      <c r="L1148" s="444">
        <f t="shared" ca="1" si="104"/>
        <v>-26050133.750423841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-26050133.750423841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-108627.08727370175</v>
      </c>
      <c r="L1149" s="444">
        <f t="shared" ca="1" si="104"/>
        <v>-26179128.032962121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-26179128.032962121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-109164.56345094457</v>
      </c>
      <c r="L1150" s="444">
        <f t="shared" ca="1" si="104"/>
        <v>-26308659.791677643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-26308659.791677643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-109704.27911225925</v>
      </c>
      <c r="L1151" s="444">
        <f t="shared" ca="1" si="104"/>
        <v>-26438731.266054481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-26438731.266054481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-110246.2435888294</v>
      </c>
      <c r="L1152" s="444">
        <f t="shared" ca="1" si="104"/>
        <v>-26569344.704907887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-26569344.704907887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-110790.4662507186</v>
      </c>
      <c r="L1153" s="444">
        <f t="shared" ca="1" si="104"/>
        <v>-26700502.366423182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-26700502.366423182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-111336.95650703233</v>
      </c>
      <c r="L1154" s="444">
        <f t="shared" ca="1" si="104"/>
        <v>-26832206.518194791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-26832206.518194791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-111885.7238060807</v>
      </c>
      <c r="L1155" s="444">
        <f t="shared" ca="1" si="104"/>
        <v>-26964459.437265448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-26964459.437265448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-112436.77763554176</v>
      </c>
      <c r="L1156" s="444">
        <f t="shared" ca="1" si="104"/>
        <v>-27097263.410165567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-27097263.410165567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-112990.12752262561</v>
      </c>
      <c r="L1157" s="444">
        <f t="shared" ca="1" si="104"/>
        <v>-27230620.73295277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-27230620.73295277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-113545.78303423895</v>
      </c>
      <c r="L1158" s="444">
        <f t="shared" ca="1" si="104"/>
        <v>-27364533.711251587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-27364533.711251587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-114103.75377715066</v>
      </c>
      <c r="L1159" s="444">
        <f t="shared" ca="1" si="104"/>
        <v>-27499004.660293315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-27499004.660293315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-114664.04939815788</v>
      </c>
      <c r="L1160" s="444">
        <f t="shared" ca="1" si="104"/>
        <v>-27634035.90495605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-27634035.90495605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-115226.6795842526</v>
      </c>
      <c r="L1161" s="444">
        <f t="shared" ca="1" si="104"/>
        <v>-27769629.779804882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-27769629.779804882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-115791.65406278941</v>
      </c>
      <c r="L1162" s="444">
        <f t="shared" ca="1" si="104"/>
        <v>-27905788.629132248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-27905788.629132248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-116358.98260165345</v>
      </c>
      <c r="L1163" s="444">
        <f t="shared" ca="1" si="104"/>
        <v>-28042514.80699848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-28042514.80699848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-116928.67500942941</v>
      </c>
      <c r="L1164" s="444">
        <f t="shared" ca="1" si="104"/>
        <v>-28179810.677272487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-28179810.677272487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-117500.74113557111</v>
      </c>
      <c r="L1165" s="444">
        <f t="shared" ca="1" si="104"/>
        <v>-28317678.613672636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-28317678.613672636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-118075.19087057171</v>
      </c>
      <c r="L1166" s="444">
        <f t="shared" ca="1" si="104"/>
        <v>-28456120.999807786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-28456120.999807786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-118652.03414613483</v>
      </c>
      <c r="L1167" s="444">
        <f t="shared" ca="1" si="104"/>
        <v>-28595140.229218498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-28595140.229218498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-119231.28093534615</v>
      </c>
      <c r="L1168" s="444">
        <f t="shared" ca="1" si="104"/>
        <v>-28734738.705418423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-28734738.705418423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-119728.07793924345</v>
      </c>
      <c r="L1169" s="444">
        <f t="shared" ca="1" si="104"/>
        <v>-28854466.783357665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-28854466.783357665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-120226.94493065694</v>
      </c>
      <c r="L1170" s="444">
        <f t="shared" ca="1" si="104"/>
        <v>-28974693.728288323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-28974693.728288323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-120727.89053453467</v>
      </c>
      <c r="L1171" s="444">
        <f t="shared" ca="1" si="104"/>
        <v>-29095421.618822858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-29095421.618822858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-121230.92341176191</v>
      </c>
      <c r="L1172" s="444">
        <f t="shared" ca="1" si="104"/>
        <v>-29216652.542234618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-29216652.542234618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-121736.05225931091</v>
      </c>
      <c r="L1173" s="444">
        <f t="shared" ca="1" si="104"/>
        <v>-29338388.594493929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-29338388.594493929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-122243.28581039137</v>
      </c>
      <c r="L1174" s="444">
        <f t="shared" ca="1" si="104"/>
        <v>-29460631.880304322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-29460631.880304322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-122752.63283460133</v>
      </c>
      <c r="L1175" s="444">
        <f t="shared" ca="1" si="104"/>
        <v>-29583384.513138924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-29583384.513138924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-123264.10213807883</v>
      </c>
      <c r="L1176" s="444">
        <f t="shared" ca="1" si="104"/>
        <v>-29706648.615277003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-29706648.615277003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-123777.70256365418</v>
      </c>
      <c r="L1177" s="444">
        <f t="shared" ca="1" si="104"/>
        <v>-29830426.317840658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-29830426.317840658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-124293.44299100275</v>
      </c>
      <c r="L1178" s="444">
        <f t="shared" ca="1" si="104"/>
        <v>-29954719.760831662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-29954719.760831662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-124811.3323367986</v>
      </c>
      <c r="L1179" s="444">
        <f t="shared" ca="1" si="104"/>
        <v>-30079531.09316846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-30079531.09316846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-125331.37955486856</v>
      </c>
      <c r="L1180" s="444">
        <f t="shared" ca="1" si="104"/>
        <v>-30204862.472723328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-30204862.472723328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-125853.59363634721</v>
      </c>
      <c r="L1181" s="444">
        <f t="shared" ca="1" si="104"/>
        <v>-30330716.066359676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-30330716.066359676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-126377.98360983199</v>
      </c>
      <c r="L1182" s="444">
        <f t="shared" ca="1" si="104"/>
        <v>-30457094.049969509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-30457094.049969509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-126904.55854153961</v>
      </c>
      <c r="L1183" s="444">
        <f t="shared" ca="1" si="104"/>
        <v>-30583998.608511049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-30583998.608511049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-127433.32753546273</v>
      </c>
      <c r="L1184" s="444">
        <f t="shared" ca="1" si="104"/>
        <v>-30711431.936046511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-30711431.936046511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-127964.29973352712</v>
      </c>
      <c r="L1185" s="444">
        <f t="shared" ca="1" si="104"/>
        <v>-30839396.235780038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-30839396.235780038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-128497.48431575016</v>
      </c>
      <c r="L1186" s="444">
        <f t="shared" ca="1" si="104"/>
        <v>-30967893.720095787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-30967893.720095787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-129032.89050039912</v>
      </c>
      <c r="L1187" s="444">
        <f t="shared" ca="1" si="104"/>
        <v>-31096926.610596187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-31096926.610596187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-129570.52754415078</v>
      </c>
      <c r="L1188" s="444">
        <f t="shared" ca="1" si="104"/>
        <v>-31226497.138140339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-31226497.138140339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-130110.40474225141</v>
      </c>
      <c r="L1189" s="444">
        <f t="shared" ca="1" si="104"/>
        <v>-31356607.542882591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-31356607.542882591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-130652.53142867748</v>
      </c>
      <c r="L1190" s="444">
        <f t="shared" ca="1" si="104"/>
        <v>-31487260.074311268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-31487260.074311268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-131196.91697629695</v>
      </c>
      <c r="L1191" s="444">
        <f t="shared" ca="1" si="104"/>
        <v>-31618456.991287563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-31618456.991287563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-131743.57079703151</v>
      </c>
      <c r="L1192" s="444">
        <f t="shared" ca="1" si="104"/>
        <v>-31750200.562084593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-31750200.562084593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-132292.50234201914</v>
      </c>
      <c r="L1193" s="444">
        <f t="shared" ca="1" si="104"/>
        <v>-31882493.064426612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-31882493.064426612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-132843.72110177754</v>
      </c>
      <c r="L1194" s="444">
        <f t="shared" ca="1" si="104"/>
        <v>-32015336.785528388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-32015336.785528388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-133397.23660636827</v>
      </c>
      <c r="L1195" s="444">
        <f t="shared" ca="1" si="104"/>
        <v>-32148734.022134755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-32148734.022134755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-133953.05842556147</v>
      </c>
      <c r="L1196" s="444">
        <f t="shared" ca="1" si="104"/>
        <v>-32282687.080560315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-32282687.080560315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-134511.19616900131</v>
      </c>
      <c r="L1197" s="444">
        <f t="shared" ca="1" si="104"/>
        <v>-32417198.276729316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-32417198.276729316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-135071.65948637214</v>
      </c>
      <c r="L1198" s="444">
        <f t="shared" ca="1" si="104"/>
        <v>-32552269.936215688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-32552269.936215688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-135634.45806756537</v>
      </c>
      <c r="L1199" s="444">
        <f t="shared" ca="1" si="104"/>
        <v>-32687904.394283254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-32687904.394283254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-136199.60164284689</v>
      </c>
      <c r="L1200" s="444">
        <f t="shared" ca="1" si="104"/>
        <v>-32824103.995926101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-32824103.995926101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-136767.09998302543</v>
      </c>
      <c r="L1201" s="444">
        <f t="shared" ca="1" si="104"/>
        <v>-32960871.095909126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-32960871.095909126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-137336.96289962134</v>
      </c>
      <c r="L1202" s="444">
        <f t="shared" ca="1" si="104"/>
        <v>-33098208.058808748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-33098208.058808748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-137909.20024503645</v>
      </c>
      <c r="L1203" s="444">
        <f t="shared" ca="1" si="104"/>
        <v>-33236117.259053785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-33236117.259053785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-138483.82191272412</v>
      </c>
      <c r="L1204" s="444">
        <f t="shared" ca="1" si="104"/>
        <v>-33374601.08096651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-33374601.08096651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-139060.83783736045</v>
      </c>
      <c r="L1205" s="444">
        <f t="shared" ca="1" si="104"/>
        <v>-33513661.918803871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-33513661.918803871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-139640.25799501612</v>
      </c>
      <c r="L1206" s="444">
        <f t="shared" ca="1" si="104"/>
        <v>-33653302.176798888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-33653302.176798888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-140222.09240332869</v>
      </c>
      <c r="L1207" s="444">
        <f t="shared" ca="1" si="104"/>
        <v>-33793524.269202217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-33793524.269202217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-140806.35112167589</v>
      </c>
      <c r="L1208" s="444">
        <f t="shared" ca="1" si="104"/>
        <v>-33934330.620323896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-33934330.620323896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-141393.04425134958</v>
      </c>
      <c r="L1209" s="444">
        <f t="shared" ca="1" si="104"/>
        <v>-34075723.664575249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-34075723.664575249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-141982.18193573022</v>
      </c>
      <c r="L1210" s="444">
        <f t="shared" ca="1" si="104"/>
        <v>-34217705.846510977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-34217705.846510977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-142573.77436046241</v>
      </c>
      <c r="L1211" s="444">
        <f t="shared" ca="1" si="104"/>
        <v>-34360279.62087144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-34360279.62087144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-143167.83175363101</v>
      </c>
      <c r="L1212" s="444">
        <f t="shared" ca="1" si="104"/>
        <v>-34503447.452625073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-34503447.452625073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-143764.36438593781</v>
      </c>
      <c r="L1213" s="444">
        <f t="shared" ca="1" si="104"/>
        <v>-34647211.817011014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-34647211.817011014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-144363.38257087921</v>
      </c>
      <c r="L1214" s="444">
        <f t="shared" ca="1" si="104"/>
        <v>-34791575.199581891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-34791575.199581891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-144964.89666492454</v>
      </c>
      <c r="L1215" s="444">
        <f t="shared" ca="1" si="104"/>
        <v>-34936540.096246816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-34936540.096246816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-145568.91706769506</v>
      </c>
      <c r="L1216" s="444">
        <f t="shared" ca="1" si="104"/>
        <v>-35082109.013314508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-35082109.013314508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-146175.45422214377</v>
      </c>
      <c r="L1217" s="444">
        <f t="shared" ca="1" si="104"/>
        <v>-35228284.467536651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-35228284.467536651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-146784.51861473604</v>
      </c>
      <c r="L1218" s="444">
        <f t="shared" ca="1" si="104"/>
        <v>-35375068.98615139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-35375068.98615139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-147396.12077563078</v>
      </c>
      <c r="L1219" s="444">
        <f t="shared" ca="1" si="104"/>
        <v>-35522465.106927022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-35522465.106927022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-148010.27127886258</v>
      </c>
      <c r="L1220" s="444">
        <f t="shared" ca="1" si="104"/>
        <v>-35670475.378205888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-35670475.378205888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-148626.98074252452</v>
      </c>
      <c r="L1221" s="444">
        <f t="shared" ca="1" si="104"/>
        <v>-35819102.35894841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-35819102.35894841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-149246.2598289517</v>
      </c>
      <c r="L1222" s="444">
        <f t="shared" ca="1" si="104"/>
        <v>-35968348.618777364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-35968348.618777364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-149868.11924490568</v>
      </c>
      <c r="L1223" s="444">
        <f t="shared" ca="1" si="104"/>
        <v>-36118216.738022268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-36118216.738022268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-150492.56974175945</v>
      </c>
      <c r="L1224" s="444">
        <f t="shared" ca="1" si="104"/>
        <v>-36268709.307764024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-36268709.307764024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-151119.62211568342</v>
      </c>
      <c r="L1225" s="444">
        <f t="shared" ca="1" si="104"/>
        <v>-36419828.92987971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-36419828.92987971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-151749.28720783212</v>
      </c>
      <c r="L1226" s="444">
        <f t="shared" ca="1" si="104"/>
        <v>-36571578.217087545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-36571578.217087545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-152381.57590453143</v>
      </c>
      <c r="L1227" s="444">
        <f t="shared" ca="1" si="104"/>
        <v>-36723959.792992078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-36723959.792992078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-153016.49913746698</v>
      </c>
      <c r="L1228" s="444">
        <f t="shared" ca="1" si="104"/>
        <v>-36876976.292129546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-36876976.292129546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-153654.0678838731</v>
      </c>
      <c r="L1229" s="444">
        <f t="shared" ca="1" si="104"/>
        <v>-37030630.360013418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-37030630.360013418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-154294.29316672258</v>
      </c>
      <c r="L1230" s="444">
        <f t="shared" ca="1" si="104"/>
        <v>-37184924.653180137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-37184924.653180137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-154937.18605491723</v>
      </c>
      <c r="L1231" s="444">
        <f t="shared" ca="1" si="104"/>
        <v>-37339861.839235052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-37339861.839235052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-155582.75766347939</v>
      </c>
      <c r="L1232" s="444">
        <f t="shared" ca="1" si="104"/>
        <v>-37495444.596898533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-37495444.596898533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-156231.0191537439</v>
      </c>
      <c r="L1233" s="444">
        <f t="shared" ca="1" si="104"/>
        <v>-37651675.616052277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-37651675.616052277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-156881.98173355116</v>
      </c>
      <c r="L1234" s="444">
        <f t="shared" ca="1" si="104"/>
        <v>-37808557.59778583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-37808557.59778583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-157535.65665744097</v>
      </c>
      <c r="L1235" s="444">
        <f t="shared" ca="1" si="104"/>
        <v>-37966093.254443273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-37966093.254443273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-158192.05522684698</v>
      </c>
      <c r="L1236" s="444">
        <f t="shared" ca="1" si="104"/>
        <v>-38124285.30967012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-38124285.30967012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-158851.18879029216</v>
      </c>
      <c r="L1237" s="444">
        <f t="shared" ca="1" si="104"/>
        <v>-38283136.498460412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-38283136.498460412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-159513.06874358506</v>
      </c>
      <c r="L1238" s="444">
        <f t="shared" ca="1" si="104"/>
        <v>-38442649.567203999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-38442649.567203999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-160177.70653001667</v>
      </c>
      <c r="L1239" s="444">
        <f t="shared" ca="1" si="104"/>
        <v>-38602827.273734018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-38602827.273734018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-160845.11364055841</v>
      </c>
      <c r="L1240" s="444">
        <f t="shared" ca="1" si="104"/>
        <v>-38763672.38737458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-38763672.38737458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-161515.30161406074</v>
      </c>
      <c r="L1241" s="444">
        <f t="shared" ca="1" si="104"/>
        <v>-38925187.688988641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-38925187.688988641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-162188.28203745268</v>
      </c>
      <c r="L1242" s="444">
        <f t="shared" ca="1" si="104"/>
        <v>-39087375.971026093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-39087375.971026093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-162864.06654594204</v>
      </c>
      <c r="L1243" s="444">
        <f t="shared" ca="1" si="104"/>
        <v>-39250240.037572034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-39250240.037572034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-163542.6668232168</v>
      </c>
      <c r="L1244" s="444">
        <f t="shared" ca="1" si="104"/>
        <v>-39413782.704395249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-39413782.704395249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-164224.09460164688</v>
      </c>
      <c r="L1245" s="444">
        <f t="shared" ca="1" si="104"/>
        <v>-39578006.798996896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-39578006.798996896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-164908.36166248706</v>
      </c>
      <c r="L1246" s="444">
        <f t="shared" ca="1" si="104"/>
        <v>-39742915.16065938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-39742915.16065938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-165595.47983608075</v>
      </c>
      <c r="L1247" s="444">
        <f t="shared" ca="1" si="104"/>
        <v>-39908510.640495464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-39908510.640495464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-166285.46100206443</v>
      </c>
      <c r="L1248" s="444">
        <f t="shared" ca="1" si="104"/>
        <v>-40074796.101497531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-40074796.101497531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-166978.31708957304</v>
      </c>
      <c r="L1249" s="444">
        <f t="shared" ca="1" si="104"/>
        <v>-40241774.418587103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-40241774.418587103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-167674.06007744625</v>
      </c>
      <c r="L1250" s="444">
        <f t="shared" ca="1" si="104"/>
        <v>-40409448.478664547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-40409448.478664547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-168372.7019944356</v>
      </c>
      <c r="L1251" s="444">
        <f t="shared" ca="1" si="104"/>
        <v>-40577821.180658981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-40577821.180658981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-169074.25491941243</v>
      </c>
      <c r="L1252" s="444">
        <f t="shared" ca="1" si="104"/>
        <v>-40746895.435578391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-40746895.435578391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-169778.73098157663</v>
      </c>
      <c r="L1253" s="444">
        <f t="shared" ca="1" si="104"/>
        <v>-40916674.166559964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-40916674.166559964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-170486.1423606665</v>
      </c>
      <c r="L1254" s="444">
        <f t="shared" ca="1" si="104"/>
        <v>-41087160.308920629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-41087160.308920629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-171196.50128716929</v>
      </c>
      <c r="L1255" s="444">
        <f t="shared" ca="1" si="104"/>
        <v>-41258356.810207799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-41258356.810207799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-171909.82004253249</v>
      </c>
      <c r="L1256" s="444">
        <f t="shared" ca="1" si="104"/>
        <v>-41430266.630250335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-41430266.630250335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-172626.11095937638</v>
      </c>
      <c r="L1257" s="444">
        <f t="shared" ca="1" si="104"/>
        <v>-41602892.741209708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-41602892.741209708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-173345.38642170711</v>
      </c>
      <c r="L1258" s="444">
        <f t="shared" ca="1" si="104"/>
        <v>-41776238.127631418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-41776238.127631418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-174067.65886513091</v>
      </c>
      <c r="L1259" s="444">
        <f t="shared" ca="1" si="104"/>
        <v>-41950305.78649655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-41950305.78649655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-174792.94077706896</v>
      </c>
      <c r="L1260" s="444">
        <f t="shared" ca="1" si="104"/>
        <v>-42125098.727273621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-42125098.727273621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-175521.24469697342</v>
      </c>
      <c r="L1261" s="444">
        <f t="shared" ca="1" si="104"/>
        <v>-42300619.971970595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-42300619.971970595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-176252.58321654415</v>
      </c>
      <c r="L1262" s="444">
        <f t="shared" ca="1" si="104"/>
        <v>-42476872.555187136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-42476872.555187136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-176986.9689799464</v>
      </c>
      <c r="L1263" s="444">
        <f t="shared" ca="1" si="104"/>
        <v>-42653859.524167083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-42653859.524167083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-177724.4146840295</v>
      </c>
      <c r="L1264" s="444">
        <f t="shared" ca="1" si="104"/>
        <v>-42831583.938851111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-42831583.938851111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-178464.93307854628</v>
      </c>
      <c r="L1265" s="444">
        <f t="shared" ca="1" si="104"/>
        <v>-43010048.87192966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-43010048.87192966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-179208.53696637359</v>
      </c>
      <c r="L1266" s="444">
        <f t="shared" ca="1" si="104"/>
        <v>-43189257.408896036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-43189257.408896036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-179955.23920373348</v>
      </c>
      <c r="L1267" s="444">
        <f t="shared" ca="1" si="104"/>
        <v>-43369212.648099773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-43369212.648099773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-180705.05270041572</v>
      </c>
      <c r="L1268" s="444">
        <f t="shared" ca="1" si="104"/>
        <v>-43549917.700800188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-43549917.700800188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-181457.99042000077</v>
      </c>
      <c r="L1269" s="444">
        <f t="shared" ca="1" si="104"/>
        <v>-43731375.691220187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-43731375.691220187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-182214.0653800841</v>
      </c>
      <c r="L1270" s="444">
        <f t="shared" ca="1" si="104"/>
        <v>-43913589.756600268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-43913589.756600268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-182973.29065250111</v>
      </c>
      <c r="L1271" s="444">
        <f t="shared" ca="1" si="104"/>
        <v>-44096563.047252767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-44096563.047252767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-183735.67936355318</v>
      </c>
      <c r="L1272" s="444">
        <f t="shared" ca="1" si="104"/>
        <v>-44280298.726616323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-44280298.726616323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-184501.24469423469</v>
      </c>
      <c r="L1273" s="444">
        <f t="shared" ca="1" si="104"/>
        <v>-44464799.971310556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-44464799.971310556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-185269.99988046064</v>
      </c>
      <c r="L1274" s="444">
        <f t="shared" ca="1" si="104"/>
        <v>-44650069.971191019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-44650069.971191019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-186041.9582132959</v>
      </c>
      <c r="L1275" s="444">
        <f t="shared" ca="1" si="104"/>
        <v>-44836111.929404318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-44836111.929404318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-186817.13303918467</v>
      </c>
      <c r="L1276" s="444">
        <f t="shared" ca="1" si="104"/>
        <v>-45022929.062443502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-45022929.062443502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-187595.53776018127</v>
      </c>
      <c r="L1277" s="444">
        <f t="shared" ca="1" si="104"/>
        <v>-45210524.600203685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-45210524.600203685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-188377.18583418202</v>
      </c>
      <c r="L1278" s="444">
        <f t="shared" ca="1" si="104"/>
        <v>-45398901.78603787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-45398901.78603787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-189162.09077515779</v>
      </c>
      <c r="L1279" s="444">
        <f t="shared" ca="1" si="104"/>
        <v>-45588063.876813024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-45588063.876813024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-189950.26615338761</v>
      </c>
      <c r="L1280" s="444">
        <f t="shared" ca="1" si="104"/>
        <v>-45778014.142966412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-45778014.142966412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-190741.7255956934</v>
      </c>
      <c r="L1281" s="444">
        <f t="shared" ca="1" si="104"/>
        <v>-45968755.868562102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-45968755.868562102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-191536.48278567541</v>
      </c>
      <c r="L1282" s="444">
        <f t="shared" ca="1" si="104"/>
        <v>-46160292.351347774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-46160292.351347774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-192334.55146394906</v>
      </c>
      <c r="L1283" s="444">
        <f t="shared" ref="L1283:L1537" ca="1" si="109">I1283-J1283+K1283</f>
        <v>-46352626.902811721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-46352626.902811721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-193135.94542838217</v>
      </c>
      <c r="L1284" s="444">
        <f t="shared" ca="1" si="109"/>
        <v>-46545762.8482401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-46545762.8482401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-193940.67853433374</v>
      </c>
      <c r="L1285" s="444">
        <f t="shared" ca="1" si="109"/>
        <v>-46739703.526774436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-46739703.526774436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-194748.76469489347</v>
      </c>
      <c r="L1286" s="444">
        <f t="shared" ca="1" si="109"/>
        <v>-46934452.291469328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-46934452.291469328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-195560.2178811222</v>
      </c>
      <c r="L1287" s="444">
        <f t="shared" ca="1" si="109"/>
        <v>-47130012.509350449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-47130012.509350449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-196375.05212229353</v>
      </c>
      <c r="L1288" s="444">
        <f t="shared" ca="1" si="109"/>
        <v>-47326387.561472744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-47326387.561472744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-197193.28150613644</v>
      </c>
      <c r="L1289" s="444">
        <f t="shared" ca="1" si="109"/>
        <v>-47523580.84297888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-47523580.84297888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-198014.92017907868</v>
      </c>
      <c r="L1290" s="444">
        <f t="shared" ca="1" si="109"/>
        <v>-47721595.763157956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-47721595.763157956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-198839.98234649148</v>
      </c>
      <c r="L1291" s="444">
        <f t="shared" ca="1" si="109"/>
        <v>-47920435.745504446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-47920435.745504446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-199668.48227293519</v>
      </c>
      <c r="L1292" s="444">
        <f t="shared" ca="1" si="109"/>
        <v>-48120104.227777384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-48120104.227777384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-200500.43428240577</v>
      </c>
      <c r="L1293" s="444">
        <f t="shared" ca="1" si="109"/>
        <v>-48320604.662059791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-48320604.662059791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-201335.85275858245</v>
      </c>
      <c r="L1294" s="444">
        <f t="shared" ca="1" si="109"/>
        <v>-48521940.51481837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-48521940.51481837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-202174.75214507655</v>
      </c>
      <c r="L1295" s="444">
        <f t="shared" ca="1" si="109"/>
        <v>-48724115.266963445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-48724115.266963445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-203017.14694568102</v>
      </c>
      <c r="L1296" s="444">
        <f t="shared" ca="1" si="109"/>
        <v>-48927132.413909122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-48927132.413909122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-203863.05172462133</v>
      </c>
      <c r="L1297" s="444">
        <f t="shared" ca="1" si="109"/>
        <v>-49130995.465633743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-49130995.465633743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-204712.48110680724</v>
      </c>
      <c r="L1298" s="444">
        <f t="shared" ca="1" si="109"/>
        <v>-49335707.946740553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-49335707.946740553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-205565.44977808563</v>
      </c>
      <c r="L1299" s="444">
        <f t="shared" ca="1" si="109"/>
        <v>-49541273.39651864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-49541273.39651864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-206421.97248549433</v>
      </c>
      <c r="L1300" s="444">
        <f t="shared" ca="1" si="109"/>
        <v>-49747695.369004138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-49747695.369004138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-207282.06403751724</v>
      </c>
      <c r="L1301" s="444">
        <f t="shared" ca="1" si="109"/>
        <v>-49954977.433041655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-49954977.433041655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-208145.73930434021</v>
      </c>
      <c r="L1302" s="444">
        <f t="shared" ca="1" si="109"/>
        <v>-50163123.172345996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-50163123.172345996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-209013.0132181083</v>
      </c>
      <c r="L1303" s="444">
        <f t="shared" ca="1" si="109"/>
        <v>-50372136.185564101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-50372136.185564101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-209883.90077318376</v>
      </c>
      <c r="L1304" s="444">
        <f t="shared" ca="1" si="109"/>
        <v>-50582020.086337283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-50582020.086337283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-210758.41702640534</v>
      </c>
      <c r="L1305" s="444">
        <f t="shared" ca="1" si="109"/>
        <v>-50792778.503363691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-50792778.503363691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-211636.57709734872</v>
      </c>
      <c r="L1306" s="444">
        <f t="shared" ca="1" si="109"/>
        <v>-51004415.08046104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-51004415.08046104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-212518.39616858767</v>
      </c>
      <c r="L1307" s="444">
        <f t="shared" ca="1" si="109"/>
        <v>-51216933.47662963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-51216933.47662963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-213403.88948595678</v>
      </c>
      <c r="L1308" s="444">
        <f t="shared" ca="1" si="109"/>
        <v>-51430337.366115585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-51430337.366115585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-214293.07235881494</v>
      </c>
      <c r="L1309" s="444">
        <f t="shared" ca="1" si="109"/>
        <v>-51644630.438474402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-51644630.438474402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-215185.96016031</v>
      </c>
      <c r="L1310" s="444">
        <f t="shared" ca="1" si="109"/>
        <v>-51859816.398634709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-51859816.398634709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-216082.56832764461</v>
      </c>
      <c r="L1311" s="444">
        <f t="shared" ca="1" si="109"/>
        <v>-52075898.966962352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-52075898.966962352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-216982.91236234314</v>
      </c>
      <c r="L1312" s="444">
        <f t="shared" ca="1" si="109"/>
        <v>-52292881.879324697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-52292881.879324697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-217887.00783051955</v>
      </c>
      <c r="L1313" s="444">
        <f t="shared" ca="1" si="109"/>
        <v>-52510768.88715522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-52510768.88715522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-218794.87036314677</v>
      </c>
      <c r="L1314" s="444">
        <f t="shared" ca="1" si="109"/>
        <v>-52729563.757518366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-52729563.757518366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-219706.51565632652</v>
      </c>
      <c r="L1315" s="444">
        <f t="shared" ca="1" si="109"/>
        <v>-52949270.273174696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-52949270.273174696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-220621.95947156122</v>
      </c>
      <c r="L1316" s="444">
        <f t="shared" ca="1" si="109"/>
        <v>-53169892.232646257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-53169892.232646257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-221541.21763602606</v>
      </c>
      <c r="L1317" s="444">
        <f t="shared" ca="1" si="109"/>
        <v>-53391433.450282283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-53391433.450282283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-222464.30604284283</v>
      </c>
      <c r="L1318" s="444">
        <f t="shared" ca="1" si="109"/>
        <v>-53613897.756325126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-53613897.756325126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-223391.24065135469</v>
      </c>
      <c r="L1319" s="444">
        <f t="shared" ca="1" si="109"/>
        <v>-53837288.99697648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-53837288.99697648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-224322.03748740201</v>
      </c>
      <c r="L1320" s="444">
        <f t="shared" ca="1" si="109"/>
        <v>-54061611.034463882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-54061611.034463882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-225256.71264359952</v>
      </c>
      <c r="L1321" s="444">
        <f t="shared" ca="1" si="109"/>
        <v>-54286867.747107483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-54286867.747107483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-226195.2822796145</v>
      </c>
      <c r="L1322" s="444">
        <f t="shared" ca="1" si="109"/>
        <v>-54513063.029387102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-54513063.029387102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-227137.76262244626</v>
      </c>
      <c r="L1323" s="444">
        <f t="shared" ca="1" si="109"/>
        <v>-54740200.792009547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-54740200.792009547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-228084.16996670645</v>
      </c>
      <c r="L1324" s="444">
        <f t="shared" ca="1" si="109"/>
        <v>-54968284.961976252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-54968284.961976252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-229034.52067490105</v>
      </c>
      <c r="L1325" s="444">
        <f t="shared" ca="1" si="109"/>
        <v>-55197319.482651152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-55197319.482651152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-229988.83117771315</v>
      </c>
      <c r="L1326" s="444">
        <f t="shared" ca="1" si="109"/>
        <v>-55427308.313828863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-55427308.313828863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-230947.11797428696</v>
      </c>
      <c r="L1327" s="444">
        <f t="shared" ca="1" si="109"/>
        <v>-55658255.431803152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-55658255.431803152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-231909.39763251314</v>
      </c>
      <c r="L1328" s="444">
        <f t="shared" ca="1" si="109"/>
        <v>-55890164.829435661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-55890164.829435661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-232875.68678931525</v>
      </c>
      <c r="L1329" s="444">
        <f t="shared" ca="1" si="109"/>
        <v>-56123040.51622498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-56123040.51622498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-233846.00215093739</v>
      </c>
      <c r="L1330" s="444">
        <f t="shared" ca="1" si="109"/>
        <v>-56356886.518375918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-56356886.518375918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-234820.36049323299</v>
      </c>
      <c r="L1331" s="444">
        <f t="shared" ca="1" si="109"/>
        <v>-56591706.878869154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-56591706.878869154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-235798.7786619548</v>
      </c>
      <c r="L1332" s="444">
        <f t="shared" ca="1" si="109"/>
        <v>-56827505.657531105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-56827505.657531105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-236781.27357304626</v>
      </c>
      <c r="L1333" s="444">
        <f t="shared" ca="1" si="109"/>
        <v>-57064286.931104153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-57064286.931104153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-237767.86221293398</v>
      </c>
      <c r="L1334" s="444">
        <f t="shared" ca="1" si="109"/>
        <v>-57302054.793317087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-57302054.793317087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-238758.56163882118</v>
      </c>
      <c r="L1335" s="444">
        <f t="shared" ca="1" si="109"/>
        <v>-57540813.354955912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-57540813.354955912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-239753.38897898296</v>
      </c>
      <c r="L1336" s="444">
        <f t="shared" ca="1" si="109"/>
        <v>-57780566.743934892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-57780566.743934892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-240752.36143306203</v>
      </c>
      <c r="L1337" s="444">
        <f t="shared" ca="1" si="109"/>
        <v>-58021319.105367951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-58021319.105367951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-241755.49627236646</v>
      </c>
      <c r="L1338" s="444">
        <f t="shared" ca="1" si="109"/>
        <v>-58263074.601640314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-58263074.601640314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-242762.81084016798</v>
      </c>
      <c r="L1339" s="444">
        <f t="shared" ca="1" si="109"/>
        <v>-58505837.412480481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-58505837.412480481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-243774.32255200201</v>
      </c>
      <c r="L1340" s="444">
        <f t="shared" ca="1" si="109"/>
        <v>-58749611.735032484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-58749611.735032484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-244790.04889596868</v>
      </c>
      <c r="L1341" s="444">
        <f t="shared" ca="1" si="109"/>
        <v>-58994401.783928454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-58994401.783928454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-245810.00743303518</v>
      </c>
      <c r="L1342" s="444">
        <f t="shared" ca="1" si="109"/>
        <v>-59240211.791361488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-59240211.791361488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-246834.21579733957</v>
      </c>
      <c r="L1343" s="444">
        <f t="shared" ca="1" si="109"/>
        <v>-59487046.007158831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-59487046.007158831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-247862.69169649514</v>
      </c>
      <c r="L1344" s="444">
        <f t="shared" ca="1" si="109"/>
        <v>-59734908.698855326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-59734908.698855326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-248895.45291189715</v>
      </c>
      <c r="L1345" s="444">
        <f t="shared" ca="1" si="109"/>
        <v>-59983804.151767224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-59983804.151767224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-249932.51729903009</v>
      </c>
      <c r="L1346" s="444">
        <f t="shared" ca="1" si="109"/>
        <v>-60233736.669066258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-60233736.669066258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-250973.90278777611</v>
      </c>
      <c r="L1347" s="444">
        <f t="shared" ca="1" si="109"/>
        <v>-60484710.571854033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-60484710.571854033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-252019.62738272513</v>
      </c>
      <c r="L1348" s="444">
        <f t="shared" ca="1" si="109"/>
        <v>-60736730.199236758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-60736730.199236758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-253069.70916348649</v>
      </c>
      <c r="L1349" s="444">
        <f t="shared" ca="1" si="109"/>
        <v>-60989799.908400245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-60989799.908400245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-254124.166285001</v>
      </c>
      <c r="L1350" s="444">
        <f t="shared" ca="1" si="109"/>
        <v>-61243924.074685246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-61243924.074685246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-255183.01697785518</v>
      </c>
      <c r="L1351" s="444">
        <f t="shared" ca="1" si="109"/>
        <v>-61499107.0916631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-61499107.0916631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-256246.27954859624</v>
      </c>
      <c r="L1352" s="444">
        <f t="shared" ca="1" si="109"/>
        <v>-61755353.371211693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-61755353.371211693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-257313.97238004871</v>
      </c>
      <c r="L1353" s="444">
        <f t="shared" ca="1" si="109"/>
        <v>-62012667.343591742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-62012667.343591742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-258386.11393163225</v>
      </c>
      <c r="L1354" s="444">
        <f t="shared" ca="1" si="109"/>
        <v>-62271053.457523376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-62271053.457523376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-259462.72273968073</v>
      </c>
      <c r="L1355" s="444">
        <f t="shared" ca="1" si="109"/>
        <v>-62530516.180263057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-62530516.180263057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-260543.81741776274</v>
      </c>
      <c r="L1356" s="444">
        <f t="shared" ca="1" si="109"/>
        <v>-62791059.997680821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-62791059.997680821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-261629.41665700337</v>
      </c>
      <c r="L1357" s="444">
        <f t="shared" ca="1" si="109"/>
        <v>-63052689.414337821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-63052689.414337821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-262719.53922640753</v>
      </c>
      <c r="L1358" s="444">
        <f t="shared" ca="1" si="109"/>
        <v>-63315408.953564227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-63315408.953564227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-263814.20397318422</v>
      </c>
      <c r="L1359" s="444">
        <f t="shared" ca="1" si="109"/>
        <v>-63579223.157537408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-63579223.157537408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-264913.42982307251</v>
      </c>
      <c r="L1360" s="444">
        <f t="shared" ca="1" si="109"/>
        <v>-63844136.587360479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-63844136.587360479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-266017.23578066862</v>
      </c>
      <c r="L1361" s="444">
        <f t="shared" ca="1" si="109"/>
        <v>-64110153.82314115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-64110153.82314115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-267125.64092975482</v>
      </c>
      <c r="L1362" s="444">
        <f t="shared" ca="1" si="109"/>
        <v>-64377279.464070901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-64377279.464070901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-268238.66443362879</v>
      </c>
      <c r="L1363" s="444">
        <f t="shared" ca="1" si="109"/>
        <v>-64645518.12850453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-64645518.12850453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-269356.32553543552</v>
      </c>
      <c r="L1364" s="444">
        <f t="shared" ca="1" si="109"/>
        <v>-64914874.454039969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-64914874.454039969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-270478.64355849987</v>
      </c>
      <c r="L1365" s="444">
        <f t="shared" ca="1" si="109"/>
        <v>-65185353.097598471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-65185353.097598471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-271605.63790666027</v>
      </c>
      <c r="L1366" s="444">
        <f t="shared" ca="1" si="109"/>
        <v>-65456958.735505134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-65456958.735505134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-272737.32806460472</v>
      </c>
      <c r="L1367" s="444">
        <f t="shared" ca="1" si="109"/>
        <v>-65729696.063569739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-65729696.063569739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-273873.73359820724</v>
      </c>
      <c r="L1368" s="444">
        <f t="shared" ca="1" si="109"/>
        <v>-66003569.797167949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-66003569.797167949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-275014.87415486644</v>
      </c>
      <c r="L1369" s="444">
        <f t="shared" ca="1" si="109"/>
        <v>-66278584.671322815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-66278584.671322815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-276160.76946384506</v>
      </c>
      <c r="L1370" s="444">
        <f t="shared" ca="1" si="109"/>
        <v>-66554745.44078666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-66554745.44078666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-277311.43933661107</v>
      </c>
      <c r="L1371" s="444">
        <f t="shared" ca="1" si="109"/>
        <v>-66832056.880123273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-66832056.880123273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-278466.90366718028</v>
      </c>
      <c r="L1372" s="444">
        <f t="shared" ca="1" si="109"/>
        <v>-67110523.783790454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-67110523.783790454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-279627.18243246025</v>
      </c>
      <c r="L1373" s="444">
        <f t="shared" ca="1" si="109"/>
        <v>-67390150.966222912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-67390150.966222912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-280792.29569259548</v>
      </c>
      <c r="L1374" s="444">
        <f t="shared" ca="1" si="109"/>
        <v>-67670943.261915505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-67670943.261915505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-281962.26359131461</v>
      </c>
      <c r="L1375" s="444">
        <f t="shared" ca="1" si="109"/>
        <v>-67952905.525506824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-67952905.525506824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-283137.10635627841</v>
      </c>
      <c r="L1376" s="444">
        <f t="shared" ca="1" si="109"/>
        <v>-68236042.631863102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-68236042.631863102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-284316.84429942956</v>
      </c>
      <c r="L1377" s="444">
        <f t="shared" ca="1" si="109"/>
        <v>-68520359.476162538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-68520359.476162538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-285501.49781734392</v>
      </c>
      <c r="L1378" s="444">
        <f t="shared" ca="1" si="109"/>
        <v>-68805860.973979875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-68805860.973979875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-286691.08739158278</v>
      </c>
      <c r="L1379" s="444">
        <f t="shared" ca="1" si="109"/>
        <v>-69092552.061371461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-69092552.061371461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-287885.63358904776</v>
      </c>
      <c r="L1380" s="444">
        <f t="shared" ca="1" si="109"/>
        <v>-69380437.694960505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-69380437.694960505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-289085.15706233541</v>
      </c>
      <c r="L1381" s="444">
        <f t="shared" ca="1" si="109"/>
        <v>-69669522.852022842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-69669522.852022842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-290289.67855009518</v>
      </c>
      <c r="L1382" s="444">
        <f t="shared" ca="1" si="109"/>
        <v>-69959812.530572936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-69959812.530572936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-291499.21887738723</v>
      </c>
      <c r="L1383" s="444">
        <f t="shared" ca="1" si="109"/>
        <v>-70251311.749450326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-70251311.749450326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-292713.79895604303</v>
      </c>
      <c r="L1384" s="444">
        <f t="shared" ca="1" si="109"/>
        <v>-70544025.548406363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-70544025.548406363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-293933.43978502648</v>
      </c>
      <c r="L1385" s="444">
        <f t="shared" ca="1" si="109"/>
        <v>-70837958.988191396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-70837958.988191396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-295158.16245079751</v>
      </c>
      <c r="L1386" s="444">
        <f t="shared" ca="1" si="109"/>
        <v>-71133117.150642186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-71133117.150642186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-296387.98812767578</v>
      </c>
      <c r="L1387" s="444">
        <f t="shared" ca="1" si="109"/>
        <v>-71429505.138769865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-71429505.138769865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-297622.93807820778</v>
      </c>
      <c r="L1388" s="444">
        <f t="shared" ca="1" si="109"/>
        <v>-71727128.076848075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-71727128.076848075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-298863.03365353367</v>
      </c>
      <c r="L1389" s="444">
        <f t="shared" ca="1" si="109"/>
        <v>-72025991.110501602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-72025991.110501602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-300108.29629375669</v>
      </c>
      <c r="L1390" s="444">
        <f t="shared" ca="1" si="109"/>
        <v>-72326099.406795353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-72326099.406795353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-301358.74752831395</v>
      </c>
      <c r="L1391" s="444">
        <f t="shared" ca="1" si="109"/>
        <v>-72627458.154323667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-72627458.154323667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-302614.40897634858</v>
      </c>
      <c r="L1392" s="444">
        <f t="shared" ca="1" si="109"/>
        <v>-72930072.563300014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-72930072.563300014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-303875.3023470834</v>
      </c>
      <c r="L1393" s="444">
        <f t="shared" ca="1" si="109"/>
        <v>-73233947.865647092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-73233947.865647092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-305141.44944019621</v>
      </c>
      <c r="L1394" s="444">
        <f t="shared" ca="1" si="109"/>
        <v>-73539089.315087289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-73539089.315087289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-306412.87214619701</v>
      </c>
      <c r="L1395" s="444">
        <f t="shared" ca="1" si="109"/>
        <v>-73845502.187233493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-73845502.187233493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-307689.5924468062</v>
      </c>
      <c r="L1396" s="444">
        <f t="shared" ca="1" si="109"/>
        <v>-74153191.779680297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-74153191.779680297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-308971.63241533458</v>
      </c>
      <c r="L1397" s="444">
        <f t="shared" ca="1" si="109"/>
        <v>-74462163.412095636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-74462163.412095636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-310259.01421706512</v>
      </c>
      <c r="L1398" s="444">
        <f t="shared" ca="1" si="109"/>
        <v>-74772422.4263127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-74772422.4263127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-311551.76010963623</v>
      </c>
      <c r="L1399" s="444">
        <f t="shared" ca="1" si="109"/>
        <v>-75083974.186422333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-75083974.186422333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-312849.89244342636</v>
      </c>
      <c r="L1400" s="444">
        <f t="shared" ca="1" si="109"/>
        <v>-75396824.078865767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-75396824.078865767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-314153.43366194068</v>
      </c>
      <c r="L1401" s="444">
        <f t="shared" ca="1" si="109"/>
        <v>-75710977.512527704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-75710977.512527704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-315462.40630219877</v>
      </c>
      <c r="L1402" s="444">
        <f t="shared" ca="1" si="109"/>
        <v>-76026439.918829903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-76026439.918829903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-316776.83299512457</v>
      </c>
      <c r="L1403" s="444">
        <f t="shared" ca="1" si="109"/>
        <v>-76343216.751825035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-76343216.751825035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-318096.73646593763</v>
      </c>
      <c r="L1404" s="444">
        <f t="shared" ca="1" si="109"/>
        <v>-76661313.488290966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-76661313.488290966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-319422.13953454571</v>
      </c>
      <c r="L1405" s="444">
        <f t="shared" ca="1" si="109"/>
        <v>-76980735.627825513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-76980735.627825513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-320753.06511593965</v>
      </c>
      <c r="L1406" s="444">
        <f t="shared" ca="1" si="109"/>
        <v>-77301488.692941457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-77301488.692941457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-322089.53622058942</v>
      </c>
      <c r="L1407" s="444">
        <f t="shared" ca="1" si="109"/>
        <v>-77623578.229162052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-77623578.229162052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-323431.57595484186</v>
      </c>
      <c r="L1408" s="444">
        <f t="shared" ca="1" si="109"/>
        <v>-77947009.805116892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-77947009.805116892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-324779.20752132038</v>
      </c>
      <c r="L1409" s="444">
        <f t="shared" ca="1" si="109"/>
        <v>-78271789.012638211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-78271789.012638211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-326132.45421932585</v>
      </c>
      <c r="L1410" s="444">
        <f t="shared" ca="1" si="109"/>
        <v>-78597921.466857538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-78597921.466857538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-327491.33944523975</v>
      </c>
      <c r="L1411" s="444">
        <f t="shared" ca="1" si="109"/>
        <v>-78925412.806302771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-78925412.806302771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-328855.88669292821</v>
      </c>
      <c r="L1412" s="444">
        <f t="shared" ca="1" si="109"/>
        <v>-79254268.692995697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-79254268.692995697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-330226.11955414875</v>
      </c>
      <c r="L1413" s="444">
        <f t="shared" ca="1" si="109"/>
        <v>-79584494.812549844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-79584494.812549844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-331602.06171895767</v>
      </c>
      <c r="L1414" s="444">
        <f t="shared" ca="1" si="109"/>
        <v>-79916096.8742688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-79916096.8742688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-332983.73697611998</v>
      </c>
      <c r="L1415" s="444">
        <f t="shared" ca="1" si="109"/>
        <v>-80249080.611244917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-80249080.611244917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-334371.16921352048</v>
      </c>
      <c r="L1416" s="444">
        <f t="shared" ca="1" si="109"/>
        <v>-80583451.780458435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-80583451.780458435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-335764.3824185768</v>
      </c>
      <c r="L1417" s="444">
        <f t="shared" ca="1" si="109"/>
        <v>-80919216.162877008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-80919216.162877008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-337163.4006786542</v>
      </c>
      <c r="L1418" s="444">
        <f t="shared" ca="1" si="109"/>
        <v>-81256379.563555658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-81256379.563555658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-338568.2481814819</v>
      </c>
      <c r="L1419" s="444">
        <f t="shared" ca="1" si="109"/>
        <v>-81594947.811737135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-81594947.811737135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-339978.9492155714</v>
      </c>
      <c r="L1420" s="444">
        <f t="shared" ca="1" si="109"/>
        <v>-81934926.760952711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-81934926.760952711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-341395.52817063627</v>
      </c>
      <c r="L1421" s="444">
        <f t="shared" ca="1" si="109"/>
        <v>-82276322.289123341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-82276322.289123341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-342818.0095380139</v>
      </c>
      <c r="L1422" s="444">
        <f t="shared" ca="1" si="109"/>
        <v>-82619140.298661351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-82619140.298661351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-344246.41791108897</v>
      </c>
      <c r="L1423" s="444">
        <f t="shared" ca="1" si="109"/>
        <v>-82963386.716572434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-82963386.716572434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-345680.77798571845</v>
      </c>
      <c r="L1424" s="444">
        <f t="shared" ca="1" si="109"/>
        <v>-83309067.494558156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-83309067.494558156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-347121.11456065899</v>
      </c>
      <c r="L1425" s="444">
        <f t="shared" ca="1" si="109"/>
        <v>-83656188.609118819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-83656188.609118819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-348567.45253799506</v>
      </c>
      <c r="L1426" s="444">
        <f t="shared" ca="1" si="109"/>
        <v>-84004756.061656818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-84004756.061656818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-350019.81692357006</v>
      </c>
      <c r="L1427" s="444">
        <f t="shared" ca="1" si="109"/>
        <v>-84354775.878580391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-84354775.878580391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-351478.23282741831</v>
      </c>
      <c r="L1428" s="444">
        <f t="shared" ca="1" si="109"/>
        <v>-84706254.111407816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-84706254.111407816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-352942.7254641992</v>
      </c>
      <c r="L1429" s="444">
        <f t="shared" ca="1" si="109"/>
        <v>-85059196.836872011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-85059196.836872011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-354413.32015363337</v>
      </c>
      <c r="L1430" s="444">
        <f t="shared" ca="1" si="109"/>
        <v>-85413610.15702565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-85413610.15702565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-355890.04232094018</v>
      </c>
      <c r="L1431" s="444">
        <f t="shared" ca="1" si="109"/>
        <v>-85769500.199346587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-85769500.199346587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-357372.91749727743</v>
      </c>
      <c r="L1432" s="444">
        <f t="shared" ca="1" si="109"/>
        <v>-86126873.116843864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-86126873.116843864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-358861.97132018278</v>
      </c>
      <c r="L1433" s="444">
        <f t="shared" ca="1" si="109"/>
        <v>-86485735.088164046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-86485735.088164046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-360357.22953401686</v>
      </c>
      <c r="L1434" s="444">
        <f t="shared" ca="1" si="109"/>
        <v>-86846092.317698061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-86846092.317698061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-361858.71799040859</v>
      </c>
      <c r="L1435" s="444">
        <f t="shared" ca="1" si="109"/>
        <v>-87207951.035688475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-87207951.035688475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-363366.46264870197</v>
      </c>
      <c r="L1436" s="444">
        <f t="shared" ca="1" si="109"/>
        <v>-87571317.498337179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-87571317.498337179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-364880.48957640491</v>
      </c>
      <c r="L1437" s="444">
        <f t="shared" ca="1" si="109"/>
        <v>-87936197.987913579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-87936197.987913579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-366400.82494963991</v>
      </c>
      <c r="L1438" s="444">
        <f t="shared" ca="1" si="109"/>
        <v>-88302598.812863216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-88302598.812863216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-367927.49505359674</v>
      </c>
      <c r="L1439" s="444">
        <f t="shared" ca="1" si="109"/>
        <v>-88670526.307916805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-88670526.307916805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-369460.52628298668</v>
      </c>
      <c r="L1440" s="444">
        <f t="shared" ca="1" si="109"/>
        <v>-89039986.834199786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-89039986.834199786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-370999.94514249911</v>
      </c>
      <c r="L1441" s="444">
        <f t="shared" ca="1" si="109"/>
        <v>-89410986.779342279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-89410986.779342279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-372545.7782472595</v>
      </c>
      <c r="L1442" s="444">
        <f t="shared" ca="1" si="109"/>
        <v>-89783532.557589531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-89783532.557589531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-374098.05232328968</v>
      </c>
      <c r="L1443" s="444">
        <f t="shared" ca="1" si="109"/>
        <v>-90157630.609912828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-90157630.609912828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-375656.79420797009</v>
      </c>
      <c r="L1444" s="444">
        <f t="shared" ca="1" si="109"/>
        <v>-90533287.404120803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-90533287.404120803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-377222.03085050336</v>
      </c>
      <c r="L1445" s="444">
        <f t="shared" ca="1" si="109"/>
        <v>-90910509.434971303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-90910509.434971303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-378793.78931238042</v>
      </c>
      <c r="L1446" s="444">
        <f t="shared" ca="1" si="109"/>
        <v>-91289303.22428368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-91289303.22428368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-380372.09676784865</v>
      </c>
      <c r="L1447" s="444">
        <f t="shared" ca="1" si="109"/>
        <v>-91669675.321051523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-91669675.321051523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-381956.98050438135</v>
      </c>
      <c r="L1448" s="444">
        <f t="shared" ca="1" si="109"/>
        <v>-92051632.301555902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-92051632.301555902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-383548.46792314958</v>
      </c>
      <c r="L1449" s="444">
        <f t="shared" ca="1" si="109"/>
        <v>-92435180.769479051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-92435180.769479051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-385146.58653949603</v>
      </c>
      <c r="L1450" s="444">
        <f t="shared" ca="1" si="109"/>
        <v>-92820327.356018543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-92820327.356018543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-386751.36398341059</v>
      </c>
      <c r="L1451" s="444">
        <f t="shared" ca="1" si="109"/>
        <v>-93207078.720001951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-93207078.720001951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-388362.82800000813</v>
      </c>
      <c r="L1452" s="444">
        <f t="shared" ca="1" si="109"/>
        <v>-93595441.54800196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-93595441.54800196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-389981.00645000814</v>
      </c>
      <c r="L1453" s="444">
        <f t="shared" ca="1" si="109"/>
        <v>-93985422.554451972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-93985422.554451972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-391605.92731021653</v>
      </c>
      <c r="L1454" s="444">
        <f t="shared" ca="1" si="109"/>
        <v>-94377028.481762186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-94377028.481762186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-393237.61867400911</v>
      </c>
      <c r="L1455" s="444">
        <f t="shared" ca="1" si="109"/>
        <v>-94770266.100436196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-94770266.100436196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-394876.10875181749</v>
      </c>
      <c r="L1456" s="444">
        <f t="shared" ca="1" si="109"/>
        <v>-95165142.209188014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-95165142.209188014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-396521.4258716167</v>
      </c>
      <c r="L1457" s="444">
        <f t="shared" ca="1" si="109"/>
        <v>-95561663.635059625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-95561663.635059625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-398173.59847941512</v>
      </c>
      <c r="L1458" s="444">
        <f t="shared" ca="1" si="109"/>
        <v>-95959837.233539045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-95959837.233539045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-399832.65513974603</v>
      </c>
      <c r="L1459" s="444">
        <f t="shared" ca="1" si="109"/>
        <v>-96359669.888678789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-96359669.888678789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-401498.6245361616</v>
      </c>
      <c r="L1460" s="444">
        <f t="shared" ca="1" si="109"/>
        <v>-96761168.513214946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-96761168.513214946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-403171.53547172894</v>
      </c>
      <c r="L1461" s="444">
        <f t="shared" ca="1" si="109"/>
        <v>-97164340.048686668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-97164340.048686668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-404851.41686952778</v>
      </c>
      <c r="L1462" s="444">
        <f t="shared" ca="1" si="109"/>
        <v>-97569191.465556189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-97569191.465556189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-406538.29777315079</v>
      </c>
      <c r="L1463" s="444">
        <f t="shared" ca="1" si="109"/>
        <v>-97975729.763329342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-97975729.763329342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-408232.20734720561</v>
      </c>
      <c r="L1464" s="444">
        <f t="shared" ca="1" si="109"/>
        <v>-98383961.970676541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-98383961.970676541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-409933.17487781891</v>
      </c>
      <c r="L1465" s="444">
        <f t="shared" ca="1" si="109"/>
        <v>-98793895.145554364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-98793895.145554364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-411641.22977314319</v>
      </c>
      <c r="L1466" s="444">
        <f t="shared" ca="1" si="109"/>
        <v>-99205536.375327513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-99205536.375327513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-413356.40156386461</v>
      </c>
      <c r="L1467" s="444">
        <f t="shared" ca="1" si="109"/>
        <v>-99618892.776891381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-99618892.776891381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-415078.71990371408</v>
      </c>
      <c r="L1468" s="444">
        <f t="shared" ca="1" si="109"/>
        <v>-100033971.49679509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-100033971.49679509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-416808.21456997952</v>
      </c>
      <c r="L1469" s="444">
        <f t="shared" ca="1" si="109"/>
        <v>-100450779.71136507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-100450779.71136507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-418544.91546402115</v>
      </c>
      <c r="L1470" s="444">
        <f t="shared" ca="1" si="109"/>
        <v>-100869324.62682909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-100869324.62682909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-420288.85261178785</v>
      </c>
      <c r="L1471" s="444">
        <f t="shared" ca="1" si="109"/>
        <v>-101289613.47944088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-101289613.47944088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-422040.05616433703</v>
      </c>
      <c r="L1472" s="444">
        <f t="shared" ca="1" si="109"/>
        <v>-101711653.53560522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-101711653.53560522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-423798.55639835511</v>
      </c>
      <c r="L1473" s="444">
        <f t="shared" ca="1" si="109"/>
        <v>-102135452.09200358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-102135452.09200358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-425564.38371668156</v>
      </c>
      <c r="L1474" s="444">
        <f t="shared" ca="1" si="109"/>
        <v>-102561016.47572027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-102561016.47572027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-427337.56864883448</v>
      </c>
      <c r="L1475" s="444">
        <f t="shared" ca="1" si="109"/>
        <v>-102988354.0443691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-102988354.0443691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-429118.14185153792</v>
      </c>
      <c r="L1476" s="444">
        <f t="shared" ca="1" si="109"/>
        <v>-103417472.18622065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-103417472.18622065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-430906.13410925266</v>
      </c>
      <c r="L1477" s="444">
        <f t="shared" ca="1" si="109"/>
        <v>-103848378.3203299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-103848378.3203299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-432701.5763347079</v>
      </c>
      <c r="L1478" s="444">
        <f t="shared" ca="1" si="109"/>
        <v>-104281079.89666462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-104281079.89666462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-434504.49956943589</v>
      </c>
      <c r="L1479" s="444">
        <f t="shared" ca="1" si="109"/>
        <v>-104715584.39623405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-104715584.39623405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-436314.93498430849</v>
      </c>
      <c r="L1480" s="444">
        <f t="shared" ca="1" si="109"/>
        <v>-105151899.33121836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-105151899.33121836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-438132.91388007649</v>
      </c>
      <c r="L1481" s="444">
        <f t="shared" ca="1" si="109"/>
        <v>-105590032.24509844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-105590032.24509844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-439958.46768791019</v>
      </c>
      <c r="L1482" s="444">
        <f t="shared" ca="1" si="109"/>
        <v>-106029990.71278635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-106029990.71278635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-441791.62796994316</v>
      </c>
      <c r="L1483" s="444">
        <f t="shared" ca="1" si="109"/>
        <v>-106471782.3407563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-106471782.3407563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-443632.4264198179</v>
      </c>
      <c r="L1484" s="444">
        <f t="shared" ca="1" si="109"/>
        <v>-106915414.76717612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-106915414.76717612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-445480.89486323379</v>
      </c>
      <c r="L1485" s="444">
        <f t="shared" ca="1" si="109"/>
        <v>-107360895.66203935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-107360895.66203935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-447337.06525849737</v>
      </c>
      <c r="L1486" s="444">
        <f t="shared" ca="1" si="109"/>
        <v>-107808232.72729786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-107808232.72729786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-449200.96969707432</v>
      </c>
      <c r="L1487" s="444">
        <f t="shared" ca="1" si="109"/>
        <v>-108257433.69699493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-108257433.69699493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-451072.64040414552</v>
      </c>
      <c r="L1488" s="444">
        <f t="shared" ca="1" si="109"/>
        <v>-108708506.33739908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-108708506.33739908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-452952.10973916284</v>
      </c>
      <c r="L1489" s="444">
        <f t="shared" ca="1" si="109"/>
        <v>-109161458.44713825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-109161458.44713825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-454839.41019640939</v>
      </c>
      <c r="L1490" s="444">
        <f t="shared" ca="1" si="109"/>
        <v>-109616297.85733466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-109616297.85733466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-456734.57440556108</v>
      </c>
      <c r="L1491" s="444">
        <f t="shared" ca="1" si="109"/>
        <v>-110073032.43174022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-110073032.43174022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-458637.6351322509</v>
      </c>
      <c r="L1492" s="444">
        <f t="shared" ca="1" si="109"/>
        <v>-110531670.06687248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-110531670.06687248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-460548.6252786353</v>
      </c>
      <c r="L1493" s="444">
        <f t="shared" ca="1" si="109"/>
        <v>-110992218.69215111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-110992218.69215111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-462467.57788396295</v>
      </c>
      <c r="L1494" s="444">
        <f t="shared" ca="1" si="109"/>
        <v>-111454686.27003507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-111454686.27003507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-464394.52612514619</v>
      </c>
      <c r="L1495" s="444">
        <f t="shared" ca="1" si="109"/>
        <v>-111919080.79616022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-111919080.79616022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-466329.50331733422</v>
      </c>
      <c r="L1496" s="444">
        <f t="shared" ca="1" si="109"/>
        <v>-112385410.29947756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-112385410.29947756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-468272.54291448992</v>
      </c>
      <c r="L1497" s="444">
        <f t="shared" ca="1" si="109"/>
        <v>-112853682.84239206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-112853682.84239206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-470223.67850996688</v>
      </c>
      <c r="L1498" s="444">
        <f t="shared" ca="1" si="109"/>
        <v>-113323906.52090202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-113323906.52090202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-472182.94383709173</v>
      </c>
      <c r="L1499" s="444">
        <f t="shared" ca="1" si="109"/>
        <v>-113796089.46473911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-113796089.46473911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-474150.37276974629</v>
      </c>
      <c r="L1500" s="444">
        <f t="shared" ca="1" si="109"/>
        <v>-114270239.83750886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-114270239.83750886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-476125.99932295358</v>
      </c>
      <c r="L1501" s="444">
        <f t="shared" ca="1" si="109"/>
        <v>-114746365.83683181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-114746365.83683181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-478109.85765346588</v>
      </c>
      <c r="L1502" s="444">
        <f t="shared" ca="1" si="109"/>
        <v>-115224475.69448528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-115224475.69448528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-480101.98206035531</v>
      </c>
      <c r="L1503" s="444">
        <f t="shared" ca="1" si="109"/>
        <v>-115704577.67654563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-115704577.67654563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-482102.40698560682</v>
      </c>
      <c r="L1504" s="444">
        <f t="shared" ca="1" si="109"/>
        <v>-116186680.08353125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-116186680.08353125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-484111.16701471357</v>
      </c>
      <c r="L1505" s="444">
        <f t="shared" ca="1" si="109"/>
        <v>-116670791.25054596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-116670791.25054596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-486128.29687727481</v>
      </c>
      <c r="L1506" s="444">
        <f t="shared" ca="1" si="109"/>
        <v>-117156919.54742324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-117156919.54742324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-488153.83144759678</v>
      </c>
      <c r="L1507" s="444">
        <f t="shared" ca="1" si="109"/>
        <v>-117645073.37887084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-117645073.37887084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-490187.80574529519</v>
      </c>
      <c r="L1508" s="444">
        <f t="shared" ca="1" si="109"/>
        <v>-118135261.18461613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-118135261.18461613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-492230.25493590051</v>
      </c>
      <c r="L1509" s="444">
        <f t="shared" ca="1" si="109"/>
        <v>-118627491.43955204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-118627491.43955204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-494281.21433146682</v>
      </c>
      <c r="L1510" s="444">
        <f t="shared" ca="1" si="109"/>
        <v>-119121772.6538835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-119121772.6538835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-496340.71939118125</v>
      </c>
      <c r="L1511" s="444">
        <f t="shared" ca="1" si="109"/>
        <v>-119618113.37327468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-119618113.37327468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-498408.80572197784</v>
      </c>
      <c r="L1512" s="444">
        <f t="shared" ca="1" si="109"/>
        <v>-120116522.17899667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-120116522.17899667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-500485.50907915272</v>
      </c>
      <c r="L1513" s="444">
        <f t="shared" ca="1" si="109"/>
        <v>-120617007.68807583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-120617007.68807583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-502570.86536698259</v>
      </c>
      <c r="L1514" s="444">
        <f t="shared" ca="1" si="109"/>
        <v>-121119578.55344281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-121119578.55344281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-504664.91063934501</v>
      </c>
      <c r="L1515" s="444">
        <f t="shared" ca="1" si="109"/>
        <v>-121624243.46408215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-121624243.46408215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-506767.68110034231</v>
      </c>
      <c r="L1516" s="444">
        <f t="shared" ca="1" si="109"/>
        <v>-122131011.14518249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-122131011.14518249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-508879.21310492704</v>
      </c>
      <c r="L1517" s="444">
        <f t="shared" ca="1" si="109"/>
        <v>-122639890.35828742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-122639890.35828742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-510999.54315953091</v>
      </c>
      <c r="L1518" s="444">
        <f t="shared" ca="1" si="109"/>
        <v>-123150889.90144695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-123150889.90144695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-513128.70792269561</v>
      </c>
      <c r="L1519" s="444">
        <f t="shared" ca="1" si="109"/>
        <v>-123664018.60936965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-123664018.60936965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-515266.74420570687</v>
      </c>
      <c r="L1520" s="444">
        <f t="shared" ca="1" si="109"/>
        <v>-124179285.35357536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-124179285.35357536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-517413.68897323072</v>
      </c>
      <c r="L1521" s="444">
        <f t="shared" ca="1" si="109"/>
        <v>-124696699.0425486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-124696699.0425486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-519569.57934395247</v>
      </c>
      <c r="L1522" s="444">
        <f t="shared" ca="1" si="109"/>
        <v>-125216268.62189256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-125216268.62189256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-521734.45259121893</v>
      </c>
      <c r="L1523" s="444">
        <f t="shared" ca="1" si="109"/>
        <v>-125738003.07448378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-125738003.07448378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-523908.34614368249</v>
      </c>
      <c r="L1524" s="444">
        <f t="shared" ca="1" si="109"/>
        <v>-126261911.42062746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-126261911.42062746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-526091.29758594779</v>
      </c>
      <c r="L1525" s="444">
        <f t="shared" ca="1" si="109"/>
        <v>-126788002.71821341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-126788002.71821341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-528283.34465922252</v>
      </c>
      <c r="L1526" s="444">
        <f t="shared" ca="1" si="109"/>
        <v>-127316286.06287263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-127316286.06287263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-530484.52526196919</v>
      </c>
      <c r="L1527" s="444">
        <f t="shared" ca="1" si="109"/>
        <v>-127846770.5881346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-127846770.5881346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-532694.8774505608</v>
      </c>
      <c r="L1528" s="444">
        <f t="shared" ca="1" si="109"/>
        <v>-128379465.46558516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-128379465.46558516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-534914.43943993817</v>
      </c>
      <c r="L1529" s="444">
        <f t="shared" ca="1" si="109"/>
        <v>-128914379.90502509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-128914379.90502509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-537143.24960427126</v>
      </c>
      <c r="L1530" s="444">
        <f t="shared" ca="1" si="109"/>
        <v>-129451523.15462936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-129451523.15462936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-539381.3464776224</v>
      </c>
      <c r="L1531" s="444">
        <f t="shared" ca="1" si="109"/>
        <v>-129990904.50110699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-129990904.50110699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-541628.76875461242</v>
      </c>
      <c r="L1532" s="444">
        <f t="shared" ca="1" si="109"/>
        <v>-130532533.26986161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-130532533.26986161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-543885.55529109004</v>
      </c>
      <c r="L1533" s="444">
        <f t="shared" ca="1" si="109"/>
        <v>-131076418.8251527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-131076418.8251527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-546151.74510480289</v>
      </c>
      <c r="L1534" s="444">
        <f t="shared" ca="1" si="109"/>
        <v>-131622570.5702575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-131622570.5702575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-548427.37737607292</v>
      </c>
      <c r="L1535" s="444">
        <f t="shared" ca="1" si="109"/>
        <v>-132170997.94763358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-132170997.94763358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-550712.4914484733</v>
      </c>
      <c r="L1536" s="444">
        <f t="shared" ca="1" si="109"/>
        <v>-132721710.43908206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-132721710.43908206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-553007.12682950858</v>
      </c>
      <c r="L1537" s="444">
        <f t="shared" ca="1" si="109"/>
        <v>-133274717.56591156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-133274717.56591156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-555311.32319129817</v>
      </c>
      <c r="L1538" s="444">
        <f t="shared" ref="L1538:L1792" ca="1" si="114">I1538-J1538+K1538</f>
        <v>-133830028.88910286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-133830028.88910286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-557625.12037126196</v>
      </c>
      <c r="L1539" s="444">
        <f t="shared" ca="1" si="114"/>
        <v>-134387654.00947413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-134387654.00947413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-559948.55837280885</v>
      </c>
      <c r="L1540" s="444">
        <f t="shared" ca="1" si="114"/>
        <v>-134947602.56784692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-134947602.56784692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-562281.67736602889</v>
      </c>
      <c r="L1541" s="444">
        <f t="shared" ca="1" si="114"/>
        <v>-135509884.24521294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-135509884.24521294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-564624.51768838731</v>
      </c>
      <c r="L1542" s="444">
        <f t="shared" ca="1" si="114"/>
        <v>-136074508.76290134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-136074508.76290134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-566977.11984542222</v>
      </c>
      <c r="L1543" s="444">
        <f t="shared" ca="1" si="114"/>
        <v>-136641485.88274676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-136641485.88274676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-569339.52451144485</v>
      </c>
      <c r="L1544" s="444">
        <f t="shared" ca="1" si="114"/>
        <v>-137210825.40725821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-137210825.40725821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-571711.77253024257</v>
      </c>
      <c r="L1545" s="444">
        <f t="shared" ca="1" si="114"/>
        <v>-137782537.17978844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-137782537.17978844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-574093.90491578518</v>
      </c>
      <c r="L1546" s="444">
        <f t="shared" ca="1" si="114"/>
        <v>-138356631.08470422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-138356631.08470422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-576485.96285293426</v>
      </c>
      <c r="L1547" s="444">
        <f t="shared" ca="1" si="114"/>
        <v>-138933117.04755715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-138933117.04755715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-578887.98769815476</v>
      </c>
      <c r="L1548" s="444">
        <f t="shared" ca="1" si="114"/>
        <v>-139512005.03525531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-139512005.03525531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-581300.02098023042</v>
      </c>
      <c r="L1549" s="444">
        <f t="shared" ca="1" si="114"/>
        <v>-140093305.05623555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-140093305.05623555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-583722.10440098145</v>
      </c>
      <c r="L1550" s="444">
        <f t="shared" ca="1" si="114"/>
        <v>-140677027.16063654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-140677027.16063654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-586154.27983598562</v>
      </c>
      <c r="L1551" s="444">
        <f t="shared" ca="1" si="114"/>
        <v>-141263181.44047254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-141263181.44047254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-588596.58933530224</v>
      </c>
      <c r="L1552" s="444">
        <f t="shared" ca="1" si="114"/>
        <v>-141851778.02980784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-141851778.02980784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-591049.07512419927</v>
      </c>
      <c r="L1553" s="444">
        <f t="shared" ca="1" si="114"/>
        <v>-142442827.10493204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-142442827.10493204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-593511.77960388351</v>
      </c>
      <c r="L1554" s="444">
        <f t="shared" ca="1" si="114"/>
        <v>-143036338.88453591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-143036338.88453591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-595984.74535223295</v>
      </c>
      <c r="L1555" s="444">
        <f t="shared" ca="1" si="114"/>
        <v>-143632323.62988815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-143632323.62988815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-598468.01512453391</v>
      </c>
      <c r="L1556" s="444">
        <f t="shared" ca="1" si="114"/>
        <v>-144230791.64501268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-144230791.64501268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-600961.63185421948</v>
      </c>
      <c r="L1557" s="444">
        <f t="shared" ca="1" si="114"/>
        <v>-144831753.27686688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-144831753.27686688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-603465.638653612</v>
      </c>
      <c r="L1558" s="444">
        <f t="shared" ca="1" si="114"/>
        <v>-145435218.91552049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-145435218.91552049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-605980.0788146687</v>
      </c>
      <c r="L1559" s="444">
        <f t="shared" ca="1" si="114"/>
        <v>-146041198.99433514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-146041198.99433514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-608504.99580972979</v>
      </c>
      <c r="L1560" s="444">
        <f t="shared" ca="1" si="114"/>
        <v>-146649703.99014488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-146649703.99014488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-611040.43329227029</v>
      </c>
      <c r="L1561" s="444">
        <f t="shared" ca="1" si="114"/>
        <v>-147260744.42343715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-147260744.42343715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-613586.43509765482</v>
      </c>
      <c r="L1562" s="444">
        <f t="shared" ca="1" si="114"/>
        <v>-147874330.85853481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-147874330.85853481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-616143.04524389503</v>
      </c>
      <c r="L1563" s="444">
        <f t="shared" ca="1" si="114"/>
        <v>-148490473.9037787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-148490473.9037787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-618710.3079324112</v>
      </c>
      <c r="L1564" s="444">
        <f t="shared" ca="1" si="114"/>
        <v>-149109184.21171111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-149109184.21171111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-621288.26754879626</v>
      </c>
      <c r="L1565" s="444">
        <f t="shared" ca="1" si="114"/>
        <v>-149730472.47925991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-149730472.47925991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-623876.96866358293</v>
      </c>
      <c r="L1566" s="444">
        <f t="shared" ca="1" si="114"/>
        <v>-150354349.44792348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-150354349.44792348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-626476.45603301446</v>
      </c>
      <c r="L1567" s="444">
        <f t="shared" ca="1" si="114"/>
        <v>-150980825.9039565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-150980825.9039565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-629086.77459981875</v>
      </c>
      <c r="L1568" s="444">
        <f t="shared" ca="1" si="114"/>
        <v>-151609912.67855632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-151609912.67855632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-631707.96949398471</v>
      </c>
      <c r="L1569" s="444">
        <f t="shared" ca="1" si="114"/>
        <v>-152241620.64805031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-152241620.64805031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-634340.08603354299</v>
      </c>
      <c r="L1570" s="444">
        <f t="shared" ca="1" si="114"/>
        <v>-152875960.73408386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-152875960.73408386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-636983.16972534941</v>
      </c>
      <c r="L1571" s="444">
        <f t="shared" ca="1" si="114"/>
        <v>-153512943.90380922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-153512943.90380922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-639637.2662658717</v>
      </c>
      <c r="L1572" s="444">
        <f t="shared" ca="1" si="114"/>
        <v>-154152581.17007509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-154152581.17007509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-642302.42154197954</v>
      </c>
      <c r="L1573" s="444">
        <f t="shared" ca="1" si="114"/>
        <v>-154794883.59161708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-154794883.59161708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-644978.68163173785</v>
      </c>
      <c r="L1574" s="444">
        <f t="shared" ca="1" si="114"/>
        <v>-155439862.27324882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-155439862.27324882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-647666.0928052034</v>
      </c>
      <c r="L1575" s="444">
        <f t="shared" ca="1" si="114"/>
        <v>-156087528.36605403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-156087528.36605403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-650364.70152522507</v>
      </c>
      <c r="L1576" s="444">
        <f t="shared" ca="1" si="114"/>
        <v>-156737893.06757924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-156737893.06757924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-653074.55444824684</v>
      </c>
      <c r="L1577" s="444">
        <f t="shared" ca="1" si="114"/>
        <v>-157390967.62202749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-157390967.62202749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-655795.6984251145</v>
      </c>
      <c r="L1578" s="444">
        <f t="shared" ca="1" si="114"/>
        <v>-158046763.3204526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-158046763.3204526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-658528.18050188583</v>
      </c>
      <c r="L1579" s="444">
        <f t="shared" ca="1" si="114"/>
        <v>-158705291.50095448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-158705291.50095448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-661272.0479206437</v>
      </c>
      <c r="L1580" s="444">
        <f t="shared" ca="1" si="114"/>
        <v>-159366563.54887512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-159366563.54887512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-664027.34812031302</v>
      </c>
      <c r="L1581" s="444">
        <f t="shared" ca="1" si="114"/>
        <v>-160030590.89699543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-160030590.89699543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-666794.12873748096</v>
      </c>
      <c r="L1582" s="444">
        <f t="shared" ca="1" si="114"/>
        <v>-160697385.0257329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-160697385.0257329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-669572.43760722037</v>
      </c>
      <c r="L1583" s="444">
        <f t="shared" ca="1" si="114"/>
        <v>-161366957.46334013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-161366957.46334013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-672362.32276391727</v>
      </c>
      <c r="L1584" s="444">
        <f t="shared" ca="1" si="114"/>
        <v>-162039319.78610405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-162039319.78610405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-675163.83244210016</v>
      </c>
      <c r="L1585" s="444">
        <f t="shared" ca="1" si="114"/>
        <v>-162714483.61854616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-162714483.61854616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-677977.01507727569</v>
      </c>
      <c r="L1586" s="444">
        <f t="shared" ca="1" si="114"/>
        <v>-163392460.63362342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-163392460.63362342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-680801.91930676426</v>
      </c>
      <c r="L1587" s="444">
        <f t="shared" ca="1" si="114"/>
        <v>-164073262.55293018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-164073262.55293018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-683638.59397054242</v>
      </c>
      <c r="L1588" s="444">
        <f t="shared" ca="1" si="114"/>
        <v>-164756901.14690071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-164756901.14690071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-686487.08811208629</v>
      </c>
      <c r="L1589" s="444">
        <f t="shared" ca="1" si="114"/>
        <v>-165443388.2350128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-165443388.2350128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-689347.45097921998</v>
      </c>
      <c r="L1590" s="444">
        <f t="shared" ca="1" si="114"/>
        <v>-166132735.68599203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-166132735.68599203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-692219.73202496674</v>
      </c>
      <c r="L1591" s="444">
        <f t="shared" ca="1" si="114"/>
        <v>-166824955.418017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-166824955.418017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-695103.9809084041</v>
      </c>
      <c r="L1592" s="444">
        <f t="shared" ca="1" si="114"/>
        <v>-167520059.39892539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-167520059.39892539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-698000.24749552249</v>
      </c>
      <c r="L1593" s="444">
        <f t="shared" ca="1" si="114"/>
        <v>-168218059.64642093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-168218059.64642093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-700908.58186008723</v>
      </c>
      <c r="L1594" s="444">
        <f t="shared" ca="1" si="114"/>
        <v>-168918968.22828102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-168918968.22828102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-703829.03428450425</v>
      </c>
      <c r="L1595" s="444">
        <f t="shared" ca="1" si="114"/>
        <v>-169622797.26256552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-169622797.26256552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-706761.65526068967</v>
      </c>
      <c r="L1596" s="444">
        <f t="shared" ca="1" si="114"/>
        <v>-170329558.91782621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-170329558.91782621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-709706.4954909425</v>
      </c>
      <c r="L1597" s="444">
        <f t="shared" ca="1" si="114"/>
        <v>-171039265.41331714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-171039265.41331714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-712663.60588882142</v>
      </c>
      <c r="L1598" s="444">
        <f t="shared" ca="1" si="114"/>
        <v>-171751929.01920596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-171751929.01920596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-715633.0375800248</v>
      </c>
      <c r="L1599" s="444">
        <f t="shared" ca="1" si="114"/>
        <v>-172467562.05678597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-172467562.05678597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-718614.84190327488</v>
      </c>
      <c r="L1600" s="444">
        <f t="shared" ca="1" si="114"/>
        <v>-173186176.89868924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-173186176.89868924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-721609.07041120518</v>
      </c>
      <c r="L1601" s="444">
        <f t="shared" ca="1" si="114"/>
        <v>-173907785.96910045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-173907785.96910045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-724615.7748712519</v>
      </c>
      <c r="L1602" s="444">
        <f t="shared" ca="1" si="114"/>
        <v>-174632401.74397171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-174632401.74397171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-727635.00726654881</v>
      </c>
      <c r="L1603" s="444">
        <f t="shared" ca="1" si="114"/>
        <v>-175360036.75123826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-175360036.75123826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-730666.81979682611</v>
      </c>
      <c r="L1604" s="444">
        <f t="shared" ca="1" si="114"/>
        <v>-176090703.57103509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-176090703.57103509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-733711.26487931283</v>
      </c>
      <c r="L1605" s="444">
        <f t="shared" ca="1" si="114"/>
        <v>-176824414.8359144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-176824414.8359144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-736768.3951496433</v>
      </c>
      <c r="L1606" s="444">
        <f t="shared" ca="1" si="114"/>
        <v>-177561183.23106405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-177561183.23106405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-739838.26346276689</v>
      </c>
      <c r="L1607" s="444">
        <f t="shared" ca="1" si="114"/>
        <v>-178301021.4945268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-178301021.4945268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-742920.92289386166</v>
      </c>
      <c r="L1608" s="444">
        <f t="shared" ca="1" si="114"/>
        <v>-179043942.41742066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-179043942.41742066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-746016.42673925275</v>
      </c>
      <c r="L1609" s="444">
        <f t="shared" ca="1" si="114"/>
        <v>-179789958.8441599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-179789958.8441599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-749124.82851733291</v>
      </c>
      <c r="L1610" s="444">
        <f t="shared" ca="1" si="114"/>
        <v>-180539083.67267725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-180539083.67267725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-752246.18196948851</v>
      </c>
      <c r="L1611" s="444">
        <f t="shared" ca="1" si="114"/>
        <v>-181291329.85464674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-181291329.85464674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-755380.54106102814</v>
      </c>
      <c r="L1612" s="444">
        <f t="shared" ca="1" si="114"/>
        <v>-182046710.39570776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-182046710.39570776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-758527.95998211566</v>
      </c>
      <c r="L1613" s="444">
        <f t="shared" ca="1" si="114"/>
        <v>-182805238.35568988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-182805238.35568988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-761688.49314870778</v>
      </c>
      <c r="L1614" s="444">
        <f t="shared" ca="1" si="114"/>
        <v>-183566926.8488386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-183566926.8488386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-764862.19520349416</v>
      </c>
      <c r="L1615" s="444">
        <f t="shared" ca="1" si="114"/>
        <v>-184331789.04404208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-184331789.04404208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-768049.12101684196</v>
      </c>
      <c r="L1616" s="444">
        <f t="shared" ca="1" si="114"/>
        <v>-185099838.16505891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-185099838.16505891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-771249.32568774547</v>
      </c>
      <c r="L1617" s="444">
        <f t="shared" ca="1" si="114"/>
        <v>-185871087.49074665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-185871087.49074665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-774462.86454477767</v>
      </c>
      <c r="L1618" s="444">
        <f t="shared" ca="1" si="114"/>
        <v>-186645550.35529143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-186645550.35529143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-777689.79314704763</v>
      </c>
      <c r="L1619" s="444">
        <f t="shared" ca="1" si="114"/>
        <v>-187423240.14843848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-187423240.14843848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-780930.16728516039</v>
      </c>
      <c r="L1620" s="444">
        <f t="shared" ca="1" si="114"/>
        <v>-188204170.31572366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-188204170.31572366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-784184.04298218188</v>
      </c>
      <c r="L1621" s="444">
        <f t="shared" ca="1" si="114"/>
        <v>-188988354.35870585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-188988354.35870585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-787451.47649460775</v>
      </c>
      <c r="L1622" s="444">
        <f t="shared" ca="1" si="114"/>
        <v>-189775805.83520046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-189775805.83520046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-790732.52431333519</v>
      </c>
      <c r="L1623" s="444">
        <f t="shared" ca="1" si="114"/>
        <v>-190566538.35951379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-190566538.35951379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-794027.24316464073</v>
      </c>
      <c r="L1624" s="444">
        <f t="shared" ca="1" si="114"/>
        <v>-191360565.60267842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-191360565.60267842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-797335.6900111601</v>
      </c>
      <c r="L1625" s="444">
        <f t="shared" ca="1" si="114"/>
        <v>-192157901.29268959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-192157901.29268959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-800657.9220528733</v>
      </c>
      <c r="L1626" s="444">
        <f t="shared" ca="1" si="114"/>
        <v>-192958559.21474245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-192958559.21474245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-803993.9967280936</v>
      </c>
      <c r="L1627" s="444">
        <f t="shared" ca="1" si="114"/>
        <v>-193762553.21147054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-193762553.21147054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-807343.97171446064</v>
      </c>
      <c r="L1628" s="444">
        <f t="shared" ca="1" si="114"/>
        <v>-194569897.18318501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-194569897.18318501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-810707.90492993756</v>
      </c>
      <c r="L1629" s="444">
        <f t="shared" ca="1" si="114"/>
        <v>-195380605.08811495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-195380605.08811495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-814085.85453381226</v>
      </c>
      <c r="L1630" s="444">
        <f t="shared" ca="1" si="114"/>
        <v>-196194690.94264877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-196194690.94264877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-817477.87892770325</v>
      </c>
      <c r="L1631" s="444">
        <f t="shared" ca="1" si="114"/>
        <v>-197012168.82157648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-197012168.82157648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-820884.03675656859</v>
      </c>
      <c r="L1632" s="444">
        <f t="shared" ca="1" si="114"/>
        <v>-197833052.85833305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-197833052.85833305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-824304.38690972107</v>
      </c>
      <c r="L1633" s="444">
        <f t="shared" ca="1" si="114"/>
        <v>-198657357.24524277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-198657357.24524277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-827738.98852184485</v>
      </c>
      <c r="L1634" s="444">
        <f t="shared" ca="1" si="114"/>
        <v>-199485096.23376462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-199485096.23376462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-831187.9009740192</v>
      </c>
      <c r="L1635" s="444">
        <f t="shared" ca="1" si="114"/>
        <v>-200316284.13473862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-200316284.13473862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-834651.18389474426</v>
      </c>
      <c r="L1636" s="444">
        <f t="shared" ca="1" si="114"/>
        <v>-201150935.31863338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-201150935.31863338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-838128.89716097235</v>
      </c>
      <c r="L1637" s="444">
        <f t="shared" ca="1" si="114"/>
        <v>-201989064.21579435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-201989064.21579435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-841621.10089914314</v>
      </c>
      <c r="L1638" s="444">
        <f t="shared" ca="1" si="114"/>
        <v>-202830685.31669348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-202830685.31669348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-845127.85548622289</v>
      </c>
      <c r="L1639" s="444">
        <f t="shared" ca="1" si="114"/>
        <v>-203675813.1721797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-203675813.1721797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-848649.22155074868</v>
      </c>
      <c r="L1640" s="444">
        <f t="shared" ca="1" si="114"/>
        <v>-204524462.39373046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-204524462.39373046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-852185.25997387688</v>
      </c>
      <c r="L1641" s="444">
        <f t="shared" ca="1" si="114"/>
        <v>-205376647.65370435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-205376647.65370435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-855736.0318904348</v>
      </c>
      <c r="L1642" s="444">
        <f t="shared" ca="1" si="114"/>
        <v>-206232383.68559477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-206232383.68559477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-859301.59868997813</v>
      </c>
      <c r="L1643" s="444">
        <f t="shared" ca="1" si="114"/>
        <v>-207091685.28428474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-207091685.28428474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-862882.0220178531</v>
      </c>
      <c r="L1644" s="444">
        <f t="shared" ca="1" si="114"/>
        <v>-207954567.30630261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-207954567.30630261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-866477.36377626087</v>
      </c>
      <c r="L1645" s="444">
        <f t="shared" ca="1" si="114"/>
        <v>-208821044.67007887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-208821044.67007887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-870087.68612532865</v>
      </c>
      <c r="L1646" s="444">
        <f t="shared" ca="1" si="114"/>
        <v>-209691132.35620421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-209691132.35620421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-873713.05148418434</v>
      </c>
      <c r="L1647" s="444">
        <f t="shared" ca="1" si="114"/>
        <v>-210564845.40768841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-210564845.40768841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-877353.52253203501</v>
      </c>
      <c r="L1648" s="444">
        <f t="shared" ca="1" si="114"/>
        <v>-211442198.93022045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-211442198.93022045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-881009.16220925201</v>
      </c>
      <c r="L1649" s="444">
        <f t="shared" ca="1" si="114"/>
        <v>-212323208.0924297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-212323208.0924297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-884680.0337184571</v>
      </c>
      <c r="L1650" s="444">
        <f t="shared" ca="1" si="114"/>
        <v>-213207888.12614816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-213207888.12614816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-888366.20052561746</v>
      </c>
      <c r="L1651" s="444">
        <f t="shared" ca="1" si="114"/>
        <v>-214096254.32667378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-214096254.32667378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-892067.72636114084</v>
      </c>
      <c r="L1652" s="444">
        <f t="shared" ca="1" si="114"/>
        <v>-214988322.05303493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-214988322.05303493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-895784.67522097891</v>
      </c>
      <c r="L1653" s="444">
        <f t="shared" ca="1" si="114"/>
        <v>-215884106.7282559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-215884106.7282559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-899517.11136773287</v>
      </c>
      <c r="L1654" s="444">
        <f t="shared" ca="1" si="114"/>
        <v>-216783623.83962363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-216783623.83962363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-903265.09933176497</v>
      </c>
      <c r="L1655" s="444">
        <f t="shared" ca="1" si="114"/>
        <v>-217686888.9389554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-217686888.9389554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-907028.70391231403</v>
      </c>
      <c r="L1656" s="444">
        <f t="shared" ca="1" si="114"/>
        <v>-218593917.64286771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-218593917.64286771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-910807.99017861544</v>
      </c>
      <c r="L1657" s="444">
        <f t="shared" ca="1" si="114"/>
        <v>-219504725.63304633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-219504725.63304633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-914603.02347102645</v>
      </c>
      <c r="L1658" s="444">
        <f t="shared" ca="1" si="114"/>
        <v>-220419328.65651736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-220419328.65651736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-918413.86940215575</v>
      </c>
      <c r="L1659" s="444">
        <f t="shared" ca="1" si="114"/>
        <v>-221337742.52591953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-221337742.52591953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-922240.59385799803</v>
      </c>
      <c r="L1660" s="444">
        <f t="shared" ca="1" si="114"/>
        <v>-222259983.11977753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-222259983.11977753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-926083.26299907302</v>
      </c>
      <c r="L1661" s="444">
        <f t="shared" ca="1" si="114"/>
        <v>-223186066.38277662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-223186066.38277662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-929941.94326156925</v>
      </c>
      <c r="L1662" s="444">
        <f t="shared" ca="1" si="114"/>
        <v>-224116008.32603818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-224116008.32603818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-933816.70135849237</v>
      </c>
      <c r="L1663" s="444">
        <f t="shared" ca="1" si="114"/>
        <v>-225049825.02739668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-225049825.02739668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-937707.60428081953</v>
      </c>
      <c r="L1664" s="444">
        <f t="shared" ca="1" si="114"/>
        <v>-225987532.63167751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-225987532.63167751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-941614.71929865645</v>
      </c>
      <c r="L1665" s="444">
        <f t="shared" ca="1" si="114"/>
        <v>-226929147.35097617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-226929147.35097617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-945538.1139624007</v>
      </c>
      <c r="L1666" s="444">
        <f t="shared" ca="1" si="114"/>
        <v>-227874685.46493858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-227874685.46493858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-949477.85610391072</v>
      </c>
      <c r="L1667" s="444">
        <f t="shared" ca="1" si="114"/>
        <v>-228824163.32104248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-228824163.32104248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-953434.01383767696</v>
      </c>
      <c r="L1668" s="444">
        <f t="shared" ca="1" si="114"/>
        <v>-229777597.33488014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-229777597.33488014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-957406.65556200058</v>
      </c>
      <c r="L1669" s="444">
        <f t="shared" ca="1" si="114"/>
        <v>-230735003.99044216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-230735003.99044216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-961395.84996017546</v>
      </c>
      <c r="L1670" s="444">
        <f t="shared" ca="1" si="114"/>
        <v>-231696399.84040233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-231696399.84040233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-965401.66600167623</v>
      </c>
      <c r="L1671" s="444">
        <f t="shared" ca="1" si="114"/>
        <v>-232661801.50640401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-232661801.50640401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-969424.17294335004</v>
      </c>
      <c r="L1672" s="444">
        <f t="shared" ca="1" si="114"/>
        <v>-233631225.67934737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-233631225.67934737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-973463.44033061399</v>
      </c>
      <c r="L1673" s="444">
        <f t="shared" ca="1" si="114"/>
        <v>-234604689.11967799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-234604689.11967799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-977519.53799865826</v>
      </c>
      <c r="L1674" s="444">
        <f t="shared" ca="1" si="114"/>
        <v>-235582208.65767664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-235582208.65767664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-981592.53607365256</v>
      </c>
      <c r="L1675" s="444">
        <f t="shared" ca="1" si="114"/>
        <v>-236563801.19375029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-236563801.19375029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-985682.50497395953</v>
      </c>
      <c r="L1676" s="444">
        <f t="shared" ca="1" si="114"/>
        <v>-237549483.69872424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-237549483.69872424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-989789.51541135099</v>
      </c>
      <c r="L1677" s="444">
        <f t="shared" ca="1" si="114"/>
        <v>-238539273.21413559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-238539273.21413559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-993913.63839223143</v>
      </c>
      <c r="L1678" s="444">
        <f t="shared" ca="1" si="114"/>
        <v>-239533186.85252783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-239533186.85252783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-998054.94521886588</v>
      </c>
      <c r="L1679" s="444">
        <f t="shared" ca="1" si="114"/>
        <v>-240531241.79774669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-240531241.79774669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-1002213.5074906112</v>
      </c>
      <c r="L1680" s="444">
        <f t="shared" ca="1" si="114"/>
        <v>-241533455.30523729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-241533455.30523729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-1006389.3971051555</v>
      </c>
      <c r="L1681" s="444">
        <f t="shared" ca="1" si="114"/>
        <v>-242539844.70234245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-242539844.70234245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-1010582.6862597602</v>
      </c>
      <c r="L1682" s="444">
        <f t="shared" ca="1" si="114"/>
        <v>-243550427.3886022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-243550427.3886022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-1014793.4474525092</v>
      </c>
      <c r="L1683" s="444">
        <f t="shared" ca="1" si="114"/>
        <v>-244565220.83605471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-244565220.83605471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-1019021.7534835612</v>
      </c>
      <c r="L1684" s="444">
        <f t="shared" ca="1" si="114"/>
        <v>-245584242.58953828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-245584242.58953828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-1023267.6774564093</v>
      </c>
      <c r="L1685" s="444">
        <f t="shared" ca="1" si="114"/>
        <v>-246607510.26699468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-246607510.26699468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-1027531.2927791445</v>
      </c>
      <c r="L1686" s="444">
        <f t="shared" ca="1" si="114"/>
        <v>-247635041.55977383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-247635041.55977383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-1031812.6731657244</v>
      </c>
      <c r="L1687" s="444">
        <f t="shared" ca="1" si="114"/>
        <v>-248666854.23293957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-248666854.23293957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-1036111.8926372482</v>
      </c>
      <c r="L1688" s="444">
        <f t="shared" ca="1" si="114"/>
        <v>-249702966.12557682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-249702966.12557682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-1040429.0255232367</v>
      </c>
      <c r="L1689" s="444">
        <f t="shared" ca="1" si="114"/>
        <v>-250743395.15110007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-250743395.15110007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-1044764.146462917</v>
      </c>
      <c r="L1690" s="444">
        <f t="shared" ca="1" si="114"/>
        <v>-251788159.29756299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-251788159.29756299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-1049117.3304065124</v>
      </c>
      <c r="L1691" s="444">
        <f t="shared" ca="1" si="114"/>
        <v>-252837276.6279695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-252837276.6279695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-1053488.6526165395</v>
      </c>
      <c r="L1692" s="444">
        <f t="shared" ca="1" si="114"/>
        <v>-253890765.28058603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-253890765.28058603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-1057878.1886691086</v>
      </c>
      <c r="L1693" s="444">
        <f t="shared" ca="1" si="114"/>
        <v>-254948643.46925515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-254948643.46925515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-1062286.0144552297</v>
      </c>
      <c r="L1694" s="444">
        <f t="shared" ca="1" si="114"/>
        <v>-256010929.48371038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-256010929.48371038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-1066712.2061821267</v>
      </c>
      <c r="L1695" s="444">
        <f t="shared" ca="1" si="114"/>
        <v>-257077641.6898925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-257077641.6898925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-1071156.8403745522</v>
      </c>
      <c r="L1696" s="444">
        <f t="shared" ca="1" si="114"/>
        <v>-258148798.53026706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-258148798.53026706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-1075619.9938761126</v>
      </c>
      <c r="L1697" s="444">
        <f t="shared" ca="1" si="114"/>
        <v>-259224418.52414316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-259224418.52414316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-1080101.7438505965</v>
      </c>
      <c r="L1698" s="444">
        <f t="shared" ca="1" si="114"/>
        <v>-260304520.26799375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-260304520.26799375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-1084602.1677833074</v>
      </c>
      <c r="L1699" s="444">
        <f t="shared" ca="1" si="114"/>
        <v>-261389122.43577707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-261389122.43577707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-1089121.3434824045</v>
      </c>
      <c r="L1700" s="444">
        <f t="shared" ca="1" si="114"/>
        <v>-262478243.77925947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-262478243.77925947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-1093659.3490802478</v>
      </c>
      <c r="L1701" s="444">
        <f t="shared" ca="1" si="114"/>
        <v>-263571903.12833971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-263571903.12833971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-1098216.2630347486</v>
      </c>
      <c r="L1702" s="444">
        <f t="shared" ca="1" si="114"/>
        <v>-264670119.39137447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-264670119.39137447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-1102792.1641307268</v>
      </c>
      <c r="L1703" s="444">
        <f t="shared" ca="1" si="114"/>
        <v>-265772911.55550519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-265772911.55550519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-1107387.1314812715</v>
      </c>
      <c r="L1704" s="444">
        <f t="shared" ca="1" si="114"/>
        <v>-266880298.68698645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-266880298.68698645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-1112001.2445291101</v>
      </c>
      <c r="L1705" s="444">
        <f t="shared" ca="1" si="114"/>
        <v>-267992299.93151554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-267992299.93151554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-1116634.5830479814</v>
      </c>
      <c r="L1706" s="444">
        <f t="shared" ca="1" si="114"/>
        <v>-269108934.5145635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-269108934.5145635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-1121287.2271440146</v>
      </c>
      <c r="L1707" s="444">
        <f t="shared" ca="1" si="114"/>
        <v>-270230221.7417075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-270230221.7417075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-1125959.2572571146</v>
      </c>
      <c r="L1708" s="444">
        <f t="shared" ca="1" si="114"/>
        <v>-271356180.99896461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-271356180.99896461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-1130650.7541623525</v>
      </c>
      <c r="L1709" s="444">
        <f t="shared" ca="1" si="114"/>
        <v>-272486831.75312698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-272486831.75312698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-1135361.7989713624</v>
      </c>
      <c r="L1710" s="444">
        <f t="shared" ca="1" si="114"/>
        <v>-273622193.55209833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-273622193.55209833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-1140092.473133743</v>
      </c>
      <c r="L1711" s="444">
        <f t="shared" ca="1" si="114"/>
        <v>-274762286.02523208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-274762286.02523208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-1144842.8584384669</v>
      </c>
      <c r="L1712" s="444">
        <f t="shared" ca="1" si="114"/>
        <v>-275907128.88367057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-275907128.88367057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-1149613.037015294</v>
      </c>
      <c r="L1713" s="444">
        <f t="shared" ca="1" si="114"/>
        <v>-277056741.92068589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-277056741.92068589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-1154403.0913361912</v>
      </c>
      <c r="L1714" s="444">
        <f t="shared" ca="1" si="114"/>
        <v>-278211145.01202208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-278211145.01202208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-1159213.1042167586</v>
      </c>
      <c r="L1715" s="444">
        <f t="shared" ca="1" si="114"/>
        <v>-279370358.11623883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-279370358.11623883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-1164043.1588176617</v>
      </c>
      <c r="L1716" s="444">
        <f t="shared" ca="1" si="114"/>
        <v>-280534401.27505648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-280534401.27505648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-1168893.3386460687</v>
      </c>
      <c r="L1717" s="444">
        <f t="shared" ca="1" si="114"/>
        <v>-281703294.61370254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-281703294.61370254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-1173763.7275570938</v>
      </c>
      <c r="L1718" s="444">
        <f t="shared" ca="1" si="114"/>
        <v>-282877058.34125966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-282877058.34125966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-1178654.4097552486</v>
      </c>
      <c r="L1719" s="444">
        <f t="shared" ca="1" si="114"/>
        <v>-284055712.75101489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-284055712.75101489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-1183565.4697958953</v>
      </c>
      <c r="L1720" s="444">
        <f t="shared" ca="1" si="114"/>
        <v>-285239278.22081077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-285239278.22081077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-1188496.9925867114</v>
      </c>
      <c r="L1721" s="444">
        <f t="shared" ca="1" si="114"/>
        <v>-286427775.2133975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-286427775.2133975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-1193449.0633891562</v>
      </c>
      <c r="L1722" s="444">
        <f t="shared" ca="1" si="114"/>
        <v>-287621224.27678668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-287621224.27678668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-1198421.7678199445</v>
      </c>
      <c r="L1723" s="444">
        <f t="shared" ca="1" si="114"/>
        <v>-288819646.04460663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-288819646.04460663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-1203415.1918525277</v>
      </c>
      <c r="L1724" s="444">
        <f t="shared" ca="1" si="114"/>
        <v>-290023061.23645914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-290023061.23645914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-1208429.4218185798</v>
      </c>
      <c r="L1725" s="444">
        <f t="shared" ca="1" si="114"/>
        <v>-291231490.65827769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-291231490.65827769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-1213464.5444094904</v>
      </c>
      <c r="L1726" s="444">
        <f t="shared" ca="1" si="114"/>
        <v>-292444955.2026872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-292444955.2026872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-1218520.6466778633</v>
      </c>
      <c r="L1727" s="444">
        <f t="shared" ca="1" si="114"/>
        <v>-293663475.84936506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-293663475.84936506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-1223597.8160390211</v>
      </c>
      <c r="L1728" s="444">
        <f t="shared" ca="1" si="114"/>
        <v>-294887073.66540408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-294887073.66540408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-1228696.140272517</v>
      </c>
      <c r="L1729" s="444">
        <f t="shared" ca="1" si="114"/>
        <v>-296115769.80567658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-296115769.80567658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-1233815.7075236524</v>
      </c>
      <c r="L1730" s="444">
        <f t="shared" ca="1" si="114"/>
        <v>-297349585.51320022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-297349585.51320022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-1238956.6063050008</v>
      </c>
      <c r="L1731" s="444">
        <f t="shared" ca="1" si="114"/>
        <v>-298588542.11950523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-298588542.11950523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-1244118.9254979384</v>
      </c>
      <c r="L1732" s="444">
        <f t="shared" ca="1" si="114"/>
        <v>-299832661.04500318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-299832661.04500318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-1249302.7543541798</v>
      </c>
      <c r="L1733" s="444">
        <f t="shared" ca="1" si="114"/>
        <v>-301081963.79935735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-301081963.79935735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-1254508.1824973223</v>
      </c>
      <c r="L1734" s="444">
        <f t="shared" ca="1" si="114"/>
        <v>-302336471.98185468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-302336471.98185468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-1259735.2999243946</v>
      </c>
      <c r="L1735" s="444">
        <f t="shared" ca="1" si="114"/>
        <v>-303596207.28177905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-303596207.28177905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-1264984.1970074128</v>
      </c>
      <c r="L1736" s="444">
        <f t="shared" ca="1" si="114"/>
        <v>-304861191.47878647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-304861191.47878647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-1270254.9644949436</v>
      </c>
      <c r="L1737" s="444">
        <f t="shared" ca="1" si="114"/>
        <v>-306131446.44328141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-306131446.44328141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-1275547.6935136726</v>
      </c>
      <c r="L1738" s="444">
        <f t="shared" ca="1" si="114"/>
        <v>-307406994.1367951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-307406994.1367951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-1280862.4755699795</v>
      </c>
      <c r="L1739" s="444">
        <f t="shared" ca="1" si="114"/>
        <v>-308687856.61236507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-308687856.61236507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-1286199.4025515211</v>
      </c>
      <c r="L1740" s="444">
        <f t="shared" ca="1" si="114"/>
        <v>-309974056.0149166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-309974056.0149166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-1291558.5667288192</v>
      </c>
      <c r="L1741" s="444">
        <f t="shared" ca="1" si="114"/>
        <v>-311265614.58164543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-311265614.58164543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-1296940.0607568559</v>
      </c>
      <c r="L1742" s="444">
        <f t="shared" ca="1" si="114"/>
        <v>-312562554.64240229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-312562554.64240229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-1302343.9776766761</v>
      </c>
      <c r="L1743" s="444">
        <f t="shared" ca="1" si="114"/>
        <v>-313864898.62007898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-313864898.62007898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-1307770.4109169957</v>
      </c>
      <c r="L1744" s="444">
        <f t="shared" ca="1" si="114"/>
        <v>-315172669.03099597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-315172669.03099597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-1313219.4542958166</v>
      </c>
      <c r="L1745" s="444">
        <f t="shared" ca="1" si="114"/>
        <v>-316485888.48529178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-316485888.48529178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-1318691.2020220491</v>
      </c>
      <c r="L1746" s="444">
        <f t="shared" ca="1" si="114"/>
        <v>-317804579.68731385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-317804579.68731385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-1324185.748697141</v>
      </c>
      <c r="L1747" s="444">
        <f t="shared" ca="1" si="114"/>
        <v>-319128765.43601102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-319128765.43601102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-1329703.1893167126</v>
      </c>
      <c r="L1748" s="444">
        <f t="shared" ca="1" si="114"/>
        <v>-320458468.62532771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-320458468.62532771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-1335243.6192721988</v>
      </c>
      <c r="L1749" s="444">
        <f t="shared" ca="1" si="114"/>
        <v>-321793712.24459988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-321793712.24459988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-1340807.1343524994</v>
      </c>
      <c r="L1750" s="444">
        <f t="shared" ca="1" si="114"/>
        <v>-323134519.37895238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-323134519.37895238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-1346393.8307456349</v>
      </c>
      <c r="L1751" s="444">
        <f t="shared" ca="1" si="114"/>
        <v>-324480913.20969802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-324480913.20969802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-1352003.8050404084</v>
      </c>
      <c r="L1752" s="444">
        <f t="shared" ca="1" si="114"/>
        <v>-325832917.01473844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-325832917.01473844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-1357637.1542280768</v>
      </c>
      <c r="L1753" s="444">
        <f t="shared" ca="1" si="114"/>
        <v>-327190554.16896653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-327190554.16896653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-1363293.9757040271</v>
      </c>
      <c r="L1754" s="444">
        <f t="shared" ca="1" si="114"/>
        <v>-328553848.14467055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-328553848.14467055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-1368974.3672694606</v>
      </c>
      <c r="L1755" s="444">
        <f t="shared" ca="1" si="114"/>
        <v>-329922822.51194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-329922822.51194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-1374678.4271330833</v>
      </c>
      <c r="L1756" s="444">
        <f t="shared" ca="1" si="114"/>
        <v>-331297500.93907309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-331297500.93907309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-1380406.2539128044</v>
      </c>
      <c r="L1757" s="444">
        <f t="shared" ca="1" si="114"/>
        <v>-332677907.19298589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-332677907.19298589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-1386157.9466374412</v>
      </c>
      <c r="L1758" s="444">
        <f t="shared" ca="1" si="114"/>
        <v>-334064065.13962334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-334064065.13962334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-1391933.6047484307</v>
      </c>
      <c r="L1759" s="444">
        <f t="shared" ca="1" si="114"/>
        <v>-335455998.74437177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-335455998.74437177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-1397733.3281015491</v>
      </c>
      <c r="L1760" s="444">
        <f t="shared" ca="1" si="114"/>
        <v>-336853732.07247335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-336853732.07247335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-1403557.2169686388</v>
      </c>
      <c r="L1761" s="444">
        <f t="shared" ca="1" si="114"/>
        <v>-338257289.289442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-338257289.289442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-1409405.3720393416</v>
      </c>
      <c r="L1762" s="444">
        <f t="shared" ca="1" si="114"/>
        <v>-339666694.66148132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-339666694.66148132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-1415277.8944228389</v>
      </c>
      <c r="L1763" s="444">
        <f t="shared" ca="1" si="114"/>
        <v>-341081972.55590415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-341081972.55590415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-1421174.8856496005</v>
      </c>
      <c r="L1764" s="444">
        <f t="shared" ca="1" si="114"/>
        <v>-342503147.44155377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-342503147.44155377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-1427096.4476731408</v>
      </c>
      <c r="L1765" s="444">
        <f t="shared" ca="1" si="114"/>
        <v>-343930243.88922691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-343930243.88922691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-1433042.6828717787</v>
      </c>
      <c r="L1766" s="444">
        <f t="shared" ca="1" si="114"/>
        <v>-345363286.57209867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-345363286.57209867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-1439013.6940504112</v>
      </c>
      <c r="L1767" s="444">
        <f t="shared" ca="1" si="114"/>
        <v>-346802300.2661491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-346802300.2661491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-1445009.5844422879</v>
      </c>
      <c r="L1768" s="444">
        <f t="shared" ca="1" si="114"/>
        <v>-348247309.85059142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-348247309.85059142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-1451030.4577107977</v>
      </c>
      <c r="L1769" s="444">
        <f t="shared" ca="1" si="114"/>
        <v>-349698340.30830222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-349698340.30830222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-1457076.4179512593</v>
      </c>
      <c r="L1770" s="444">
        <f t="shared" ca="1" si="114"/>
        <v>-351155416.72625351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-351155416.72625351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-1463147.569692723</v>
      </c>
      <c r="L1771" s="444">
        <f t="shared" ca="1" si="114"/>
        <v>-352618564.29594624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-352618564.29594624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-1469244.0178997759</v>
      </c>
      <c r="L1772" s="444">
        <f t="shared" ca="1" si="114"/>
        <v>-354087808.31384599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-354087808.31384599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-1475365.8679743584</v>
      </c>
      <c r="L1773" s="444">
        <f t="shared" ca="1" si="114"/>
        <v>-355563174.18182033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-355563174.18182033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-1481513.2257575847</v>
      </c>
      <c r="L1774" s="444">
        <f t="shared" ca="1" si="114"/>
        <v>-357044687.40757793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-357044687.40757793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-1487686.1975315746</v>
      </c>
      <c r="L1775" s="444">
        <f t="shared" ca="1" si="114"/>
        <v>-358532373.60510951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-358532373.60510951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-1493884.8900212897</v>
      </c>
      <c r="L1776" s="444">
        <f t="shared" ca="1" si="114"/>
        <v>-360026258.49513078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-360026258.49513078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-1500109.4103963783</v>
      </c>
      <c r="L1777" s="444">
        <f t="shared" ca="1" si="114"/>
        <v>-361526367.90552717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-361526367.90552717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-1506359.8662730299</v>
      </c>
      <c r="L1778" s="444">
        <f t="shared" ca="1" si="114"/>
        <v>-363032727.77180022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-363032727.77180022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-1512636.3657158343</v>
      </c>
      <c r="L1779" s="444">
        <f t="shared" ca="1" si="114"/>
        <v>-364545364.13751608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-364545364.13751608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-1518939.0172396502</v>
      </c>
      <c r="L1780" s="444">
        <f t="shared" ca="1" si="114"/>
        <v>-366064303.15475571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-366064303.15475571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-1525267.9298114821</v>
      </c>
      <c r="L1781" s="444">
        <f t="shared" ca="1" si="114"/>
        <v>-367589571.08456719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-367589571.08456719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-1531623.2128523632</v>
      </c>
      <c r="L1782" s="444">
        <f t="shared" ca="1" si="114"/>
        <v>-369121194.29741955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-369121194.29741955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-1538004.9762392482</v>
      </c>
      <c r="L1783" s="444">
        <f t="shared" ca="1" si="114"/>
        <v>-370659199.27365881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-370659199.27365881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-1544413.3303069116</v>
      </c>
      <c r="L1784" s="444">
        <f t="shared" ca="1" si="114"/>
        <v>-372203612.6039657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-372203612.6039657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-1550848.385849857</v>
      </c>
      <c r="L1785" s="444">
        <f t="shared" ca="1" si="114"/>
        <v>-373754460.98981553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-373754460.98981553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-1557310.2541242314</v>
      </c>
      <c r="L1786" s="444">
        <f t="shared" ca="1" si="114"/>
        <v>-375311771.24393976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-375311771.24393976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-1563799.0468497491</v>
      </c>
      <c r="L1787" s="444">
        <f t="shared" ca="1" si="114"/>
        <v>-376875570.29078948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-376875570.29078948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-1570314.8762116227</v>
      </c>
      <c r="L1788" s="444">
        <f t="shared" ca="1" si="114"/>
        <v>-378445885.16700113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-378445885.16700113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-1576857.8548625046</v>
      </c>
      <c r="L1789" s="444">
        <f t="shared" ca="1" si="114"/>
        <v>-380022743.02186364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-380022743.02186364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-1583428.0959244319</v>
      </c>
      <c r="L1790" s="444">
        <f t="shared" ca="1" si="114"/>
        <v>-381606171.11778808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-381606171.11778808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-1590025.7129907836</v>
      </c>
      <c r="L1791" s="444">
        <f t="shared" ca="1" si="114"/>
        <v>-383196196.83077884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-383196196.83077884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-1596650.820128245</v>
      </c>
      <c r="L1792" s="444">
        <f t="shared" ca="1" si="114"/>
        <v>-384792847.6509071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-384792847.6509071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-1603303.5318787796</v>
      </c>
      <c r="L1793" s="444">
        <f t="shared" ref="L1793:L2047" ca="1" si="119">I1793-J1793+K1793</f>
        <v>-386396151.18278587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-386396151.18278587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-1609983.9632616078</v>
      </c>
      <c r="L1794" s="444">
        <f t="shared" ca="1" si="119"/>
        <v>-388006135.14604747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-388006135.14604747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-1616692.2297751978</v>
      </c>
      <c r="L1795" s="444">
        <f t="shared" ca="1" si="119"/>
        <v>-389622827.37582266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-389622827.37582266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-1623428.4473992612</v>
      </c>
      <c r="L1796" s="444">
        <f t="shared" ca="1" si="119"/>
        <v>-391246255.82322192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-391246255.82322192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-1630192.7325967581</v>
      </c>
      <c r="L1797" s="444">
        <f t="shared" ca="1" si="119"/>
        <v>-392876448.55581868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-392876448.55581868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-1636985.2023159112</v>
      </c>
      <c r="L1798" s="444">
        <f t="shared" ca="1" si="119"/>
        <v>-394513433.7581346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-394513433.7581346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-1643805.9739922276</v>
      </c>
      <c r="L1799" s="444">
        <f t="shared" ca="1" si="119"/>
        <v>-396157239.73212683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-396157239.73212683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-1650655.1655505286</v>
      </c>
      <c r="L1800" s="444">
        <f t="shared" ca="1" si="119"/>
        <v>-397807894.89767736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-397807894.89767736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-1657532.8954069889</v>
      </c>
      <c r="L1801" s="444">
        <f t="shared" ca="1" si="119"/>
        <v>-399465427.79308432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-399465427.79308432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-1664439.2824711846</v>
      </c>
      <c r="L1802" s="444">
        <f t="shared" ca="1" si="119"/>
        <v>-401129867.0755555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-401129867.0755555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-1671374.4461481478</v>
      </c>
      <c r="L1803" s="444">
        <f t="shared" ca="1" si="119"/>
        <v>-402801241.52170366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-402801241.52170366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-1678338.506340432</v>
      </c>
      <c r="L1804" s="444">
        <f t="shared" ca="1" si="119"/>
        <v>-404479580.0280441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-404479580.0280441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-1685331.5834501837</v>
      </c>
      <c r="L1805" s="444">
        <f t="shared" ca="1" si="119"/>
        <v>-406164911.6114943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-406164911.6114943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-1692353.7983812261</v>
      </c>
      <c r="L1806" s="444">
        <f t="shared" ca="1" si="119"/>
        <v>-407857265.40987551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-407857265.40987551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-1699405.2725411479</v>
      </c>
      <c r="L1807" s="444">
        <f t="shared" ca="1" si="119"/>
        <v>-409556670.68241668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-409556670.68241668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-1706486.1278434028</v>
      </c>
      <c r="L1808" s="444">
        <f t="shared" ca="1" si="119"/>
        <v>-411263156.81026006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-411263156.81026006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-1713596.4867094168</v>
      </c>
      <c r="L1809" s="444">
        <f t="shared" ca="1" si="119"/>
        <v>-412976753.29696947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-412976753.29696947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-1720736.4720707061</v>
      </c>
      <c r="L1810" s="444">
        <f t="shared" ca="1" si="119"/>
        <v>-414697489.76904017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-414697489.76904017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-1727906.2073710007</v>
      </c>
      <c r="L1811" s="444">
        <f t="shared" ca="1" si="119"/>
        <v>-416425395.97641116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-416425395.97641116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-1735105.8165683798</v>
      </c>
      <c r="L1812" s="444">
        <f t="shared" ca="1" si="119"/>
        <v>-418160501.79297954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-418160501.79297954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-1742335.4241374149</v>
      </c>
      <c r="L1813" s="444">
        <f t="shared" ca="1" si="119"/>
        <v>-419902837.21711695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-419902837.21711695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-1749595.1550713209</v>
      </c>
      <c r="L1814" s="444">
        <f t="shared" ca="1" si="119"/>
        <v>-421652432.37218827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-421652432.37218827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-1756885.1348841181</v>
      </c>
      <c r="L1815" s="444">
        <f t="shared" ca="1" si="119"/>
        <v>-423409317.50707239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-423409317.50707239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-1764205.4896128017</v>
      </c>
      <c r="L1816" s="444">
        <f t="shared" ca="1" si="119"/>
        <v>-425173522.99668521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-425173522.99668521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-1771556.3458195217</v>
      </c>
      <c r="L1817" s="444">
        <f t="shared" ca="1" si="119"/>
        <v>-426945079.34250474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-426945079.34250474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-1778937.8305937697</v>
      </c>
      <c r="L1818" s="444">
        <f t="shared" ca="1" si="119"/>
        <v>-428724017.1730985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-428724017.1730985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-1786350.0715545767</v>
      </c>
      <c r="L1819" s="444">
        <f t="shared" ca="1" si="119"/>
        <v>-430510367.24465311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-430510367.24465311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-1793793.1968527213</v>
      </c>
      <c r="L1820" s="444">
        <f t="shared" ca="1" si="119"/>
        <v>-432304160.44150585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-432304160.44150585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-1801267.335172941</v>
      </c>
      <c r="L1821" s="444">
        <f t="shared" ca="1" si="119"/>
        <v>-434105427.7766788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-434105427.7766788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-1808772.6157361614</v>
      </c>
      <c r="L1822" s="444">
        <f t="shared" ca="1" si="119"/>
        <v>-435914200.39241499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-435914200.39241499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-1816309.168301729</v>
      </c>
      <c r="L1823" s="444">
        <f t="shared" ca="1" si="119"/>
        <v>-437730509.56071669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-437730509.56071669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-1823877.1231696531</v>
      </c>
      <c r="L1824" s="444">
        <f t="shared" ca="1" si="119"/>
        <v>-439554386.68388635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-439554386.68388635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-1831476.6111828599</v>
      </c>
      <c r="L1825" s="444">
        <f t="shared" ca="1" si="119"/>
        <v>-441385863.29506922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-441385863.29506922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-1839107.7637294549</v>
      </c>
      <c r="L1826" s="444">
        <f t="shared" ca="1" si="119"/>
        <v>-443224971.05879867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-443224971.05879867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-1846770.7127449943</v>
      </c>
      <c r="L1827" s="444">
        <f t="shared" ca="1" si="119"/>
        <v>-445071741.77154368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-445071741.77154368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-1854465.5907147655</v>
      </c>
      <c r="L1828" s="444">
        <f t="shared" ca="1" si="119"/>
        <v>-446926207.36225843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-446926207.36225843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-1862192.5306760764</v>
      </c>
      <c r="L1829" s="444">
        <f t="shared" ca="1" si="119"/>
        <v>-448788399.8929345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-448788399.8929345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-1869951.6662205607</v>
      </c>
      <c r="L1830" s="444">
        <f t="shared" ca="1" si="119"/>
        <v>-450658351.55915505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-450658351.55915505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-1877743.1314964793</v>
      </c>
      <c r="L1831" s="444">
        <f t="shared" ca="1" si="119"/>
        <v>-452536094.69065154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-452536094.69065154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-1885567.0612110484</v>
      </c>
      <c r="L1832" s="444">
        <f t="shared" ca="1" si="119"/>
        <v>-454421661.75186259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-454421661.75186259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-1893423.5906327607</v>
      </c>
      <c r="L1833" s="444">
        <f t="shared" ca="1" si="119"/>
        <v>-456315085.34249532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-456315085.34249532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-1901312.8555937302</v>
      </c>
      <c r="L1834" s="444">
        <f t="shared" ca="1" si="119"/>
        <v>-458216398.19808906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-458216398.19808906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-1909234.9924920378</v>
      </c>
      <c r="L1835" s="444">
        <f t="shared" ca="1" si="119"/>
        <v>-460125633.19058108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-460125633.19058108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-1917190.1382940877</v>
      </c>
      <c r="L1836" s="444">
        <f t="shared" ca="1" si="119"/>
        <v>-462042823.32887518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-462042823.32887518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-1925178.4305369798</v>
      </c>
      <c r="L1837" s="444">
        <f t="shared" ca="1" si="119"/>
        <v>-463968001.75941217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-463968001.75941217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-1933200.0073308838</v>
      </c>
      <c r="L1838" s="444">
        <f t="shared" ca="1" si="119"/>
        <v>-465901201.76674306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-465901201.76674306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-1941255.0073614295</v>
      </c>
      <c r="L1839" s="444">
        <f t="shared" ca="1" si="119"/>
        <v>-467842456.77410448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-467842456.77410448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-1949343.5698921019</v>
      </c>
      <c r="L1840" s="444">
        <f t="shared" ca="1" si="119"/>
        <v>-469791800.34399658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-469791800.34399658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-1957465.8347666522</v>
      </c>
      <c r="L1841" s="444">
        <f t="shared" ca="1" si="119"/>
        <v>-471749266.17876321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-471749266.17876321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-1965621.9424115135</v>
      </c>
      <c r="L1842" s="444">
        <f t="shared" ca="1" si="119"/>
        <v>-473714888.12117475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-473714888.12117475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-1973812.0338382281</v>
      </c>
      <c r="L1843" s="444">
        <f t="shared" ca="1" si="119"/>
        <v>-475688700.15501297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-475688700.15501297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-1982036.2506458873</v>
      </c>
      <c r="L1844" s="444">
        <f t="shared" ca="1" si="119"/>
        <v>-477670736.40565884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-477670736.40565884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-1990294.7350235782</v>
      </c>
      <c r="L1845" s="444">
        <f t="shared" ca="1" si="119"/>
        <v>-479661031.1406824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-479661031.1406824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-1998587.6297528434</v>
      </c>
      <c r="L1846" s="444">
        <f t="shared" ca="1" si="119"/>
        <v>-481659618.77043521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-481659618.77043521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-2006915.0782101464</v>
      </c>
      <c r="L1847" s="444">
        <f t="shared" ca="1" si="119"/>
        <v>-483666533.84864539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-483666533.84864539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-2015277.2243693557</v>
      </c>
      <c r="L1848" s="444">
        <f t="shared" ca="1" si="119"/>
        <v>-485681811.07301474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-485681811.07301474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-2023674.2128042278</v>
      </c>
      <c r="L1849" s="444">
        <f t="shared" ca="1" si="119"/>
        <v>-487705485.28581893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-487705485.28581893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-2032106.1886909122</v>
      </c>
      <c r="L1850" s="444">
        <f t="shared" ca="1" si="119"/>
        <v>-489737591.47450984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-489737591.47450984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-2040573.2978104576</v>
      </c>
      <c r="L1851" s="444">
        <f t="shared" ca="1" si="119"/>
        <v>-491778164.77232027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-491778164.77232027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-2049075.6865513343</v>
      </c>
      <c r="L1852" s="444">
        <f t="shared" ca="1" si="119"/>
        <v>-493827240.4588716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-493827240.4588716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-2057613.501911965</v>
      </c>
      <c r="L1853" s="444">
        <f t="shared" ca="1" si="119"/>
        <v>-495884853.96078354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-495884853.96078354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-2066186.8915032649</v>
      </c>
      <c r="L1854" s="444">
        <f t="shared" ca="1" si="119"/>
        <v>-497951040.85228682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-497951040.85228682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-2074796.0035511951</v>
      </c>
      <c r="L1855" s="444">
        <f t="shared" ca="1" si="119"/>
        <v>-500025836.855838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-500025836.855838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-2083440.9868993249</v>
      </c>
      <c r="L1856" s="444">
        <f t="shared" ca="1" si="119"/>
        <v>-502109277.84273732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-502109277.84273732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-2092121.9910114054</v>
      </c>
      <c r="L1857" s="444">
        <f t="shared" ca="1" si="119"/>
        <v>-504201399.8337487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-504201399.8337487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-2100839.1659739525</v>
      </c>
      <c r="L1858" s="444">
        <f t="shared" ca="1" si="119"/>
        <v>-506302238.99972266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-506302238.99972266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-2109592.6624988443</v>
      </c>
      <c r="L1859" s="444">
        <f t="shared" ca="1" si="119"/>
        <v>-508411831.66222149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-508411831.66222149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-2118382.6319259228</v>
      </c>
      <c r="L1860" s="444">
        <f t="shared" ca="1" si="119"/>
        <v>-510530214.29414743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-510530214.29414743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-2127209.2262256141</v>
      </c>
      <c r="L1861" s="444">
        <f t="shared" ca="1" si="119"/>
        <v>-512657423.52037305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-512657423.52037305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-2136072.5980015541</v>
      </c>
      <c r="L1862" s="444">
        <f t="shared" ca="1" si="119"/>
        <v>-514793496.11837459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-514793496.11837459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-2144972.9004932269</v>
      </c>
      <c r="L1863" s="444">
        <f t="shared" ca="1" si="119"/>
        <v>-516938469.01886779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-516938469.01886779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-2153910.2875786158</v>
      </c>
      <c r="L1864" s="444">
        <f t="shared" ca="1" si="119"/>
        <v>-519092379.30644643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-519092379.30644643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-2162884.9137768601</v>
      </c>
      <c r="L1865" s="444">
        <f t="shared" ca="1" si="119"/>
        <v>-521255264.22022331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-521255264.22022331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-2171896.9342509303</v>
      </c>
      <c r="L1866" s="444">
        <f t="shared" ca="1" si="119"/>
        <v>-523427161.15447426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-523427161.15447426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-2180946.5048103095</v>
      </c>
      <c r="L1867" s="444">
        <f t="shared" ca="1" si="119"/>
        <v>-525608107.65928459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-525608107.65928459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-2190033.7819136856</v>
      </c>
      <c r="L1868" s="444">
        <f t="shared" ca="1" si="119"/>
        <v>-527798141.44119829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-527798141.44119829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-2199158.9226716594</v>
      </c>
      <c r="L1869" s="444">
        <f t="shared" ca="1" si="119"/>
        <v>-529997300.36386997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-529997300.36386997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-2208322.0848494582</v>
      </c>
      <c r="L1870" s="444">
        <f t="shared" ca="1" si="119"/>
        <v>-532205622.44871944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-532205622.44871944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-2217523.4268696639</v>
      </c>
      <c r="L1871" s="444">
        <f t="shared" ca="1" si="119"/>
        <v>-534423145.87558913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-534423145.87558913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-2226763.1078149546</v>
      </c>
      <c r="L1872" s="444">
        <f t="shared" ca="1" si="119"/>
        <v>-536649908.9834041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-536649908.9834041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-2236041.2874308508</v>
      </c>
      <c r="L1873" s="444">
        <f t="shared" ca="1" si="119"/>
        <v>-538885950.27083492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-538885950.27083492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-2245358.1261284789</v>
      </c>
      <c r="L1874" s="444">
        <f t="shared" ca="1" si="119"/>
        <v>-541131308.39696336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-541131308.39696336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-2254713.7849873472</v>
      </c>
      <c r="L1875" s="444">
        <f t="shared" ca="1" si="119"/>
        <v>-543386022.18195069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-543386022.18195069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-2264108.4257581281</v>
      </c>
      <c r="L1876" s="444">
        <f t="shared" ca="1" si="119"/>
        <v>-545650130.60770881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-545650130.60770881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-2273542.2108654534</v>
      </c>
      <c r="L1877" s="444">
        <f t="shared" ca="1" si="119"/>
        <v>-547923672.81857431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-547923672.81857431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-2283015.3034107261</v>
      </c>
      <c r="L1878" s="444">
        <f t="shared" ca="1" si="119"/>
        <v>-550206688.12198508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-550206688.12198508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-2292527.8671749379</v>
      </c>
      <c r="L1879" s="444">
        <f t="shared" ca="1" si="119"/>
        <v>-552499215.98916006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-552499215.98916006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-2302080.0666215001</v>
      </c>
      <c r="L1880" s="444">
        <f t="shared" ca="1" si="119"/>
        <v>-554801296.0557816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-554801296.0557816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-2311672.0668990901</v>
      </c>
      <c r="L1881" s="444">
        <f t="shared" ca="1" si="119"/>
        <v>-557112968.12268066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-557112968.12268066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-2321304.0338445026</v>
      </c>
      <c r="L1882" s="444">
        <f t="shared" ca="1" si="119"/>
        <v>-559434272.15652514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-559434272.15652514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-2330976.1339855213</v>
      </c>
      <c r="L1883" s="444">
        <f t="shared" ca="1" si="119"/>
        <v>-561765248.29051065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-561765248.29051065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-2340688.5345437946</v>
      </c>
      <c r="L1884" s="444">
        <f t="shared" ca="1" si="119"/>
        <v>-564105936.82505441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-564105936.82505441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-2350441.4034377267</v>
      </c>
      <c r="L1885" s="444">
        <f t="shared" ca="1" si="119"/>
        <v>-566456378.22849214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-566456378.22849214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-2360234.9092853838</v>
      </c>
      <c r="L1886" s="444">
        <f t="shared" ca="1" si="119"/>
        <v>-568816613.13777757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-568816613.13777757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-2370069.2214074065</v>
      </c>
      <c r="L1887" s="444">
        <f t="shared" ca="1" si="119"/>
        <v>-571186682.35918498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-571186682.35918498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-2379944.5098299375</v>
      </c>
      <c r="L1888" s="444">
        <f t="shared" ca="1" si="119"/>
        <v>-573566626.86901486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-573566626.86901486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-2389860.945287562</v>
      </c>
      <c r="L1889" s="444">
        <f t="shared" ca="1" si="119"/>
        <v>-575956487.81430244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-575956487.81430244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-2399818.6992262602</v>
      </c>
      <c r="L1890" s="444">
        <f t="shared" ca="1" si="119"/>
        <v>-578356306.5135287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-578356306.5135287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-2409817.9438063698</v>
      </c>
      <c r="L1891" s="444">
        <f t="shared" ca="1" si="119"/>
        <v>-580766124.45733511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-580766124.45733511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-2419858.8519055629</v>
      </c>
      <c r="L1892" s="444">
        <f t="shared" ca="1" si="119"/>
        <v>-583185983.3092407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-583185983.3092407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-2429941.5971218362</v>
      </c>
      <c r="L1893" s="444">
        <f t="shared" ca="1" si="119"/>
        <v>-585615924.90636253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-585615924.90636253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-2440066.3537765103</v>
      </c>
      <c r="L1894" s="444">
        <f t="shared" ca="1" si="119"/>
        <v>-588055991.26013899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-588055991.26013899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-2450233.2969172457</v>
      </c>
      <c r="L1895" s="444">
        <f t="shared" ca="1" si="119"/>
        <v>-590506224.55705619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-590506224.55705619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-2460442.6023210674</v>
      </c>
      <c r="L1896" s="444">
        <f t="shared" ca="1" si="119"/>
        <v>-592966667.15937722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-592966667.15937722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-2470694.4464974049</v>
      </c>
      <c r="L1897" s="444">
        <f t="shared" ca="1" si="119"/>
        <v>-595437361.60587466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-595437361.60587466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-2480989.0066911443</v>
      </c>
      <c r="L1898" s="444">
        <f t="shared" ca="1" si="119"/>
        <v>-597918350.61256576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-597918350.61256576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-2491326.4608856905</v>
      </c>
      <c r="L1899" s="444">
        <f t="shared" ca="1" si="119"/>
        <v>-600409677.0734514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-600409677.0734514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-2501706.9878060473</v>
      </c>
      <c r="L1900" s="444">
        <f t="shared" ca="1" si="119"/>
        <v>-602911384.06125748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-602911384.06125748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-2512130.7669219063</v>
      </c>
      <c r="L1901" s="444">
        <f t="shared" ca="1" si="119"/>
        <v>-605423514.82817936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-605423514.82817936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-2522597.9784507472</v>
      </c>
      <c r="L1902" s="444">
        <f t="shared" ca="1" si="119"/>
        <v>-607946112.80663013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-607946112.80663013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-2533108.803360959</v>
      </c>
      <c r="L1903" s="444">
        <f t="shared" ca="1" si="119"/>
        <v>-610479221.60999107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-610479221.60999107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-2543663.423374963</v>
      </c>
      <c r="L1904" s="444">
        <f t="shared" ca="1" si="119"/>
        <v>-613022885.03336608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-613022885.03336608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-2554262.0209723585</v>
      </c>
      <c r="L1905" s="444">
        <f t="shared" ca="1" si="119"/>
        <v>-615577147.05433846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-615577147.05433846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-2564904.7793930769</v>
      </c>
      <c r="L1906" s="444">
        <f t="shared" ca="1" si="119"/>
        <v>-618142051.83373153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-618142051.83373153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-2575591.8826405481</v>
      </c>
      <c r="L1907" s="444">
        <f t="shared" ca="1" si="119"/>
        <v>-620717643.71637213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-620717643.71637213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-2586323.5154848839</v>
      </c>
      <c r="L1908" s="444">
        <f t="shared" ca="1" si="119"/>
        <v>-623303967.23185706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-623303967.23185706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-2597099.863466071</v>
      </c>
      <c r="L1909" s="444">
        <f t="shared" ca="1" si="119"/>
        <v>-625901067.09532309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-625901067.09532309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-2607921.1128971796</v>
      </c>
      <c r="L1910" s="444">
        <f t="shared" ca="1" si="119"/>
        <v>-628508988.20822024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-628508988.20822024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-2618787.4508675844</v>
      </c>
      <c r="L1911" s="444">
        <f t="shared" ca="1" si="119"/>
        <v>-631127775.65908778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-631127775.65908778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-2629699.0652461993</v>
      </c>
      <c r="L1912" s="444">
        <f t="shared" ca="1" si="119"/>
        <v>-633757474.724334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-633757474.724334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-2640656.144684725</v>
      </c>
      <c r="L1913" s="444">
        <f t="shared" ca="1" si="119"/>
        <v>-636398130.86901867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-636398130.86901867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-2651658.8786209109</v>
      </c>
      <c r="L1914" s="444">
        <f t="shared" ca="1" si="119"/>
        <v>-639049789.74763954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-639049789.74763954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-2662707.4572818312</v>
      </c>
      <c r="L1915" s="444">
        <f t="shared" ca="1" si="119"/>
        <v>-641712497.20492136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-641712497.20492136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-2673802.0716871722</v>
      </c>
      <c r="L1916" s="444">
        <f t="shared" ca="1" si="119"/>
        <v>-644386299.27660859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-644386299.27660859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-2684942.9136525355</v>
      </c>
      <c r="L1917" s="444">
        <f t="shared" ca="1" si="119"/>
        <v>-647071242.19026113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-647071242.19026113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-2696130.1757927546</v>
      </c>
      <c r="L1918" s="444">
        <f t="shared" ca="1" si="119"/>
        <v>-649767372.36605394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-649767372.36605394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-2707364.0515252249</v>
      </c>
      <c r="L1919" s="444">
        <f t="shared" ca="1" si="119"/>
        <v>-652474736.41757917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-652474736.41757917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-2718644.7350732465</v>
      </c>
      <c r="L1920" s="444">
        <f t="shared" ca="1" si="119"/>
        <v>-655193381.15265238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-655193381.15265238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-2729972.4214693848</v>
      </c>
      <c r="L1921" s="444">
        <f t="shared" ca="1" si="119"/>
        <v>-657923353.57412171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-657923353.57412171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-2741347.3065588404</v>
      </c>
      <c r="L1922" s="444">
        <f t="shared" ca="1" si="119"/>
        <v>-660664700.88068056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-660664700.88068056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-2752769.5870028357</v>
      </c>
      <c r="L1923" s="444">
        <f t="shared" ca="1" si="119"/>
        <v>-663417470.46768343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-663417470.46768343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-2764239.4602820142</v>
      </c>
      <c r="L1924" s="444">
        <f t="shared" ca="1" si="119"/>
        <v>-666181709.9279654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-666181709.9279654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-2775757.1246998557</v>
      </c>
      <c r="L1925" s="444">
        <f t="shared" ca="1" si="119"/>
        <v>-668957467.05266523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-668957467.05266523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-2787322.779386105</v>
      </c>
      <c r="L1926" s="444">
        <f t="shared" ca="1" si="119"/>
        <v>-671744789.8320514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-671744789.8320514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-2798936.624300214</v>
      </c>
      <c r="L1927" s="444">
        <f t="shared" ca="1" si="119"/>
        <v>-674543726.45635164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-674543726.45635164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-2810598.8602347984</v>
      </c>
      <c r="L1928" s="444">
        <f t="shared" ca="1" si="119"/>
        <v>-677354325.31658649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-677354325.31658649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-2822309.6888191104</v>
      </c>
      <c r="L1929" s="444">
        <f t="shared" ca="1" si="119"/>
        <v>-680176635.00540566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-680176635.00540566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-2834069.3125225236</v>
      </c>
      <c r="L1930" s="444">
        <f t="shared" ca="1" si="119"/>
        <v>-683010704.31792819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-683010704.31792819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-2845877.9346580342</v>
      </c>
      <c r="L1931" s="444">
        <f t="shared" ca="1" si="119"/>
        <v>-685856582.25258625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-685856582.25258625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-2857735.7593857758</v>
      </c>
      <c r="L1932" s="444">
        <f t="shared" ca="1" si="119"/>
        <v>-688714318.01197207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-688714318.01197207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-2869642.9917165502</v>
      </c>
      <c r="L1933" s="444">
        <f t="shared" ca="1" si="119"/>
        <v>-691583961.00368857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-691583961.00368857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-2881599.8375153691</v>
      </c>
      <c r="L1934" s="444">
        <f t="shared" ca="1" si="119"/>
        <v>-694465560.84120393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-694465560.84120393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-2893606.5035050162</v>
      </c>
      <c r="L1935" s="444">
        <f t="shared" ca="1" si="119"/>
        <v>-697359167.34470892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-697359167.34470892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-2905663.1972696204</v>
      </c>
      <c r="L1936" s="444">
        <f t="shared" ca="1" si="119"/>
        <v>-700264830.5419786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-700264830.5419786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-2917770.127258244</v>
      </c>
      <c r="L1937" s="444">
        <f t="shared" ca="1" si="119"/>
        <v>-703182600.6692369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-703182600.6692369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-2929927.5027884869</v>
      </c>
      <c r="L1938" s="444">
        <f t="shared" ca="1" si="119"/>
        <v>-706112528.17202544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-706112528.17202544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-2942135.5340501061</v>
      </c>
      <c r="L1939" s="444">
        <f t="shared" ca="1" si="119"/>
        <v>-709054663.70607555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-709054663.70607555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-2954394.4321086481</v>
      </c>
      <c r="L1940" s="444">
        <f t="shared" ca="1" si="119"/>
        <v>-712009058.13818419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-712009058.13818419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-2966704.4089091006</v>
      </c>
      <c r="L1941" s="444">
        <f t="shared" ca="1" si="119"/>
        <v>-714975762.54709327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-714975762.54709327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-2979065.6772795552</v>
      </c>
      <c r="L1942" s="444">
        <f t="shared" ca="1" si="119"/>
        <v>-717954828.22437286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-717954828.22437286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-2991478.4509348869</v>
      </c>
      <c r="L1943" s="444">
        <f t="shared" ca="1" si="119"/>
        <v>-720946306.67530775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-720946306.67530775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-3003942.944480449</v>
      </c>
      <c r="L1944" s="444">
        <f t="shared" ca="1" si="119"/>
        <v>-723950249.61978817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-723950249.61978817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-3016459.373415784</v>
      </c>
      <c r="L1945" s="444">
        <f t="shared" ca="1" si="119"/>
        <v>-726966708.993204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-726966708.993204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-3029027.9541383497</v>
      </c>
      <c r="L1946" s="444">
        <f t="shared" ca="1" si="119"/>
        <v>-729995736.9473424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-729995736.9473424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-3041648.9039472598</v>
      </c>
      <c r="L1947" s="444">
        <f t="shared" ca="1" si="119"/>
        <v>-733037385.85128963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-733037385.85128963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-3054322.4410470403</v>
      </c>
      <c r="L1948" s="444">
        <f t="shared" ca="1" si="119"/>
        <v>-736091708.2923367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-736091708.2923367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-3067048.784551403</v>
      </c>
      <c r="L1949" s="444">
        <f t="shared" ca="1" si="119"/>
        <v>-739158757.07688808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-739158757.07688808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-3079828.1544870338</v>
      </c>
      <c r="L1950" s="444">
        <f t="shared" ca="1" si="119"/>
        <v>-742238585.2313751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-742238585.2313751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-3092660.7717973962</v>
      </c>
      <c r="L1951" s="444">
        <f t="shared" ca="1" si="119"/>
        <v>-745331246.00317252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-745331246.00317252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-3105546.8583465521</v>
      </c>
      <c r="L1952" s="444">
        <f t="shared" ca="1" si="119"/>
        <v>-748436792.8615191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-748436792.8615191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-3118486.636922996</v>
      </c>
      <c r="L1953" s="444">
        <f t="shared" ca="1" si="119"/>
        <v>-751555279.49844205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-751555279.49844205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-3131480.3312435085</v>
      </c>
      <c r="L1954" s="444">
        <f t="shared" ca="1" si="119"/>
        <v>-754686759.82968557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-754686759.82968557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-3144528.1659570234</v>
      </c>
      <c r="L1955" s="444">
        <f t="shared" ca="1" si="119"/>
        <v>-757831287.99564254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-757831287.99564254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-3157630.3666485106</v>
      </c>
      <c r="L1956" s="444">
        <f t="shared" ca="1" si="119"/>
        <v>-760988918.3622911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-760988918.3622911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-3170787.1598428795</v>
      </c>
      <c r="L1957" s="444">
        <f t="shared" ca="1" si="119"/>
        <v>-764159705.52213395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-764159705.52213395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-3183998.7730088914</v>
      </c>
      <c r="L1958" s="444">
        <f t="shared" ca="1" si="119"/>
        <v>-767343704.29514289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-767343704.29514289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-3197265.4345630952</v>
      </c>
      <c r="L1959" s="444">
        <f t="shared" ca="1" si="119"/>
        <v>-770540969.72970593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-770540969.72970593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-3210587.3738737749</v>
      </c>
      <c r="L1960" s="444">
        <f t="shared" ca="1" si="119"/>
        <v>-773751557.10357976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-773751557.10357976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-3223964.8212649156</v>
      </c>
      <c r="L1961" s="444">
        <f t="shared" ca="1" si="119"/>
        <v>-776975521.92484462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-776975521.92484462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-3237398.0080201859</v>
      </c>
      <c r="L1962" s="444">
        <f t="shared" ca="1" si="119"/>
        <v>-780212919.93286479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-780212919.93286479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-3250887.1663869368</v>
      </c>
      <c r="L1963" s="444">
        <f t="shared" ca="1" si="119"/>
        <v>-783463807.09925175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-783463807.09925175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-3264432.5295802155</v>
      </c>
      <c r="L1964" s="444">
        <f t="shared" ca="1" si="119"/>
        <v>-786728239.62883198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-786728239.62883198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-3278034.3317867997</v>
      </c>
      <c r="L1965" s="444">
        <f t="shared" ca="1" si="119"/>
        <v>-790006273.96061873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-790006273.96061873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-3291692.8081692448</v>
      </c>
      <c r="L1966" s="444">
        <f t="shared" ca="1" si="119"/>
        <v>-793297966.76878798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-793297966.76878798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-3305408.1948699499</v>
      </c>
      <c r="L1967" s="444">
        <f t="shared" ca="1" si="119"/>
        <v>-796603374.96365798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-796603374.96365798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-3319180.7290152414</v>
      </c>
      <c r="L1968" s="444">
        <f t="shared" ca="1" si="119"/>
        <v>-799922555.69267321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-799922555.69267321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-3333010.6487194719</v>
      </c>
      <c r="L1969" s="444">
        <f t="shared" ca="1" si="119"/>
        <v>-803255566.34139264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-803255566.34139264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-3346898.1930891359</v>
      </c>
      <c r="L1970" s="444">
        <f t="shared" ca="1" si="119"/>
        <v>-806602464.53448176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-806602464.53448176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-3360843.6022270075</v>
      </c>
      <c r="L1971" s="444">
        <f t="shared" ca="1" si="119"/>
        <v>-809963308.13670874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-809963308.13670874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-3374847.1172362864</v>
      </c>
      <c r="L1972" s="444">
        <f t="shared" ca="1" si="119"/>
        <v>-813338155.25394499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-813338155.25394499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-3388908.980224771</v>
      </c>
      <c r="L1973" s="444">
        <f t="shared" ca="1" si="119"/>
        <v>-816727064.23416972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-816727064.23416972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-3403029.4343090407</v>
      </c>
      <c r="L1974" s="444">
        <f t="shared" ca="1" si="119"/>
        <v>-820130093.66847873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-820130093.66847873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-3417208.7236186615</v>
      </c>
      <c r="L1975" s="444">
        <f t="shared" ca="1" si="119"/>
        <v>-823547302.39209735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-823547302.39209735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-3431447.0933004054</v>
      </c>
      <c r="L1976" s="444">
        <f t="shared" ca="1" si="119"/>
        <v>-826978749.48539782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-826978749.48539782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-3445744.7895224909</v>
      </c>
      <c r="L1977" s="444">
        <f t="shared" ca="1" si="119"/>
        <v>-830424494.27492034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-830424494.27492034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-3460102.0594788347</v>
      </c>
      <c r="L1978" s="444">
        <f t="shared" ca="1" si="119"/>
        <v>-833884596.33439922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-833884596.33439922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-3474519.1513933302</v>
      </c>
      <c r="L1979" s="444">
        <f t="shared" ca="1" si="119"/>
        <v>-837359115.48579252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-837359115.48579252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-3488996.3145241356</v>
      </c>
      <c r="L1980" s="444">
        <f t="shared" ca="1" si="119"/>
        <v>-840848111.80031669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-840848111.80031669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-3503533.799167986</v>
      </c>
      <c r="L1981" s="444">
        <f t="shared" ca="1" si="119"/>
        <v>-844351645.59948468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-844351645.59948468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-3518131.8566645193</v>
      </c>
      <c r="L1982" s="444">
        <f t="shared" ca="1" si="119"/>
        <v>-847869777.45614922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-847869777.45614922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-3532790.739400622</v>
      </c>
      <c r="L1983" s="444">
        <f t="shared" ca="1" si="119"/>
        <v>-851402568.19554985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-851402568.19554985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-3547510.7008147906</v>
      </c>
      <c r="L1984" s="444">
        <f t="shared" ca="1" si="119"/>
        <v>-854950078.89636469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-854950078.89636469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-3562291.9954015189</v>
      </c>
      <c r="L1985" s="444">
        <f t="shared" ca="1" si="119"/>
        <v>-858512370.89176619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-858512370.89176619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-3577134.8787156926</v>
      </c>
      <c r="L1986" s="444">
        <f t="shared" ca="1" si="119"/>
        <v>-862089505.77048182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-862089505.77048182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-3592039.6073770071</v>
      </c>
      <c r="L1987" s="444">
        <f t="shared" ca="1" si="119"/>
        <v>-865681545.37785888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-865681545.37785888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-3607006.4390744125</v>
      </c>
      <c r="L1988" s="444">
        <f t="shared" ca="1" si="119"/>
        <v>-869288551.81693327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-869288551.81693327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-3622035.6325705559</v>
      </c>
      <c r="L1989" s="444">
        <f t="shared" ca="1" si="119"/>
        <v>-872910587.44950378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-872910587.44950378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-3637127.4477062658</v>
      </c>
      <c r="L1990" s="444">
        <f t="shared" ca="1" si="119"/>
        <v>-876547714.89721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-876547714.89721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-3652282.1454050415</v>
      </c>
      <c r="L1991" s="444">
        <f t="shared" ca="1" si="119"/>
        <v>-880199997.04261506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-880199997.04261506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-3667499.9876775621</v>
      </c>
      <c r="L1992" s="444">
        <f t="shared" ca="1" si="119"/>
        <v>-883867497.03029263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-883867497.03029263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-3682781.2376262192</v>
      </c>
      <c r="L1993" s="444">
        <f t="shared" ca="1" si="119"/>
        <v>-887550278.26791883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-887550278.26791883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-3698126.1594496616</v>
      </c>
      <c r="L1994" s="444">
        <f t="shared" ca="1" si="119"/>
        <v>-891248404.42736852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-891248404.42736852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-3713535.0184473684</v>
      </c>
      <c r="L1995" s="444">
        <f t="shared" ca="1" si="119"/>
        <v>-894961939.44581592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-894961939.44581592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-3729008.0810242328</v>
      </c>
      <c r="L1996" s="444">
        <f t="shared" ca="1" si="119"/>
        <v>-898690947.52684021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-898690947.52684021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-3744545.6146951676</v>
      </c>
      <c r="L1997" s="444">
        <f t="shared" ca="1" si="119"/>
        <v>-902435493.1415354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-902435493.1415354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-3760147.8880897309</v>
      </c>
      <c r="L1998" s="444">
        <f t="shared" ca="1" si="119"/>
        <v>-906195641.02962518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-906195641.02962518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-3775815.1709567714</v>
      </c>
      <c r="L1999" s="444">
        <f t="shared" ca="1" si="119"/>
        <v>-909971456.20058191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-909971456.20058191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-3791547.7341690911</v>
      </c>
      <c r="L2000" s="444">
        <f t="shared" ca="1" si="119"/>
        <v>-913763003.93475103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-913763003.93475103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-3807345.8497281289</v>
      </c>
      <c r="L2001" s="444">
        <f t="shared" ca="1" si="119"/>
        <v>-917570349.78447914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-917570349.78447914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-3823209.7907686625</v>
      </c>
      <c r="L2002" s="444">
        <f t="shared" ca="1" si="119"/>
        <v>-921393559.57524776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-921393559.57524776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-3839139.8315635324</v>
      </c>
      <c r="L2003" s="444">
        <f t="shared" ca="1" si="119"/>
        <v>-925232699.40681124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-925232699.40681124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-3855136.2475283802</v>
      </c>
      <c r="L2004" s="444">
        <f t="shared" ca="1" si="119"/>
        <v>-929087835.65433967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-929087835.65433967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-3871199.3152264156</v>
      </c>
      <c r="L2005" s="444">
        <f t="shared" ca="1" si="119"/>
        <v>-932959034.96956611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-932959034.96956611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-3887329.312373192</v>
      </c>
      <c r="L2006" s="444">
        <f t="shared" ca="1" si="119"/>
        <v>-936846364.28193927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-936846364.28193927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-3903526.5178414141</v>
      </c>
      <c r="L2007" s="444">
        <f t="shared" ca="1" si="119"/>
        <v>-940749890.79978073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-940749890.79978073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-3919791.2116657523</v>
      </c>
      <c r="L2008" s="444">
        <f t="shared" ca="1" si="119"/>
        <v>-944669682.01144648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-944669682.01144648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-3936123.6750476938</v>
      </c>
      <c r="L2009" s="444">
        <f t="shared" ca="1" si="119"/>
        <v>-948605805.68649411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-948605805.68649411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-3952524.190360392</v>
      </c>
      <c r="L2010" s="444">
        <f t="shared" ca="1" si="119"/>
        <v>-952558329.87685454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-952558329.87685454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-3968993.0411535604</v>
      </c>
      <c r="L2011" s="444">
        <f t="shared" ca="1" si="119"/>
        <v>-956527322.91800809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-956527322.91800809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-3985530.5121583669</v>
      </c>
      <c r="L2012" s="444">
        <f t="shared" ca="1" si="119"/>
        <v>-960512853.43016648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-960512853.43016648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-4002136.8892923603</v>
      </c>
      <c r="L2013" s="444">
        <f t="shared" ca="1" si="119"/>
        <v>-964514990.31945884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-964514990.31945884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-4018812.4596644123</v>
      </c>
      <c r="L2014" s="444">
        <f t="shared" ca="1" si="119"/>
        <v>-968533802.77912331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-968533802.77912331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-4035557.5115796803</v>
      </c>
      <c r="L2015" s="444">
        <f t="shared" ca="1" si="119"/>
        <v>-972569360.29070294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-972569360.29070294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-4052372.3345445949</v>
      </c>
      <c r="L2016" s="444">
        <f t="shared" ca="1" si="119"/>
        <v>-976621732.62524748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-976621732.62524748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-4069257.2192718643</v>
      </c>
      <c r="L2017" s="444">
        <f t="shared" ca="1" si="119"/>
        <v>-980690989.84451938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-980690989.84451938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-4086212.4576854967</v>
      </c>
      <c r="L2018" s="444">
        <f t="shared" ca="1" si="119"/>
        <v>-984777202.30220485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-984777202.30220485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-4103238.3429258536</v>
      </c>
      <c r="L2019" s="444">
        <f t="shared" ca="1" si="119"/>
        <v>-988880440.64513075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-988880440.64513075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-4120335.1693547121</v>
      </c>
      <c r="L2020" s="444">
        <f t="shared" ca="1" si="119"/>
        <v>-993000775.81448543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-993000775.81448543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-4137503.2325603552</v>
      </c>
      <c r="L2021" s="444">
        <f t="shared" ca="1" si="119"/>
        <v>-997138279.04704583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-997138279.04704583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-4154742.8293626909</v>
      </c>
      <c r="L2022" s="444">
        <f t="shared" ca="1" si="119"/>
        <v>-1001293021.8764086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-1001293021.8764086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-4172054.2578183692</v>
      </c>
      <c r="L2023" s="444">
        <f t="shared" ca="1" si="119"/>
        <v>-1005465076.1342269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-1005465076.1342269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-4189437.8172259447</v>
      </c>
      <c r="L2024" s="444">
        <f t="shared" ca="1" si="119"/>
        <v>-1009654513.9514529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-1009654513.9514529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-4206893.8081310531</v>
      </c>
      <c r="L2025" s="444">
        <f t="shared" ca="1" si="119"/>
        <v>-1013861407.759584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-1013861407.759584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-4224422.5323315989</v>
      </c>
      <c r="L2026" s="444">
        <f t="shared" ca="1" si="119"/>
        <v>-1018085830.2919155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-1018085830.2919155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-4242024.2928829817</v>
      </c>
      <c r="L2027" s="444">
        <f t="shared" ca="1" si="119"/>
        <v>-1022327854.5847986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-1022327854.5847986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-4259699.3941033268</v>
      </c>
      <c r="L2028" s="444">
        <f t="shared" ca="1" si="119"/>
        <v>-1026587553.9789019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-1026587553.9789019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-4277448.1415787581</v>
      </c>
      <c r="L2029" s="444">
        <f t="shared" ca="1" si="119"/>
        <v>-1030865002.1204807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-1030865002.1204807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-4295270.8421686692</v>
      </c>
      <c r="L2030" s="444">
        <f t="shared" ca="1" si="119"/>
        <v>-1035160272.9626493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-1035160272.9626493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-4313167.8040110385</v>
      </c>
      <c r="L2031" s="444">
        <f t="shared" ca="1" si="119"/>
        <v>-1039473440.7666603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-1039473440.7666603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-4331139.3365277508</v>
      </c>
      <c r="L2032" s="444">
        <f t="shared" ca="1" si="119"/>
        <v>-1043804580.103188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-1043804580.103188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-4349185.7504299497</v>
      </c>
      <c r="L2033" s="444">
        <f t="shared" ca="1" si="119"/>
        <v>-1048153765.853618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-1048153765.853618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-4367307.3577234074</v>
      </c>
      <c r="L2034" s="444">
        <f t="shared" ca="1" si="119"/>
        <v>-1052521073.2113414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-1052521073.2113414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-4385504.471713922</v>
      </c>
      <c r="L2035" s="444">
        <f t="shared" ca="1" si="119"/>
        <v>-1056906577.6830553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-1056906577.6830553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-4403777.4070127299</v>
      </c>
      <c r="L2036" s="444">
        <f t="shared" ca="1" si="119"/>
        <v>-1061310355.090068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-1061310355.090068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-4422126.4795419499</v>
      </c>
      <c r="L2037" s="444">
        <f t="shared" ca="1" si="119"/>
        <v>-1065732481.5696099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-1065732481.5696099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-4440552.0065400405</v>
      </c>
      <c r="L2038" s="444">
        <f t="shared" ca="1" si="119"/>
        <v>-1070173033.5761499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-1070173033.5761499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-4459054.3065672917</v>
      </c>
      <c r="L2039" s="444">
        <f t="shared" ca="1" si="119"/>
        <v>-1074632087.8827171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-1074632087.8827171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-4477633.6995113213</v>
      </c>
      <c r="L2040" s="444">
        <f t="shared" ca="1" si="119"/>
        <v>-1079109721.5822284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-1079109721.5822284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-4496290.5065926183</v>
      </c>
      <c r="L2041" s="444">
        <f t="shared" ca="1" si="119"/>
        <v>-1083606012.0888209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-1083606012.0888209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-4515025.0503700869</v>
      </c>
      <c r="L2042" s="444">
        <f t="shared" ca="1" si="119"/>
        <v>-1088121037.1391909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-1088121037.1391909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-4533837.6547466284</v>
      </c>
      <c r="L2043" s="444">
        <f t="shared" ca="1" si="119"/>
        <v>-1092654874.7939374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-1092654874.7939374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-4552728.6449747393</v>
      </c>
      <c r="L2044" s="444">
        <f t="shared" ca="1" si="119"/>
        <v>-1097207603.4389122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-1097207603.4389122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-4571698.3476621341</v>
      </c>
      <c r="L2045" s="444">
        <f t="shared" ca="1" si="119"/>
        <v>-1101779301.7865744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-1101779301.7865744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-4590747.0907773934</v>
      </c>
      <c r="L2046" s="444">
        <f t="shared" ca="1" si="119"/>
        <v>-1106370048.8773518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-1106370048.8773518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-4609875.2036556322</v>
      </c>
      <c r="L2047" s="444">
        <f t="shared" ca="1" si="119"/>
        <v>-1110979924.0810075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-1110979924.0810075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-4629083.0170041975</v>
      </c>
      <c r="L2048" s="444">
        <f t="shared" ref="L2048:L2302" ca="1" si="124">I2048-J2048+K2048</f>
        <v>-1115609007.0980117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-1115609007.0980117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-4648370.862908382</v>
      </c>
      <c r="L2049" s="444">
        <f t="shared" ca="1" si="124"/>
        <v>-1120257377.9609201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-1120257377.9609201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-4667739.0748371668</v>
      </c>
      <c r="L2050" s="444">
        <f t="shared" ca="1" si="124"/>
        <v>-1124925117.0357573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-1124925117.0357573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-4687187.9876489891</v>
      </c>
      <c r="L2051" s="444">
        <f t="shared" ca="1" si="124"/>
        <v>-1129612305.0234063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-1129612305.0234063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-4706717.9375975262</v>
      </c>
      <c r="L2052" s="444">
        <f t="shared" ca="1" si="124"/>
        <v>-1134319022.9610038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-1134319022.9610038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-4726329.2623375161</v>
      </c>
      <c r="L2053" s="444">
        <f t="shared" ca="1" si="124"/>
        <v>-1139045352.2233412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-1139045352.2233412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-4746022.3009305885</v>
      </c>
      <c r="L2054" s="444">
        <f t="shared" ca="1" si="124"/>
        <v>-1143791374.5242717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-1143791374.5242717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-4765797.3938511321</v>
      </c>
      <c r="L2055" s="444">
        <f t="shared" ca="1" si="124"/>
        <v>-1148557171.9181228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-1148557171.9181228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-4785654.8829921782</v>
      </c>
      <c r="L2056" s="444">
        <f t="shared" ca="1" si="124"/>
        <v>-1153342826.801115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-1153342826.801115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-4805595.1116713127</v>
      </c>
      <c r="L2057" s="444">
        <f t="shared" ca="1" si="124"/>
        <v>-1158148421.9127862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-1158148421.9127862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-4825618.4246366089</v>
      </c>
      <c r="L2058" s="444">
        <f t="shared" ca="1" si="124"/>
        <v>-1162974040.3374228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-1162974040.3374228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-4845725.1680725953</v>
      </c>
      <c r="L2059" s="444">
        <f t="shared" ca="1" si="124"/>
        <v>-1167819765.5054955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-1167819765.5054955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-4865915.6896062316</v>
      </c>
      <c r="L2060" s="444">
        <f t="shared" ca="1" si="124"/>
        <v>-1172685681.1951017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-1172685681.1951017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-4886190.3383129239</v>
      </c>
      <c r="L2061" s="444">
        <f t="shared" ca="1" si="124"/>
        <v>-1177571871.5334146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-1177571871.5334146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-4906549.4647225607</v>
      </c>
      <c r="L2062" s="444">
        <f t="shared" ca="1" si="124"/>
        <v>-1182478420.9981372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-1182478420.9981372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-4926993.4208255718</v>
      </c>
      <c r="L2063" s="444">
        <f t="shared" ca="1" si="124"/>
        <v>-1187405414.4189627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-1187405414.4189627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-4947522.5600790111</v>
      </c>
      <c r="L2064" s="444">
        <f t="shared" ca="1" si="124"/>
        <v>-1192352936.9790418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-1192352936.9790418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-4968137.2374126744</v>
      </c>
      <c r="L2065" s="444">
        <f t="shared" ca="1" si="124"/>
        <v>-1197321074.2164545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-1197321074.2164545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-4988837.8092352273</v>
      </c>
      <c r="L2066" s="444">
        <f t="shared" ca="1" si="124"/>
        <v>-1202309912.0256898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-1202309912.0256898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-5009624.6334403744</v>
      </c>
      <c r="L2067" s="444">
        <f t="shared" ca="1" si="124"/>
        <v>-1207319536.6591301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-1207319536.6591301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-5030498.0694130417</v>
      </c>
      <c r="L2068" s="444">
        <f t="shared" ca="1" si="124"/>
        <v>-1212350034.728543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-1212350034.728543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-5051458.4780355962</v>
      </c>
      <c r="L2069" s="444">
        <f t="shared" ca="1" si="124"/>
        <v>-1217401493.2065787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-1217401493.2065787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-5072506.2216940783</v>
      </c>
      <c r="L2070" s="444">
        <f t="shared" ca="1" si="124"/>
        <v>-1222473999.4282727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-1222473999.4282727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-5093641.6642844696</v>
      </c>
      <c r="L2071" s="444">
        <f t="shared" ca="1" si="124"/>
        <v>-1227567641.0925572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-1227567641.0925572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-5114865.1712189885</v>
      </c>
      <c r="L2072" s="444">
        <f t="shared" ca="1" si="124"/>
        <v>-1232682506.2637761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-1232682506.2637761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-5136177.1094324002</v>
      </c>
      <c r="L2073" s="444">
        <f t="shared" ca="1" si="124"/>
        <v>-1237818683.3732085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-1237818683.3732085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-5157577.847388369</v>
      </c>
      <c r="L2074" s="444">
        <f t="shared" ca="1" si="124"/>
        <v>-1242976261.2205968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-1242976261.2205968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-5179067.7550858203</v>
      </c>
      <c r="L2075" s="444">
        <f t="shared" ca="1" si="124"/>
        <v>-1248155328.9756825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-1248155328.9756825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-5200647.2040653434</v>
      </c>
      <c r="L2076" s="444">
        <f t="shared" ca="1" si="124"/>
        <v>-1253355976.1797478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-1253355976.1797478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-5222316.5674156155</v>
      </c>
      <c r="L2077" s="444">
        <f t="shared" ca="1" si="124"/>
        <v>-1258578292.7471635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-1258578292.7471635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-5244076.2197798481</v>
      </c>
      <c r="L2078" s="444">
        <f t="shared" ca="1" si="124"/>
        <v>-1263822368.9669433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-1263822368.9669433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-5265926.5373622635</v>
      </c>
      <c r="L2079" s="444">
        <f t="shared" ca="1" si="124"/>
        <v>-1269088295.5043056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-1269088295.5043056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-5287867.8979346063</v>
      </c>
      <c r="L2080" s="444">
        <f t="shared" ca="1" si="124"/>
        <v>-1274376163.4022403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-1274376163.4022403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-5309900.6808426678</v>
      </c>
      <c r="L2081" s="444">
        <f t="shared" ca="1" si="124"/>
        <v>-1279686064.0830829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-1279686064.0830829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-5332025.2670128457</v>
      </c>
      <c r="L2082" s="444">
        <f t="shared" ca="1" si="124"/>
        <v>-1285018089.3500957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-1285018089.3500957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-5354242.038958732</v>
      </c>
      <c r="L2083" s="444">
        <f t="shared" ca="1" si="124"/>
        <v>-1290372331.3890545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-1290372331.3890545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-5376551.3807877274</v>
      </c>
      <c r="L2084" s="444">
        <f t="shared" ca="1" si="124"/>
        <v>-1295748882.7698421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-1295748882.7698421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-5398953.6782076759</v>
      </c>
      <c r="L2085" s="444">
        <f t="shared" ca="1" si="124"/>
        <v>-1301147836.4480498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-1301147836.4480498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-5421449.3185335407</v>
      </c>
      <c r="L2086" s="444">
        <f t="shared" ca="1" si="124"/>
        <v>-1306569285.7665834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-1306569285.7665834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-5444038.6906940974</v>
      </c>
      <c r="L2087" s="444">
        <f t="shared" ca="1" si="124"/>
        <v>-1312013324.4572775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-1312013324.4572775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-5466722.1852386566</v>
      </c>
      <c r="L2088" s="444">
        <f t="shared" ca="1" si="124"/>
        <v>-1317480046.6425161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-1317480046.6425161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-5489500.1943438174</v>
      </c>
      <c r="L2089" s="444">
        <f t="shared" ca="1" si="124"/>
        <v>-1322969546.8368599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-1322969546.8368599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-5512373.1118202498</v>
      </c>
      <c r="L2090" s="444">
        <f t="shared" ca="1" si="124"/>
        <v>-1328481919.9486802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-1328481919.9486802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-5535341.3331195004</v>
      </c>
      <c r="L2091" s="444">
        <f t="shared" ca="1" si="124"/>
        <v>-1334017261.2817996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-1334017261.2817996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-5558405.2553408314</v>
      </c>
      <c r="L2092" s="444">
        <f t="shared" ca="1" si="124"/>
        <v>-1339575666.5371404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-1339575666.5371404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-5581565.2772380849</v>
      </c>
      <c r="L2093" s="444">
        <f t="shared" ca="1" si="124"/>
        <v>-1345157231.8143785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-1345157231.8143785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-5604821.7992265774</v>
      </c>
      <c r="L2094" s="444">
        <f t="shared" ca="1" si="124"/>
        <v>-1350762053.613605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-1350762053.613605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-5628175.2233900204</v>
      </c>
      <c r="L2095" s="444">
        <f t="shared" ca="1" si="124"/>
        <v>-1356390228.8369951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-1356390228.8369951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-5651625.9534874801</v>
      </c>
      <c r="L2096" s="444">
        <f t="shared" ca="1" si="124"/>
        <v>-1362041854.7904825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-1362041854.7904825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-5675174.3949603438</v>
      </c>
      <c r="L2097" s="444">
        <f t="shared" ca="1" si="124"/>
        <v>-1367717029.1854429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-1367717029.1854429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-5698820.9549393458</v>
      </c>
      <c r="L2098" s="444">
        <f t="shared" ca="1" si="124"/>
        <v>-1373415850.1403823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-1373415850.1403823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-5722566.0422515925</v>
      </c>
      <c r="L2099" s="444">
        <f t="shared" ca="1" si="124"/>
        <v>-1379138416.1826339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-1379138416.1826339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-5746410.0674276408</v>
      </c>
      <c r="L2100" s="444">
        <f t="shared" ca="1" si="124"/>
        <v>-1384884826.2500615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-1384884826.2500615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-5770353.4427085891</v>
      </c>
      <c r="L2101" s="444">
        <f t="shared" ca="1" si="124"/>
        <v>-1390655179.69277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-1390655179.69277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-5794396.5820532087</v>
      </c>
      <c r="L2102" s="444">
        <f t="shared" ca="1" si="124"/>
        <v>-1396449576.2748232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-1396449576.2748232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-5818539.9011450969</v>
      </c>
      <c r="L2103" s="444">
        <f t="shared" ca="1" si="124"/>
        <v>-1402268116.1759682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-1402268116.1759682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-5842783.8173998669</v>
      </c>
      <c r="L2104" s="444">
        <f t="shared" ca="1" si="124"/>
        <v>-1408110899.9933681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-1408110899.9933681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-5867128.7499723677</v>
      </c>
      <c r="L2105" s="444">
        <f t="shared" ca="1" si="124"/>
        <v>-1413978028.7433405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-1413978028.7433405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-5891575.1197639182</v>
      </c>
      <c r="L2106" s="444">
        <f t="shared" ca="1" si="124"/>
        <v>-1419869603.8631043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-1419869603.8631043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-5916123.3494296018</v>
      </c>
      <c r="L2107" s="444">
        <f t="shared" ca="1" si="124"/>
        <v>-1425785727.212534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-1425785727.212534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-5940773.8633855581</v>
      </c>
      <c r="L2108" s="444">
        <f t="shared" ca="1" si="124"/>
        <v>-1431726501.0759196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-1431726501.0759196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-5965527.0878163315</v>
      </c>
      <c r="L2109" s="444">
        <f t="shared" ca="1" si="124"/>
        <v>-1437692028.1637359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-1437692028.1637359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-5990383.4506822331</v>
      </c>
      <c r="L2110" s="444">
        <f t="shared" ca="1" si="124"/>
        <v>-1443682411.614418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-1443682411.614418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-6015343.3817267418</v>
      </c>
      <c r="L2111" s="444">
        <f t="shared" ca="1" si="124"/>
        <v>-1449697754.9961448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-1449697754.9961448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-6040407.3124839365</v>
      </c>
      <c r="L2112" s="444">
        <f t="shared" ca="1" si="124"/>
        <v>-1455738162.3086288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-1455738162.3086288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-6065575.6762859533</v>
      </c>
      <c r="L2113" s="444">
        <f t="shared" ca="1" si="124"/>
        <v>-1461803737.9849148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-1461803737.9849148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-6090848.9082704782</v>
      </c>
      <c r="L2114" s="444">
        <f t="shared" ca="1" si="124"/>
        <v>-1467894586.8931851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-1467894586.8931851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-6116227.4453882715</v>
      </c>
      <c r="L2115" s="444">
        <f t="shared" ca="1" si="124"/>
        <v>-1474010814.3385735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-1474010814.3385735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-6141711.7264107224</v>
      </c>
      <c r="L2116" s="444">
        <f t="shared" ca="1" si="124"/>
        <v>-1480152526.0649841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-1480152526.0649841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-6167302.1919374336</v>
      </c>
      <c r="L2117" s="444">
        <f t="shared" ca="1" si="124"/>
        <v>-1486319828.2569215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-1486319828.2569215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-6192999.2844038401</v>
      </c>
      <c r="L2118" s="444">
        <f t="shared" ca="1" si="124"/>
        <v>-1492512827.5413253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-1492512827.5413253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-6218803.4480888555</v>
      </c>
      <c r="L2119" s="444">
        <f t="shared" ca="1" si="124"/>
        <v>-1498731630.9894142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-1498731630.9894142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-6244715.129122559</v>
      </c>
      <c r="L2120" s="444">
        <f t="shared" ca="1" si="124"/>
        <v>-1504976346.1185367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-1504976346.1185367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-6270734.7754939031</v>
      </c>
      <c r="L2121" s="444">
        <f t="shared" ca="1" si="124"/>
        <v>-1511247080.8940306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-1511247080.8940306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-6296862.8370584603</v>
      </c>
      <c r="L2122" s="444">
        <f t="shared" ca="1" si="124"/>
        <v>-1517543943.7310891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-1517543943.7310891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-6323099.7655462045</v>
      </c>
      <c r="L2123" s="444">
        <f t="shared" ca="1" si="124"/>
        <v>-1523867043.4966354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-1523867043.4966354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-6349446.0145693142</v>
      </c>
      <c r="L2124" s="444">
        <f t="shared" ca="1" si="124"/>
        <v>-1530216489.5112047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-1530216489.5112047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-6375902.03963002</v>
      </c>
      <c r="L2125" s="444">
        <f t="shared" ca="1" si="124"/>
        <v>-1536592391.5508347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-1536592391.5508347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-6402468.2981284773</v>
      </c>
      <c r="L2126" s="444">
        <f t="shared" ca="1" si="124"/>
        <v>-1542994859.848963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-1542994859.848963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-6429145.2493706793</v>
      </c>
      <c r="L2127" s="444">
        <f t="shared" ca="1" si="124"/>
        <v>-1549424005.0983336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-1549424005.0983336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-6455933.3545763902</v>
      </c>
      <c r="L2128" s="444">
        <f t="shared" ca="1" si="124"/>
        <v>-1555879938.4529099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-1555879938.4529099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-6482833.0768871251</v>
      </c>
      <c r="L2129" s="444">
        <f t="shared" ca="1" si="124"/>
        <v>-1562362771.5297971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-1562362771.5297971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-6509844.8813741542</v>
      </c>
      <c r="L2130" s="444">
        <f t="shared" ca="1" si="124"/>
        <v>-1568872616.4111712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-1568872616.4111712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-6536969.2350465469</v>
      </c>
      <c r="L2131" s="444">
        <f t="shared" ca="1" si="124"/>
        <v>-1575409585.6462178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-1575409585.6462178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-6564206.6068592407</v>
      </c>
      <c r="L2132" s="444">
        <f t="shared" ca="1" si="124"/>
        <v>-1581973792.253077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-1581973792.253077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-6591557.467721154</v>
      </c>
      <c r="L2133" s="444">
        <f t="shared" ca="1" si="124"/>
        <v>-1588565349.7207983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-1588565349.7207983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-6619022.2905033259</v>
      </c>
      <c r="L2134" s="444">
        <f t="shared" ca="1" si="124"/>
        <v>-1595184372.0113015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-1595184372.0113015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-6646601.5500470893</v>
      </c>
      <c r="L2135" s="444">
        <f t="shared" ca="1" si="124"/>
        <v>-1601830973.5613487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-1601830973.5613487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-6674295.7231722865</v>
      </c>
      <c r="L2136" s="444">
        <f t="shared" ca="1" si="124"/>
        <v>-1608505269.2845209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-1608505269.2845209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-6702105.2886855034</v>
      </c>
      <c r="L2137" s="444">
        <f t="shared" ca="1" si="124"/>
        <v>-1615207374.5732064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-1615207374.5732064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-6730030.7273883596</v>
      </c>
      <c r="L2138" s="444">
        <f t="shared" ca="1" si="124"/>
        <v>-1621937405.3005948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-1621937405.3005948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-6758072.5220858119</v>
      </c>
      <c r="L2139" s="444">
        <f t="shared" ca="1" si="124"/>
        <v>-1628695477.8226807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-1628695477.8226807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-6786231.1575945029</v>
      </c>
      <c r="L2140" s="444">
        <f t="shared" ca="1" si="124"/>
        <v>-1635481708.9802752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-1635481708.9802752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-6814507.1207511462</v>
      </c>
      <c r="L2141" s="444">
        <f t="shared" ca="1" si="124"/>
        <v>-1642296216.1010263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-1642296216.1010263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-6842900.9004209423</v>
      </c>
      <c r="L2142" s="444">
        <f t="shared" ca="1" si="124"/>
        <v>-1649139117.0014472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-1649139117.0014472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-6871412.9875060301</v>
      </c>
      <c r="L2143" s="444">
        <f t="shared" ca="1" si="124"/>
        <v>-1656010529.9889531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-1656010529.9889531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-6900043.8749539712</v>
      </c>
      <c r="L2144" s="444">
        <f t="shared" ca="1" si="124"/>
        <v>-1662910573.8639071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-1662910573.8639071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-6928794.0577662792</v>
      </c>
      <c r="L2145" s="444">
        <f t="shared" ca="1" si="124"/>
        <v>-1669839367.9216733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-1669839367.9216733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-6957664.0330069717</v>
      </c>
      <c r="L2146" s="444">
        <f t="shared" ca="1" si="124"/>
        <v>-1676797031.9546802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-1676797031.9546802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-6986654.2998111676</v>
      </c>
      <c r="L2147" s="444">
        <f t="shared" ca="1" si="124"/>
        <v>-1683783686.2544913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-1683783686.2544913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-7015765.359393714</v>
      </c>
      <c r="L2148" s="444">
        <f t="shared" ca="1" si="124"/>
        <v>-1690799451.6138849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-1690799451.6138849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-7044997.7150578545</v>
      </c>
      <c r="L2149" s="444">
        <f t="shared" ca="1" si="124"/>
        <v>-1697844449.3289428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-1697844449.3289428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-7074351.8722039293</v>
      </c>
      <c r="L2150" s="444">
        <f t="shared" ca="1" si="124"/>
        <v>-1704918801.2011466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-1704918801.2011466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-7103828.3383381106</v>
      </c>
      <c r="L2151" s="444">
        <f t="shared" ca="1" si="124"/>
        <v>-1712022629.5394847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-1712022629.5394847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-7133427.6230811859</v>
      </c>
      <c r="L2152" s="444">
        <f t="shared" ca="1" si="124"/>
        <v>-1719156057.1625659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-1719156057.1625659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-7163150.2381773591</v>
      </c>
      <c r="L2153" s="444">
        <f t="shared" ca="1" si="124"/>
        <v>-1726319207.4007432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-1726319207.4007432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-7192996.6975030964</v>
      </c>
      <c r="L2154" s="444">
        <f t="shared" ca="1" si="124"/>
        <v>-1733512204.0982463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-1733512204.0982463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-7222967.5170760266</v>
      </c>
      <c r="L2155" s="444">
        <f t="shared" ca="1" si="124"/>
        <v>-1740735171.6153224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-1740735171.6153224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-7253063.2150638439</v>
      </c>
      <c r="L2156" s="444">
        <f t="shared" ca="1" si="124"/>
        <v>-1747988234.8303862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-1747988234.8303862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-7283284.3117932761</v>
      </c>
      <c r="L2157" s="444">
        <f t="shared" ca="1" si="124"/>
        <v>-1755271519.1421795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-1755271519.1421795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-7313631.3297590818</v>
      </c>
      <c r="L2158" s="444">
        <f t="shared" ca="1" si="124"/>
        <v>-1762585150.4719386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-1762585150.4719386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-7344104.7936330782</v>
      </c>
      <c r="L2159" s="444">
        <f t="shared" ca="1" si="124"/>
        <v>-1769929255.2655716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-1769929255.2655716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-7374705.230273216</v>
      </c>
      <c r="L2160" s="444">
        <f t="shared" ca="1" si="124"/>
        <v>-1777303960.4958448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-1777303960.4958448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-7405433.1687326869</v>
      </c>
      <c r="L2161" s="444">
        <f t="shared" ca="1" si="124"/>
        <v>-1784709393.6645775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-1784709393.6645775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-7436289.1402690727</v>
      </c>
      <c r="L2162" s="444">
        <f t="shared" ca="1" si="124"/>
        <v>-1792145682.8048465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-1792145682.8048465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-7467273.6783535257</v>
      </c>
      <c r="L2163" s="444">
        <f t="shared" ca="1" si="124"/>
        <v>-1799612956.4832001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-1799612956.4832001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-7498387.3186800005</v>
      </c>
      <c r="L2164" s="444">
        <f t="shared" ca="1" si="124"/>
        <v>-1807111343.8018801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-1807111343.8018801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-7529630.5991745014</v>
      </c>
      <c r="L2165" s="444">
        <f t="shared" ca="1" si="124"/>
        <v>-1814640974.4010546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-1814640974.4010546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-7561004.0600043945</v>
      </c>
      <c r="L2166" s="444">
        <f t="shared" ca="1" si="124"/>
        <v>-1822201978.4610591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-1822201978.4610591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-7592508.2435877463</v>
      </c>
      <c r="L2167" s="444">
        <f t="shared" ca="1" si="124"/>
        <v>-1829794486.7046468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-1829794486.7046468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-7624143.6946026953</v>
      </c>
      <c r="L2168" s="444">
        <f t="shared" ca="1" si="124"/>
        <v>-1837418630.3992496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-1837418630.3992496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-7655910.9599968717</v>
      </c>
      <c r="L2169" s="444">
        <f t="shared" ca="1" si="124"/>
        <v>-1845074541.3592465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-1845074541.3592465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-7687810.5889968602</v>
      </c>
      <c r="L2170" s="444">
        <f t="shared" ca="1" si="124"/>
        <v>-1852762351.9482434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-1852762351.9482434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-7719843.1331176804</v>
      </c>
      <c r="L2171" s="444">
        <f t="shared" ca="1" si="124"/>
        <v>-1860482195.0813611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-1860482195.0813611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-7752009.1461723363</v>
      </c>
      <c r="L2172" s="444">
        <f t="shared" ca="1" si="124"/>
        <v>-1868234204.2275333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-1868234204.2275333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-7784309.1842813892</v>
      </c>
      <c r="L2173" s="444">
        <f t="shared" ca="1" si="124"/>
        <v>-1876018513.4118147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-1876018513.4118147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-7816743.8058825601</v>
      </c>
      <c r="L2174" s="444">
        <f t="shared" ca="1" si="124"/>
        <v>-1883835257.2176971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-1883835257.2176971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-7849313.5717404056</v>
      </c>
      <c r="L2175" s="444">
        <f t="shared" ca="1" si="124"/>
        <v>-1891684570.7894375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-1891684570.7894375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-7882019.0449559893</v>
      </c>
      <c r="L2176" s="444">
        <f t="shared" ca="1" si="124"/>
        <v>-1899566589.8343935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-1899566589.8343935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-7914860.7909766398</v>
      </c>
      <c r="L2177" s="444">
        <f t="shared" ca="1" si="124"/>
        <v>-1907481450.62537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-1907481450.62537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-7947839.3776057074</v>
      </c>
      <c r="L2178" s="444">
        <f t="shared" ca="1" si="124"/>
        <v>-1915429290.0029757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-1915429290.0029757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-7980955.3750123978</v>
      </c>
      <c r="L2179" s="444">
        <f t="shared" ca="1" si="124"/>
        <v>-1923410245.3779881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-1923410245.3779881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-8014209.3557416173</v>
      </c>
      <c r="L2180" s="444">
        <f t="shared" ca="1" si="124"/>
        <v>-1931424454.7337296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-1931424454.7337296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-8047601.8947238736</v>
      </c>
      <c r="L2181" s="444">
        <f t="shared" ca="1" si="124"/>
        <v>-1939472056.6284535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-1939472056.6284535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-8081133.5692852242</v>
      </c>
      <c r="L2182" s="444">
        <f t="shared" ca="1" si="124"/>
        <v>-1947553190.1977386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-1947553190.1977386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-8114804.9591572443</v>
      </c>
      <c r="L2183" s="444">
        <f t="shared" ca="1" si="124"/>
        <v>-1955667995.1568959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-1955667995.1568959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-8148616.6464870675</v>
      </c>
      <c r="L2184" s="444">
        <f t="shared" ca="1" si="124"/>
        <v>-1963816611.8033829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-1963816611.8033829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-8182569.2158474289</v>
      </c>
      <c r="L2185" s="444">
        <f t="shared" ca="1" si="124"/>
        <v>-1971999181.0192304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-1971999181.0192304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-8216663.2542467928</v>
      </c>
      <c r="L2186" s="444">
        <f t="shared" ca="1" si="124"/>
        <v>-1980215844.2734771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-1980215844.2734771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-8250899.3511394877</v>
      </c>
      <c r="L2187" s="444">
        <f t="shared" ca="1" si="124"/>
        <v>-1988466743.6246166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-1988466743.6246166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-8285278.098435902</v>
      </c>
      <c r="L2188" s="444">
        <f t="shared" ca="1" si="124"/>
        <v>-1996752021.7230525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-1996752021.7230525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-8319800.090512719</v>
      </c>
      <c r="L2189" s="444">
        <f t="shared" ca="1" si="124"/>
        <v>-2005071821.8135653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-2005071821.8135653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-8354465.9242231874</v>
      </c>
      <c r="L2190" s="444">
        <f t="shared" ca="1" si="124"/>
        <v>-2013426287.7377884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-2013426287.7377884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-8389276.1989074517</v>
      </c>
      <c r="L2191" s="444">
        <f t="shared" ca="1" si="124"/>
        <v>-2021815563.9366958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-2021815563.9366958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-8424231.5164028984</v>
      </c>
      <c r="L2192" s="444">
        <f t="shared" ca="1" si="124"/>
        <v>-2030239795.4530988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-2030239795.4530988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-8459332.481054578</v>
      </c>
      <c r="L2193" s="444">
        <f t="shared" ca="1" si="124"/>
        <v>-2038699127.9341533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-2038699127.9341533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-8494579.6997256391</v>
      </c>
      <c r="L2194" s="444">
        <f t="shared" ca="1" si="124"/>
        <v>-2047193707.6338789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-2047193707.6338789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-8529973.7818078287</v>
      </c>
      <c r="L2195" s="444">
        <f t="shared" ca="1" si="124"/>
        <v>-2055723681.4156868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-2055723681.4156868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-8565515.3392320275</v>
      </c>
      <c r="L2196" s="444">
        <f t="shared" ca="1" si="124"/>
        <v>-2064289196.7549188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-2064289196.7549188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-8601204.9864788298</v>
      </c>
      <c r="L2197" s="444">
        <f t="shared" ca="1" si="124"/>
        <v>-2072890401.7413976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-2072890401.7413976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-8637043.3405891564</v>
      </c>
      <c r="L2198" s="444">
        <f t="shared" ca="1" si="124"/>
        <v>-2081527445.0819867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-2081527445.0819867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-8673031.0211749449</v>
      </c>
      <c r="L2199" s="444">
        <f t="shared" ca="1" si="124"/>
        <v>-2090200476.1031616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-2090200476.1031616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-8709168.6504298393</v>
      </c>
      <c r="L2200" s="444">
        <f t="shared" ca="1" si="124"/>
        <v>-2098909644.7535913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-2098909644.7535913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-8745456.853139963</v>
      </c>
      <c r="L2201" s="444">
        <f t="shared" ca="1" si="124"/>
        <v>-2107655101.6067312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-2107655101.6067312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-8781896.2566947136</v>
      </c>
      <c r="L2202" s="444">
        <f t="shared" ca="1" si="124"/>
        <v>-2116436997.863426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-2116436997.863426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-8818487.4910976067</v>
      </c>
      <c r="L2203" s="444">
        <f t="shared" ca="1" si="124"/>
        <v>-2125255485.3545237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-2125255485.3545237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-8855231.1889771819</v>
      </c>
      <c r="L2204" s="444">
        <f t="shared" ca="1" si="124"/>
        <v>-2134110716.5435009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-2134110716.5435009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-8892127.9855979197</v>
      </c>
      <c r="L2205" s="444">
        <f t="shared" ca="1" si="124"/>
        <v>-2143002844.5290987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-2143002844.5290987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-8929178.518871244</v>
      </c>
      <c r="L2206" s="444">
        <f t="shared" ca="1" si="124"/>
        <v>-2151932023.0479698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-2151932023.0479698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-8966383.4293665402</v>
      </c>
      <c r="L2207" s="444">
        <f t="shared" ca="1" si="124"/>
        <v>-2160898406.4773364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-2160898406.4773364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-9003743.3603222352</v>
      </c>
      <c r="L2208" s="444">
        <f t="shared" ca="1" si="124"/>
        <v>-2169902149.8376584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-2169902149.8376584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-9041258.9576569106</v>
      </c>
      <c r="L2209" s="444">
        <f t="shared" ca="1" si="124"/>
        <v>-2178943408.7953153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-2178943408.7953153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-9078930.8699804805</v>
      </c>
      <c r="L2210" s="444">
        <f t="shared" ca="1" si="124"/>
        <v>-2188022339.6652956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-2188022339.6652956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-9116759.7486053985</v>
      </c>
      <c r="L2211" s="444">
        <f t="shared" ca="1" si="124"/>
        <v>-2197139099.4139009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-2197139099.4139009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-9154746.2475579195</v>
      </c>
      <c r="L2212" s="444">
        <f t="shared" ca="1" si="124"/>
        <v>-2206293845.661459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-2206293845.661459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-9192891.0235894118</v>
      </c>
      <c r="L2213" s="444">
        <f t="shared" ca="1" si="124"/>
        <v>-2215486736.6850486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-2215486736.6850486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-9231194.736187702</v>
      </c>
      <c r="L2214" s="444">
        <f t="shared" ca="1" si="124"/>
        <v>-2224717931.4212365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-2224717931.4212365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-9269658.0475884862</v>
      </c>
      <c r="L2215" s="444">
        <f t="shared" ca="1" si="124"/>
        <v>-2233987589.4688249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-2233987589.4688249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-9308281.6227867696</v>
      </c>
      <c r="L2216" s="444">
        <f t="shared" ca="1" si="124"/>
        <v>-2243295871.0916119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-2243295871.0916119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-9347066.129548382</v>
      </c>
      <c r="L2217" s="444">
        <f t="shared" ca="1" si="124"/>
        <v>-2252642937.2211604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-2252642937.2211604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-9386012.2384215016</v>
      </c>
      <c r="L2218" s="444">
        <f t="shared" ca="1" si="124"/>
        <v>-2262028949.4595819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-2262028949.4595819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-9425120.6227482576</v>
      </c>
      <c r="L2219" s="444">
        <f t="shared" ca="1" si="124"/>
        <v>-2271454070.0823302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-2271454070.0823302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-9464391.9586763754</v>
      </c>
      <c r="L2220" s="444">
        <f t="shared" ca="1" si="124"/>
        <v>-2280918462.0410066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-2280918462.0410066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-9503826.9251708612</v>
      </c>
      <c r="L2221" s="444">
        <f t="shared" ca="1" si="124"/>
        <v>-2290422288.9661775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-2290422288.9661775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-9543426.2040257398</v>
      </c>
      <c r="L2222" s="444">
        <f t="shared" ca="1" si="124"/>
        <v>-2299965715.1702032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-2299965715.1702032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-9583190.4798758458</v>
      </c>
      <c r="L2223" s="444">
        <f t="shared" ca="1" si="124"/>
        <v>-2309548905.6500793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-2309548905.6500793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-9623120.4402086642</v>
      </c>
      <c r="L2224" s="444">
        <f t="shared" ca="1" si="124"/>
        <v>-2319172026.0902877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-2319172026.0902877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-9663216.7753761988</v>
      </c>
      <c r="L2225" s="444">
        <f t="shared" ca="1" si="124"/>
        <v>-2328835242.865664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-2328835242.865664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-9703480.178606933</v>
      </c>
      <c r="L2226" s="444">
        <f t="shared" ca="1" si="124"/>
        <v>-2338538723.044271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-2338538723.044271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-9743911.3460177965</v>
      </c>
      <c r="L2227" s="444">
        <f t="shared" ca="1" si="124"/>
        <v>-2348282634.3902888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-2348282634.3902888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-9784510.9766262025</v>
      </c>
      <c r="L2228" s="444">
        <f t="shared" ca="1" si="124"/>
        <v>-2358067145.3669152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-2358067145.3669152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-9825279.7723621465</v>
      </c>
      <c r="L2229" s="444">
        <f t="shared" ca="1" si="124"/>
        <v>-2367892425.1392775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-2367892425.1392775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-9866218.438080322</v>
      </c>
      <c r="L2230" s="444">
        <f t="shared" ca="1" si="124"/>
        <v>-2377758643.5773578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-2377758643.5773578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-9907327.6815723237</v>
      </c>
      <c r="L2231" s="444">
        <f t="shared" ca="1" si="124"/>
        <v>-2387665971.2589302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-2387665971.2589302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-9948608.2135788761</v>
      </c>
      <c r="L2232" s="444">
        <f t="shared" ca="1" si="124"/>
        <v>-2397614579.4725089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-2397614579.4725089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-9990060.7478021197</v>
      </c>
      <c r="L2233" s="444">
        <f t="shared" ca="1" si="124"/>
        <v>-2407604640.2203112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-2407604640.2203112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-10031686.000917964</v>
      </c>
      <c r="L2234" s="444">
        <f t="shared" ca="1" si="124"/>
        <v>-2417636326.2212291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-2417636326.2212291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-10073484.692588454</v>
      </c>
      <c r="L2235" s="444">
        <f t="shared" ca="1" si="124"/>
        <v>-2427709810.9138174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-2427709810.9138174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-10115457.545474239</v>
      </c>
      <c r="L2236" s="444">
        <f t="shared" ca="1" si="124"/>
        <v>-2437825268.4592915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-2437825268.4592915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-10157605.285247048</v>
      </c>
      <c r="L2237" s="444">
        <f t="shared" ca="1" si="124"/>
        <v>-2447982873.7445383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-2447982873.7445383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-10199928.640602242</v>
      </c>
      <c r="L2238" s="444">
        <f t="shared" ca="1" si="124"/>
        <v>-2458182802.3851404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-2458182802.3851404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-10242428.343271418</v>
      </c>
      <c r="L2239" s="444">
        <f t="shared" ca="1" si="124"/>
        <v>-2468425230.7284117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-2468425230.7284117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-10285105.128035048</v>
      </c>
      <c r="L2240" s="444">
        <f t="shared" ca="1" si="124"/>
        <v>-2478710335.8564467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-2478710335.8564467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-10327959.732735194</v>
      </c>
      <c r="L2241" s="444">
        <f t="shared" ca="1" si="124"/>
        <v>-2489038295.5891819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-2489038295.5891819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-10370992.898288257</v>
      </c>
      <c r="L2242" s="444">
        <f t="shared" ca="1" si="124"/>
        <v>-2499409288.4874701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-2499409288.4874701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-10414205.368697792</v>
      </c>
      <c r="L2243" s="444">
        <f t="shared" ca="1" si="124"/>
        <v>-2509823493.8561678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-2509823493.8561678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-10457597.891067365</v>
      </c>
      <c r="L2244" s="444">
        <f t="shared" ca="1" si="124"/>
        <v>-2520281091.7472353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-2520281091.7472353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-10501171.215613481</v>
      </c>
      <c r="L2245" s="444">
        <f t="shared" ca="1" si="124"/>
        <v>-2530782262.9628487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-2530782262.9628487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-10544926.095678536</v>
      </c>
      <c r="L2246" s="444">
        <f t="shared" ca="1" si="124"/>
        <v>-2541327189.058527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-2541327189.058527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-10588863.287743863</v>
      </c>
      <c r="L2247" s="444">
        <f t="shared" ca="1" si="124"/>
        <v>-2551916052.346271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-2551916052.346271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-10632983.551442796</v>
      </c>
      <c r="L2248" s="444">
        <f t="shared" ca="1" si="124"/>
        <v>-2562549035.8977137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-2562549035.8977137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-10677287.649573807</v>
      </c>
      <c r="L2249" s="444">
        <f t="shared" ca="1" si="124"/>
        <v>-2573226323.5472875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-2573226323.5472875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-10721776.348113697</v>
      </c>
      <c r="L2250" s="444">
        <f t="shared" ca="1" si="124"/>
        <v>-2583948099.895401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-2583948099.895401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-10766450.416230837</v>
      </c>
      <c r="L2251" s="444">
        <f t="shared" ca="1" si="124"/>
        <v>-2594714550.3116317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-2594714550.3116317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-10811310.626298465</v>
      </c>
      <c r="L2252" s="444">
        <f t="shared" ca="1" si="124"/>
        <v>-2605525860.9379301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-2605525860.9379301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-10856357.753908042</v>
      </c>
      <c r="L2253" s="444">
        <f t="shared" ca="1" si="124"/>
        <v>-2616382218.6918383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-2616382218.6918383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-10901592.577882659</v>
      </c>
      <c r="L2254" s="444">
        <f t="shared" ca="1" si="124"/>
        <v>-2627283811.269721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-2627283811.269721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-10947015.880290505</v>
      </c>
      <c r="L2255" s="444">
        <f t="shared" ca="1" si="124"/>
        <v>-2638230827.1500115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-2638230827.1500115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-10992628.446458381</v>
      </c>
      <c r="L2256" s="444">
        <f t="shared" ca="1" si="124"/>
        <v>-2649223455.5964699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-2649223455.5964699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-11038431.06498529</v>
      </c>
      <c r="L2257" s="444">
        <f t="shared" ca="1" si="124"/>
        <v>-2660261886.6614552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-2660261886.6614552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-11084424.527756063</v>
      </c>
      <c r="L2258" s="444">
        <f t="shared" ca="1" si="124"/>
        <v>-2671346311.1892114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-2671346311.1892114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-11130609.629955048</v>
      </c>
      <c r="L2259" s="444">
        <f t="shared" ca="1" si="124"/>
        <v>-2682476920.8191662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-2682476920.8191662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-11176987.170079859</v>
      </c>
      <c r="L2260" s="444">
        <f t="shared" ca="1" si="124"/>
        <v>-2693653907.9892459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-2693653907.9892459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-11223557.949955191</v>
      </c>
      <c r="L2261" s="444">
        <f t="shared" ca="1" si="124"/>
        <v>-2704877465.9392009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-2704877465.9392009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-11270322.774746669</v>
      </c>
      <c r="L2262" s="444">
        <f t="shared" ca="1" si="124"/>
        <v>-2716147788.7139478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-2716147788.7139478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-11317282.452974781</v>
      </c>
      <c r="L2263" s="444">
        <f t="shared" ca="1" si="124"/>
        <v>-2727465071.1669226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-2727465071.1669226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-11364437.796528844</v>
      </c>
      <c r="L2264" s="444">
        <f t="shared" ca="1" si="124"/>
        <v>-2738829508.9634514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-2738829508.9634514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-11411789.620681047</v>
      </c>
      <c r="L2265" s="444">
        <f t="shared" ca="1" si="124"/>
        <v>-2750241298.5841322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-2750241298.5841322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-11459338.74410055</v>
      </c>
      <c r="L2266" s="444">
        <f t="shared" ca="1" si="124"/>
        <v>-2761700637.3282328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-2761700637.3282328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-11507085.988867637</v>
      </c>
      <c r="L2267" s="444">
        <f t="shared" ca="1" si="124"/>
        <v>-2773207723.3171005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-2773207723.3171005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-11555032.18048792</v>
      </c>
      <c r="L2268" s="444">
        <f t="shared" ca="1" si="124"/>
        <v>-2784762755.4975886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-2784762755.4975886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-11603178.14790662</v>
      </c>
      <c r="L2269" s="444">
        <f t="shared" ca="1" si="124"/>
        <v>-2796365933.6454954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-2796365933.6454954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-11651524.723522898</v>
      </c>
      <c r="L2270" s="444">
        <f t="shared" ca="1" si="124"/>
        <v>-2808017458.3690181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-2808017458.3690181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-11700072.743204242</v>
      </c>
      <c r="L2271" s="444">
        <f t="shared" ca="1" si="124"/>
        <v>-2819717531.1122222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-2819717531.1122222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-11748823.046300925</v>
      </c>
      <c r="L2272" s="444">
        <f t="shared" ca="1" si="124"/>
        <v>-2831466354.1585231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-2831466354.1585231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-11797776.475660512</v>
      </c>
      <c r="L2273" s="444">
        <f t="shared" ca="1" si="124"/>
        <v>-2843264130.6341834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-2843264130.6341834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-11846933.87764243</v>
      </c>
      <c r="L2274" s="444">
        <f t="shared" ca="1" si="124"/>
        <v>-2855111064.511826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-2855111064.511826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-11896296.102132609</v>
      </c>
      <c r="L2275" s="444">
        <f t="shared" ca="1" si="124"/>
        <v>-2867007360.6139588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-2867007360.6139588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-11945864.002558162</v>
      </c>
      <c r="L2276" s="444">
        <f t="shared" ca="1" si="124"/>
        <v>-2878953224.6165171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-2878953224.6165171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-11995638.435902154</v>
      </c>
      <c r="L2277" s="444">
        <f t="shared" ca="1" si="124"/>
        <v>-2890948863.0524192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-2890948863.0524192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-12045620.262718413</v>
      </c>
      <c r="L2278" s="444">
        <f t="shared" ca="1" si="124"/>
        <v>-2902994483.3151374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-2902994483.3151374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-12095810.347146405</v>
      </c>
      <c r="L2279" s="444">
        <f t="shared" ca="1" si="124"/>
        <v>-2915090293.6622839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-2915090293.6622839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-12146209.556926183</v>
      </c>
      <c r="L2280" s="444">
        <f t="shared" ca="1" si="124"/>
        <v>-2927236503.2192101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-2927236503.2192101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-12196818.763413375</v>
      </c>
      <c r="L2281" s="444">
        <f t="shared" ca="1" si="124"/>
        <v>-2939433321.9826236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-2939433321.9826236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-12247638.841594264</v>
      </c>
      <c r="L2282" s="444">
        <f t="shared" ca="1" si="124"/>
        <v>-2951680960.8242178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-2951680960.8242178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-12298670.670100907</v>
      </c>
      <c r="L2283" s="444">
        <f t="shared" ca="1" si="124"/>
        <v>-2963979631.4943185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-2963979631.4943185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-12349915.131226327</v>
      </c>
      <c r="L2284" s="444">
        <f t="shared" ca="1" si="124"/>
        <v>-2976329546.625545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-2976329546.625545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-12401373.110939771</v>
      </c>
      <c r="L2285" s="444">
        <f t="shared" ca="1" si="124"/>
        <v>-2988730919.736485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-2988730919.736485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-12453045.498902021</v>
      </c>
      <c r="L2286" s="444">
        <f t="shared" ca="1" si="124"/>
        <v>-3001183965.2353868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-3001183965.2353868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-12504933.188480778</v>
      </c>
      <c r="L2287" s="444">
        <f t="shared" ca="1" si="124"/>
        <v>-3013688898.4238677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-3013688898.4238677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-12557037.076766115</v>
      </c>
      <c r="L2288" s="444">
        <f t="shared" ca="1" si="124"/>
        <v>-3026245935.5006337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-3026245935.5006337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-12609358.064585974</v>
      </c>
      <c r="L2289" s="444">
        <f t="shared" ca="1" si="124"/>
        <v>-3038855293.5652199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-3038855293.5652199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-12661897.056521749</v>
      </c>
      <c r="L2290" s="444">
        <f t="shared" ca="1" si="124"/>
        <v>-3051517190.6217418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-3051517190.6217418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-12714654.960923923</v>
      </c>
      <c r="L2291" s="444">
        <f t="shared" ca="1" si="124"/>
        <v>-3064231845.5826659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-3064231845.5826659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-12767632.689927775</v>
      </c>
      <c r="L2292" s="444">
        <f t="shared" ca="1" si="124"/>
        <v>-3076999478.2725935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-3076999478.2725935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-12820831.159469139</v>
      </c>
      <c r="L2293" s="444">
        <f t="shared" ca="1" si="124"/>
        <v>-3089820309.4320626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-3089820309.4320626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-12874251.289300261</v>
      </c>
      <c r="L2294" s="444">
        <f t="shared" ca="1" si="124"/>
        <v>-3102694560.7213631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-3102694560.7213631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-12927894.00300568</v>
      </c>
      <c r="L2295" s="444">
        <f t="shared" ca="1" si="124"/>
        <v>-3115622454.7243686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-3115622454.7243686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-12981760.228018202</v>
      </c>
      <c r="L2296" s="444">
        <f t="shared" ca="1" si="124"/>
        <v>-3128604214.9523869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-3128604214.9523869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-13035850.895634945</v>
      </c>
      <c r="L2297" s="444">
        <f t="shared" ca="1" si="124"/>
        <v>-3141640065.848022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-3141640065.848022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-13090166.941033425</v>
      </c>
      <c r="L2298" s="444">
        <f t="shared" ca="1" si="124"/>
        <v>-3154730232.7890553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-3154730232.7890553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-13144709.30328773</v>
      </c>
      <c r="L2299" s="444">
        <f t="shared" ca="1" si="124"/>
        <v>-3167874942.0923429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-3167874942.0923429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-13199478.925384762</v>
      </c>
      <c r="L2300" s="444">
        <f t="shared" ca="1" si="124"/>
        <v>-3181074421.0177279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-3181074421.0177279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-13254476.754240533</v>
      </c>
      <c r="L2301" s="444">
        <f t="shared" ca="1" si="124"/>
        <v>-3194328897.7719684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-3194328897.7719684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-13309703.740716536</v>
      </c>
      <c r="L2302" s="444">
        <f t="shared" ca="1" si="124"/>
        <v>-3207638601.5126848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-3207638601.5126848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-13365160.839636186</v>
      </c>
      <c r="L2303" s="444">
        <f t="shared" ref="L2303:L2557" ca="1" si="129">I2303-J2303+K2303</f>
        <v>-3221003762.3523211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-3221003762.3523211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-13420849.009801337</v>
      </c>
      <c r="L2304" s="444">
        <f t="shared" ca="1" si="129"/>
        <v>-3234424611.3621225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-3234424611.3621225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-13476769.214008844</v>
      </c>
      <c r="L2305" s="444">
        <f t="shared" ca="1" si="129"/>
        <v>-3247901380.5761313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-3247901380.5761313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-13532922.419067213</v>
      </c>
      <c r="L2306" s="444">
        <f t="shared" ca="1" si="129"/>
        <v>-3261434302.9951987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-3261434302.9951987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-13589309.595813328</v>
      </c>
      <c r="L2307" s="444">
        <f t="shared" ca="1" si="129"/>
        <v>-3275023612.591012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-3275023612.591012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-13645931.719129216</v>
      </c>
      <c r="L2308" s="444">
        <f t="shared" ca="1" si="129"/>
        <v>-3288669544.3101411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-3288669544.3101411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-13702789.76795892</v>
      </c>
      <c r="L2309" s="444">
        <f t="shared" ca="1" si="129"/>
        <v>-3302372334.0781002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-3302372334.0781002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-13759884.725325417</v>
      </c>
      <c r="L2310" s="444">
        <f t="shared" ca="1" si="129"/>
        <v>-3316132218.8034258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-3316132218.8034258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-13817217.578347607</v>
      </c>
      <c r="L2311" s="444">
        <f t="shared" ca="1" si="129"/>
        <v>-3329949436.3817735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-3329949436.3817735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-13874789.31825739</v>
      </c>
      <c r="L2312" s="444">
        <f t="shared" ca="1" si="129"/>
        <v>-3343824225.7000308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-3343824225.7000308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-13932600.940416794</v>
      </c>
      <c r="L2313" s="444">
        <f t="shared" ca="1" si="129"/>
        <v>-3357756826.6404476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-3357756826.6404476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-13990653.4443352</v>
      </c>
      <c r="L2314" s="444">
        <f t="shared" ca="1" si="129"/>
        <v>-3371747480.0847826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-3371747480.0847826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-14048947.833686596</v>
      </c>
      <c r="L2315" s="444">
        <f t="shared" ca="1" si="129"/>
        <v>-3385796427.9184694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-3385796427.9184694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-14107485.116326958</v>
      </c>
      <c r="L2316" s="444">
        <f t="shared" ca="1" si="129"/>
        <v>-3399903913.0347962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-3399903913.0347962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-14166266.30431165</v>
      </c>
      <c r="L2317" s="444">
        <f t="shared" ca="1" si="129"/>
        <v>-3414070179.339108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-3414070179.339108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-14225292.413912948</v>
      </c>
      <c r="L2318" s="444">
        <f t="shared" ca="1" si="129"/>
        <v>-3428295471.7530208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-3428295471.7530208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-14284564.465637585</v>
      </c>
      <c r="L2319" s="444">
        <f t="shared" ca="1" si="129"/>
        <v>-3442580036.2186584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-3442580036.2186584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-14344083.48424441</v>
      </c>
      <c r="L2320" s="444">
        <f t="shared" ca="1" si="129"/>
        <v>-3456924119.7029028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-3456924119.7029028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-14403850.498762097</v>
      </c>
      <c r="L2321" s="444">
        <f t="shared" ca="1" si="129"/>
        <v>-3471327970.2016649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-3471327970.2016649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-14463866.542506935</v>
      </c>
      <c r="L2322" s="444">
        <f t="shared" ca="1" si="129"/>
        <v>-3485791836.7441721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-3485791836.7441721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-14524132.653100716</v>
      </c>
      <c r="L2323" s="444">
        <f t="shared" ca="1" si="129"/>
        <v>-3500315969.3972726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-3500315969.3972726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-14584649.872488635</v>
      </c>
      <c r="L2324" s="444">
        <f t="shared" ca="1" si="129"/>
        <v>-3514900619.2697611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-3514900619.2697611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-14645419.246957337</v>
      </c>
      <c r="L2325" s="444">
        <f t="shared" ca="1" si="129"/>
        <v>-3529546038.5167184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-3529546038.5167184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-14706441.827152994</v>
      </c>
      <c r="L2326" s="444">
        <f t="shared" ca="1" si="129"/>
        <v>-3544252480.3438716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-3544252480.3438716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-14767718.668099465</v>
      </c>
      <c r="L2327" s="444">
        <f t="shared" ca="1" si="129"/>
        <v>-3559020199.011971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-3559020199.011971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-14829250.829216545</v>
      </c>
      <c r="L2328" s="444">
        <f t="shared" ca="1" si="129"/>
        <v>-3573849449.8411875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-3573849449.8411875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-14891039.37433828</v>
      </c>
      <c r="L2329" s="444">
        <f t="shared" ca="1" si="129"/>
        <v>-3588740489.2155256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-3588740489.2155256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-14953085.371731356</v>
      </c>
      <c r="L2330" s="444">
        <f t="shared" ca="1" si="129"/>
        <v>-3603693574.5872569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-3603693574.5872569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-15015389.89411357</v>
      </c>
      <c r="L2331" s="444">
        <f t="shared" ca="1" si="129"/>
        <v>-3618708964.4813704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-3618708964.4813704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-15077954.018672377</v>
      </c>
      <c r="L2332" s="444">
        <f t="shared" ca="1" si="129"/>
        <v>-3633786918.5000429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-3633786918.5000429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-15140778.827083511</v>
      </c>
      <c r="L2333" s="444">
        <f t="shared" ca="1" si="129"/>
        <v>-3648927697.3271265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-3648927697.3271265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-15203865.405529693</v>
      </c>
      <c r="L2334" s="444">
        <f t="shared" ca="1" si="129"/>
        <v>-3664131562.732656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-3664131562.732656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-15267214.844719401</v>
      </c>
      <c r="L2335" s="444">
        <f t="shared" ca="1" si="129"/>
        <v>-3679398777.5773754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-3679398777.5773754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-15330828.23990573</v>
      </c>
      <c r="L2336" s="444">
        <f t="shared" ca="1" si="129"/>
        <v>-3694729605.8172812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-3694729605.8172812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-15394706.690905336</v>
      </c>
      <c r="L2337" s="444">
        <f t="shared" ca="1" si="129"/>
        <v>-3710124312.5081868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-3710124312.5081868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-15458851.302117446</v>
      </c>
      <c r="L2338" s="444">
        <f t="shared" ca="1" si="129"/>
        <v>-3725583163.8103042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-3725583163.8103042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-15523263.182542933</v>
      </c>
      <c r="L2339" s="444">
        <f t="shared" ca="1" si="129"/>
        <v>-3741106426.992847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-3741106426.992847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-15587943.445803529</v>
      </c>
      <c r="L2340" s="444">
        <f t="shared" ca="1" si="129"/>
        <v>-3756694370.4386506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-3756694370.4386506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-15652893.210161043</v>
      </c>
      <c r="L2341" s="444">
        <f t="shared" ca="1" si="129"/>
        <v>-3772347263.6488118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-3772347263.6488118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-15718113.598536717</v>
      </c>
      <c r="L2342" s="444">
        <f t="shared" ca="1" si="129"/>
        <v>-3788065377.2473483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-3788065377.2473483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-15783605.738530617</v>
      </c>
      <c r="L2343" s="444">
        <f t="shared" ca="1" si="129"/>
        <v>-3803848982.9858789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-3803848982.9858789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-15849370.762441164</v>
      </c>
      <c r="L2344" s="444">
        <f t="shared" ca="1" si="129"/>
        <v>-3819698353.7483201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-3819698353.7483201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-15915409.807284666</v>
      </c>
      <c r="L2345" s="444">
        <f t="shared" ca="1" si="129"/>
        <v>-3835613763.5556049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-3835613763.5556049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-15981724.014815019</v>
      </c>
      <c r="L2346" s="444">
        <f t="shared" ca="1" si="129"/>
        <v>-3851595487.5704198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-3851595487.5704198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-16048314.531543415</v>
      </c>
      <c r="L2347" s="444">
        <f t="shared" ca="1" si="129"/>
        <v>-3867643802.101963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-3867643802.101963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-16115182.508758182</v>
      </c>
      <c r="L2348" s="444">
        <f t="shared" ca="1" si="129"/>
        <v>-3883758984.6107211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-3883758984.6107211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-16182329.102544669</v>
      </c>
      <c r="L2349" s="444">
        <f t="shared" ca="1" si="129"/>
        <v>-3899941313.7132659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-3899941313.7132659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-16249755.473805275</v>
      </c>
      <c r="L2350" s="444">
        <f t="shared" ca="1" si="129"/>
        <v>-3916191069.1870713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-3916191069.1870713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-16317462.788279466</v>
      </c>
      <c r="L2351" s="444">
        <f t="shared" ca="1" si="129"/>
        <v>-3932508531.9753509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-3932508531.9753509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-16385452.216563964</v>
      </c>
      <c r="L2352" s="444">
        <f t="shared" ca="1" si="129"/>
        <v>-3948893984.191915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-3948893984.191915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-16453724.934132978</v>
      </c>
      <c r="L2353" s="444">
        <f t="shared" ca="1" si="129"/>
        <v>-3965347709.1260481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-3965347709.1260481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-16522282.121358531</v>
      </c>
      <c r="L2354" s="444">
        <f t="shared" ca="1" si="129"/>
        <v>-3981869991.2474065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-3981869991.2474065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-16591124.963530859</v>
      </c>
      <c r="L2355" s="444">
        <f t="shared" ca="1" si="129"/>
        <v>-3998461116.2109375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-3998461116.2109375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-16660254.650878906</v>
      </c>
      <c r="L2356" s="444">
        <f t="shared" ca="1" si="129"/>
        <v>-4015121370.8618164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-4015121370.8618164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-16729672.378590902</v>
      </c>
      <c r="L2357" s="444">
        <f t="shared" ca="1" si="129"/>
        <v>-4031851043.2404075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-4031851043.2404075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-16799379.346835032</v>
      </c>
      <c r="L2358" s="444">
        <f t="shared" ca="1" si="129"/>
        <v>-4048650422.5872426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-4048650422.5872426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-16869376.760780174</v>
      </c>
      <c r="L2359" s="444">
        <f t="shared" ca="1" si="129"/>
        <v>-4065519799.3480229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-4065519799.3480229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-16939665.830616761</v>
      </c>
      <c r="L2360" s="444">
        <f t="shared" ca="1" si="129"/>
        <v>-4082459465.1786399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-4082459465.1786399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-17010247.771577664</v>
      </c>
      <c r="L2361" s="444">
        <f t="shared" ca="1" si="129"/>
        <v>-4099469712.9502177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-4099469712.9502177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-17081123.803959239</v>
      </c>
      <c r="L2362" s="444">
        <f t="shared" ca="1" si="129"/>
        <v>-4116550836.7541771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-4116550836.7541771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-17152295.153142404</v>
      </c>
      <c r="L2363" s="444">
        <f t="shared" ca="1" si="129"/>
        <v>-4133703131.9073195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-4133703131.9073195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-17223763.04961383</v>
      </c>
      <c r="L2364" s="444">
        <f t="shared" ca="1" si="129"/>
        <v>-4150926894.9569335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-4150926894.9569335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-17295528.728987224</v>
      </c>
      <c r="L2365" s="444">
        <f t="shared" ca="1" si="129"/>
        <v>-4168222423.6859207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-4168222423.6859207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-17367593.432024669</v>
      </c>
      <c r="L2366" s="444">
        <f t="shared" ca="1" si="129"/>
        <v>-4185590017.1179452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-4185590017.1179452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-17439958.404658105</v>
      </c>
      <c r="L2367" s="444">
        <f t="shared" ca="1" si="129"/>
        <v>-4203029975.5226035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-4203029975.5226035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-17512624.898010846</v>
      </c>
      <c r="L2368" s="444">
        <f t="shared" ca="1" si="129"/>
        <v>-4220542600.4206142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-4220542600.4206142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-17585594.168419223</v>
      </c>
      <c r="L2369" s="444">
        <f t="shared" ca="1" si="129"/>
        <v>-4238128194.5890336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-4238128194.5890336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-17658867.477454305</v>
      </c>
      <c r="L2370" s="444">
        <f t="shared" ca="1" si="129"/>
        <v>-4255787062.0664878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-4255787062.0664878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-17732446.0919437</v>
      </c>
      <c r="L2371" s="444">
        <f t="shared" ca="1" si="129"/>
        <v>-4273519508.1584315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-4273519508.1584315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-17806331.283993464</v>
      </c>
      <c r="L2372" s="444">
        <f t="shared" ca="1" si="129"/>
        <v>-4291325839.4424248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-4291325839.4424248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-17880524.3310101</v>
      </c>
      <c r="L2373" s="444">
        <f t="shared" ca="1" si="129"/>
        <v>-4309206363.7734346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-4309206363.7734346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-17955026.515722644</v>
      </c>
      <c r="L2374" s="444">
        <f t="shared" ca="1" si="129"/>
        <v>-4327161390.2891569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-4327161390.2891569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-18029839.126204818</v>
      </c>
      <c r="L2375" s="444">
        <f t="shared" ca="1" si="129"/>
        <v>-4345191229.4153614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-4345191229.4153614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-18104963.455897339</v>
      </c>
      <c r="L2376" s="444">
        <f t="shared" ca="1" si="129"/>
        <v>-4363296192.8712587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-4363296192.8712587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-18180400.803630244</v>
      </c>
      <c r="L2377" s="444">
        <f t="shared" ca="1" si="129"/>
        <v>-4381476593.6748886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-4381476593.6748886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-18256152.47364537</v>
      </c>
      <c r="L2378" s="444">
        <f t="shared" ca="1" si="129"/>
        <v>-4399732746.1485338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-4399732746.1485338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-18332219.775618892</v>
      </c>
      <c r="L2379" s="444">
        <f t="shared" ca="1" si="129"/>
        <v>-4418064965.9241524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-4418064965.9241524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-18408604.024683967</v>
      </c>
      <c r="L2380" s="444">
        <f t="shared" ca="1" si="129"/>
        <v>-4436473569.9488363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-4436473569.9488363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-18485306.541453484</v>
      </c>
      <c r="L2381" s="444">
        <f t="shared" ca="1" si="129"/>
        <v>-4454958876.4902897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-4454958876.4902897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-18562328.652042873</v>
      </c>
      <c r="L2382" s="444">
        <f t="shared" ca="1" si="129"/>
        <v>-4473521205.142333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-4473521205.142333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-18639671.688093055</v>
      </c>
      <c r="L2383" s="444">
        <f t="shared" ca="1" si="129"/>
        <v>-4492160876.8304262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-4492160876.8304262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-18717336.986793444</v>
      </c>
      <c r="L2384" s="444">
        <f t="shared" ca="1" si="129"/>
        <v>-4510878213.8172197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-4510878213.8172197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-18795325.890905082</v>
      </c>
      <c r="L2385" s="444">
        <f t="shared" ca="1" si="129"/>
        <v>-4529673539.7081251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-4529673539.7081251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-18873639.748783853</v>
      </c>
      <c r="L2386" s="444">
        <f t="shared" ca="1" si="129"/>
        <v>-4548547179.4569092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-4548547179.4569092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-18952279.914403789</v>
      </c>
      <c r="L2387" s="444">
        <f t="shared" ca="1" si="129"/>
        <v>-4567499459.3713131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-4567499459.3713131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-19031247.747380473</v>
      </c>
      <c r="L2388" s="444">
        <f t="shared" ca="1" si="129"/>
        <v>-4586530707.1186934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-4586530707.1186934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-19110544.612994555</v>
      </c>
      <c r="L2389" s="444">
        <f t="shared" ca="1" si="129"/>
        <v>-4605641251.7316875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-4605641251.7316875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-19190171.882215366</v>
      </c>
      <c r="L2390" s="444">
        <f t="shared" ca="1" si="129"/>
        <v>-4624831423.613903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-4624831423.613903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-19270130.931724597</v>
      </c>
      <c r="L2391" s="444">
        <f t="shared" ca="1" si="129"/>
        <v>-4644101554.5456276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-4644101554.5456276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-19350423.143940113</v>
      </c>
      <c r="L2392" s="444">
        <f t="shared" ca="1" si="129"/>
        <v>-4663451977.6895676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-4663451977.6895676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-19431049.907039866</v>
      </c>
      <c r="L2393" s="444">
        <f t="shared" ca="1" si="129"/>
        <v>-4682883027.5966072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-4682883027.5966072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-19512012.614985865</v>
      </c>
      <c r="L2394" s="444">
        <f t="shared" ca="1" si="129"/>
        <v>-4702395040.2115927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-4702395040.2115927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-19593312.667548303</v>
      </c>
      <c r="L2395" s="444">
        <f t="shared" ca="1" si="129"/>
        <v>-4721988352.8791409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-4721988352.8791409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-19674951.470329754</v>
      </c>
      <c r="L2396" s="444">
        <f t="shared" ca="1" si="129"/>
        <v>-4741663304.3494701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-4741663304.3494701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-19756930.43478946</v>
      </c>
      <c r="L2397" s="444">
        <f t="shared" ca="1" si="129"/>
        <v>-4761420234.7842598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-4761420234.7842598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-19839250.978267748</v>
      </c>
      <c r="L2398" s="444">
        <f t="shared" ca="1" si="129"/>
        <v>-4781259485.7625275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-4781259485.7625275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-19921914.524010532</v>
      </c>
      <c r="L2399" s="444">
        <f t="shared" ca="1" si="129"/>
        <v>-4801181400.2865381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-4801181400.2865381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-20004922.501193907</v>
      </c>
      <c r="L2400" s="444">
        <f t="shared" ca="1" si="129"/>
        <v>-4821186322.7877321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-4821186322.7877321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-20088276.344948884</v>
      </c>
      <c r="L2401" s="444">
        <f t="shared" ca="1" si="129"/>
        <v>-4841274599.1326809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-4841274599.1326809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-20171977.49638617</v>
      </c>
      <c r="L2402" s="444">
        <f t="shared" ca="1" si="129"/>
        <v>-4861446576.6290674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-4861446576.6290674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-20256027.402621113</v>
      </c>
      <c r="L2403" s="444">
        <f t="shared" ca="1" si="129"/>
        <v>-4881702604.0316887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-4881702604.0316887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-20340427.516798701</v>
      </c>
      <c r="L2404" s="444">
        <f t="shared" ca="1" si="129"/>
        <v>-4902043031.5484877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-4902043031.5484877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-20425179.298118699</v>
      </c>
      <c r="L2405" s="444">
        <f t="shared" ca="1" si="129"/>
        <v>-4922468210.8466063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-4922468210.8466063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-20510284.211860858</v>
      </c>
      <c r="L2406" s="444">
        <f t="shared" ca="1" si="129"/>
        <v>-4942978495.0584669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-4942978495.0584669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-20595743.72941028</v>
      </c>
      <c r="L2407" s="444">
        <f t="shared" ca="1" si="129"/>
        <v>-4963574238.7878771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-4963574238.7878771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-20681559.328282822</v>
      </c>
      <c r="L2408" s="444">
        <f t="shared" ca="1" si="129"/>
        <v>-4984255798.1161594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-4984255798.1161594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-20767732.492150664</v>
      </c>
      <c r="L2409" s="444">
        <f t="shared" ca="1" si="129"/>
        <v>-5005023530.6083097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-5005023530.6083097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-20854264.710867956</v>
      </c>
      <c r="L2410" s="444">
        <f t="shared" ca="1" si="129"/>
        <v>-5025877795.3191776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-5025877795.3191776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-20941157.480496574</v>
      </c>
      <c r="L2411" s="444">
        <f t="shared" ca="1" si="129"/>
        <v>-5046818952.799674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-5046818952.799674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-21028412.303331975</v>
      </c>
      <c r="L2412" s="444">
        <f t="shared" ca="1" si="129"/>
        <v>-5067847365.1030064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-5067847365.1030064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-21116030.687929194</v>
      </c>
      <c r="L2413" s="444">
        <f t="shared" ca="1" si="129"/>
        <v>-5088963395.7909355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-5088963395.7909355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-21204014.149128899</v>
      </c>
      <c r="L2414" s="444">
        <f t="shared" ca="1" si="129"/>
        <v>-5110167409.9400644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-5110167409.9400644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-21292364.2080836</v>
      </c>
      <c r="L2415" s="444">
        <f t="shared" ca="1" si="129"/>
        <v>-5131459774.1481476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-5131459774.1481476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-21381082.392283946</v>
      </c>
      <c r="L2416" s="444">
        <f t="shared" ca="1" si="129"/>
        <v>-5152840856.540432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-5152840856.540432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-21470170.235585134</v>
      </c>
      <c r="L2417" s="444">
        <f t="shared" ca="1" si="129"/>
        <v>-5174311026.7760172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-5174311026.7760172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-21559629.278233405</v>
      </c>
      <c r="L2418" s="444">
        <f t="shared" ca="1" si="129"/>
        <v>-5195870656.0542507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-5195870656.0542507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-21649461.06689271</v>
      </c>
      <c r="L2419" s="444">
        <f t="shared" ca="1" si="129"/>
        <v>-5217520117.1211433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-5217520117.1211433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-21739667.154671431</v>
      </c>
      <c r="L2420" s="444">
        <f t="shared" ca="1" si="129"/>
        <v>-5239259784.275815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-5239259784.275815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-21830249.101149227</v>
      </c>
      <c r="L2421" s="444">
        <f t="shared" ca="1" si="129"/>
        <v>-5261090033.3769646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-5261090033.3769646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-21921208.472404018</v>
      </c>
      <c r="L2422" s="444">
        <f t="shared" ca="1" si="129"/>
        <v>-5283011241.849369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-5283011241.849369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-22012546.841039039</v>
      </c>
      <c r="L2423" s="444">
        <f t="shared" ca="1" si="129"/>
        <v>-5305023788.6904078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-5305023788.6904078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-22104265.78621003</v>
      </c>
      <c r="L2424" s="444">
        <f t="shared" ca="1" si="129"/>
        <v>-5327128054.4766178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-5327128054.4766178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-22196366.893652573</v>
      </c>
      <c r="L2425" s="444">
        <f t="shared" ca="1" si="129"/>
        <v>-5349324421.3702707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-5349324421.3702707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-22288851.755709462</v>
      </c>
      <c r="L2426" s="444">
        <f t="shared" ca="1" si="129"/>
        <v>-5371613273.1259804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-5371613273.1259804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-22381721.971358251</v>
      </c>
      <c r="L2427" s="444">
        <f t="shared" ca="1" si="129"/>
        <v>-5393994995.0973387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-5393994995.0973387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-22474979.146238912</v>
      </c>
      <c r="L2428" s="444">
        <f t="shared" ca="1" si="129"/>
        <v>-5416469974.243578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-5416469974.243578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-22568624.892681576</v>
      </c>
      <c r="L2429" s="444">
        <f t="shared" ca="1" si="129"/>
        <v>-5439038599.1362591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-5439038599.1362591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-22662660.829734411</v>
      </c>
      <c r="L2430" s="444">
        <f t="shared" ca="1" si="129"/>
        <v>-5461701259.9659939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-5461701259.9659939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-22757088.583191641</v>
      </c>
      <c r="L2431" s="444">
        <f t="shared" ca="1" si="129"/>
        <v>-5484458348.5491858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-5484458348.5491858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-22851909.785621606</v>
      </c>
      <c r="L2432" s="444">
        <f t="shared" ca="1" si="129"/>
        <v>-5507310258.3348074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-5507310258.3348074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-22947126.076395031</v>
      </c>
      <c r="L2433" s="444">
        <f t="shared" ca="1" si="129"/>
        <v>-5530257384.4112024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-5530257384.4112024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-23042739.101713344</v>
      </c>
      <c r="L2434" s="444">
        <f t="shared" ca="1" si="129"/>
        <v>-5553300123.5129156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-5553300123.5129156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-23138750.51463715</v>
      </c>
      <c r="L2435" s="444">
        <f t="shared" ca="1" si="129"/>
        <v>-5576438874.0275526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-5576438874.0275526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-23235161.975114804</v>
      </c>
      <c r="L2436" s="444">
        <f t="shared" ca="1" si="129"/>
        <v>-5599674036.0026674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-5599674036.0026674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-23331975.150011115</v>
      </c>
      <c r="L2437" s="444">
        <f t="shared" ca="1" si="129"/>
        <v>-5623006011.1526785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-5623006011.1526785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-23429191.713136159</v>
      </c>
      <c r="L2438" s="444">
        <f t="shared" ca="1" si="129"/>
        <v>-5646435202.8658142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-5646435202.8658142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-23526813.345274225</v>
      </c>
      <c r="L2439" s="444">
        <f t="shared" ca="1" si="129"/>
        <v>-5669962016.2110882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-5669962016.2110882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-23624841.734212868</v>
      </c>
      <c r="L2440" s="444">
        <f t="shared" ca="1" si="129"/>
        <v>-5693586857.9453011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-5693586857.9453011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-23723278.574772086</v>
      </c>
      <c r="L2441" s="444">
        <f t="shared" ca="1" si="129"/>
        <v>-5717310136.5200729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-5717310136.5200729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-23822125.568833638</v>
      </c>
      <c r="L2442" s="444">
        <f t="shared" ca="1" si="129"/>
        <v>-5741132262.0889063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-5741132262.0889063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-23921384.425370444</v>
      </c>
      <c r="L2443" s="444">
        <f t="shared" ca="1" si="129"/>
        <v>-5765053646.5142765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-5765053646.5142765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-24021056.860476151</v>
      </c>
      <c r="L2444" s="444">
        <f t="shared" ca="1" si="129"/>
        <v>-5789074703.374753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-5789074703.374753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-24121144.597394805</v>
      </c>
      <c r="L2445" s="444">
        <f t="shared" ca="1" si="129"/>
        <v>-5813195847.9721479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-5813195847.9721479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-24221649.366550617</v>
      </c>
      <c r="L2446" s="444">
        <f t="shared" ca="1" si="129"/>
        <v>-5837417497.3386984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-5837417497.3386984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-24322572.905577909</v>
      </c>
      <c r="L2447" s="444">
        <f t="shared" ca="1" si="129"/>
        <v>-5861740070.244276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-5861740070.244276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-24423916.959351148</v>
      </c>
      <c r="L2448" s="444">
        <f t="shared" ca="1" si="129"/>
        <v>-5886163987.2036276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-5886163987.2036276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-24525683.280015115</v>
      </c>
      <c r="L2449" s="444">
        <f t="shared" ca="1" si="129"/>
        <v>-5910689670.4836426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-5910689670.4836426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-24627873.627015177</v>
      </c>
      <c r="L2450" s="444">
        <f t="shared" ca="1" si="129"/>
        <v>-5935317544.1106577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-5935317544.1106577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-24730489.767127741</v>
      </c>
      <c r="L2451" s="444">
        <f t="shared" ca="1" si="129"/>
        <v>-5960048033.8777857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-5960048033.8777857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-24833533.474490773</v>
      </c>
      <c r="L2452" s="444">
        <f t="shared" ca="1" si="129"/>
        <v>-5984881567.3522768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-5984881567.3522768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-24937006.530634485</v>
      </c>
      <c r="L2453" s="444">
        <f t="shared" ca="1" si="129"/>
        <v>-6009818573.8829117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-6009818573.8829117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-25040910.72451213</v>
      </c>
      <c r="L2454" s="444">
        <f t="shared" ca="1" si="129"/>
        <v>-6034859484.6074238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-6034859484.6074238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-25145247.852530934</v>
      </c>
      <c r="L2455" s="444">
        <f t="shared" ca="1" si="129"/>
        <v>-6060004732.4599543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-6060004732.4599543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-25250019.718583144</v>
      </c>
      <c r="L2456" s="444">
        <f t="shared" ca="1" si="129"/>
        <v>-6085254752.1785374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-6085254752.1785374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-25355228.13407724</v>
      </c>
      <c r="L2457" s="444">
        <f t="shared" ca="1" si="129"/>
        <v>-6110609980.3126144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-6110609980.3126144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-25460874.917969227</v>
      </c>
      <c r="L2458" s="444">
        <f t="shared" ca="1" si="129"/>
        <v>-6136070855.2305832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-6136070855.2305832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-25566961.896794096</v>
      </c>
      <c r="L2459" s="444">
        <f t="shared" ca="1" si="129"/>
        <v>-6161637817.1273775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-6161637817.1273775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-25673490.904697407</v>
      </c>
      <c r="L2460" s="444">
        <f t="shared" ca="1" si="129"/>
        <v>-6187311308.0320749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-6187311308.0320749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-25780463.78346698</v>
      </c>
      <c r="L2461" s="444">
        <f t="shared" ca="1" si="129"/>
        <v>-6213091771.8155422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-6213091771.8155422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-25887882.382564761</v>
      </c>
      <c r="L2462" s="444">
        <f t="shared" ca="1" si="129"/>
        <v>-6238979654.1981068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-6238979654.1981068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-25995748.55915878</v>
      </c>
      <c r="L2463" s="444">
        <f t="shared" ca="1" si="129"/>
        <v>-6264975402.7572651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-6264975402.7572651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-26104064.178155269</v>
      </c>
      <c r="L2464" s="444">
        <f t="shared" ca="1" si="129"/>
        <v>-6291079466.93542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-6291079466.93542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-26212831.112230916</v>
      </c>
      <c r="L2465" s="444">
        <f t="shared" ca="1" si="129"/>
        <v>-6317292298.0476513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-6317292298.0476513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-26322051.241865214</v>
      </c>
      <c r="L2466" s="444">
        <f t="shared" ca="1" si="129"/>
        <v>-6343614349.2895164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-6343614349.2895164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-26431726.455372985</v>
      </c>
      <c r="L2467" s="444">
        <f t="shared" ca="1" si="129"/>
        <v>-6370046075.7448893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-6370046075.7448893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-26541858.648937039</v>
      </c>
      <c r="L2468" s="444">
        <f t="shared" ca="1" si="129"/>
        <v>-6396587934.3938265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-6396587934.3938265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-26652449.726640943</v>
      </c>
      <c r="L2469" s="444">
        <f t="shared" ca="1" si="129"/>
        <v>-6423240384.1204672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-6423240384.1204672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-26763501.600501947</v>
      </c>
      <c r="L2470" s="444">
        <f t="shared" ca="1" si="129"/>
        <v>-6450003885.7209692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-6450003885.7209692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-26875016.190504037</v>
      </c>
      <c r="L2471" s="444">
        <f t="shared" ca="1" si="129"/>
        <v>-6476878901.9114733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-6476878901.9114733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-26986995.424631137</v>
      </c>
      <c r="L2472" s="444">
        <f t="shared" ca="1" si="129"/>
        <v>-6503865897.3361044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-6503865897.3361044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-27099441.238900434</v>
      </c>
      <c r="L2473" s="444">
        <f t="shared" ca="1" si="129"/>
        <v>-6530965338.5750046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-6530965338.5750046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-27212355.577395853</v>
      </c>
      <c r="L2474" s="444">
        <f t="shared" ca="1" si="129"/>
        <v>-6558177694.1524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-6558177694.1524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-27325740.392301667</v>
      </c>
      <c r="L2475" s="444">
        <f t="shared" ca="1" si="129"/>
        <v>-6585503434.5447016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-6585503434.5447016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-27439597.643936258</v>
      </c>
      <c r="L2476" s="444">
        <f t="shared" ca="1" si="129"/>
        <v>-6612943032.1886377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-6612943032.1886377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-27553929.300785989</v>
      </c>
      <c r="L2477" s="444">
        <f t="shared" ca="1" si="129"/>
        <v>-6640496961.4894238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-6640496961.4894238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-27668737.339539263</v>
      </c>
      <c r="L2478" s="444">
        <f t="shared" ca="1" si="129"/>
        <v>-6668165698.8289633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-6668165698.8289633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-27784023.745120678</v>
      </c>
      <c r="L2479" s="444">
        <f t="shared" ca="1" si="129"/>
        <v>-6695949722.5740843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-6695949722.5740843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-27899790.510725345</v>
      </c>
      <c r="L2480" s="444">
        <f t="shared" ca="1" si="129"/>
        <v>-6723849513.0848093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-6723849513.0848093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-28016039.637853373</v>
      </c>
      <c r="L2481" s="444">
        <f t="shared" ca="1" si="129"/>
        <v>-6751865552.7226629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-6751865552.7226629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-28132773.136344429</v>
      </c>
      <c r="L2482" s="444">
        <f t="shared" ca="1" si="129"/>
        <v>-6779998325.8590069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-6779998325.8590069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-28249993.024412528</v>
      </c>
      <c r="L2483" s="444">
        <f t="shared" ca="1" si="129"/>
        <v>-6808248318.883419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-6808248318.883419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-28367701.328680914</v>
      </c>
      <c r="L2484" s="444">
        <f t="shared" ca="1" si="129"/>
        <v>-6836616020.2121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-6836616020.2121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-28485900.084217079</v>
      </c>
      <c r="L2485" s="444">
        <f t="shared" ca="1" si="129"/>
        <v>-6865101920.2963171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-6865101920.2963171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-28604591.334567986</v>
      </c>
      <c r="L2486" s="444">
        <f t="shared" ca="1" si="129"/>
        <v>-6893706511.6308851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-6893706511.6308851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-28723777.131795354</v>
      </c>
      <c r="L2487" s="444">
        <f t="shared" ca="1" si="129"/>
        <v>-6922430288.7626801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-6922430288.7626801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-28843459.536511168</v>
      </c>
      <c r="L2488" s="444">
        <f t="shared" ca="1" si="129"/>
        <v>-6951273748.2991915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-6951273748.2991915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-28963640.617913295</v>
      </c>
      <c r="L2489" s="444">
        <f t="shared" ca="1" si="129"/>
        <v>-6980237388.9171047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-6980237388.9171047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-29084322.453821268</v>
      </c>
      <c r="L2490" s="444">
        <f t="shared" ca="1" si="129"/>
        <v>-7009321711.3709259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-7009321711.3709259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-29205507.130712193</v>
      </c>
      <c r="L2491" s="444">
        <f t="shared" ca="1" si="129"/>
        <v>-7038527218.5016384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-7038527218.5016384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-29327196.743756831</v>
      </c>
      <c r="L2492" s="444">
        <f t="shared" ca="1" si="129"/>
        <v>-7067854415.2453957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-7067854415.2453957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-29449393.396855816</v>
      </c>
      <c r="L2493" s="444">
        <f t="shared" ca="1" si="129"/>
        <v>-7097303808.642251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-7097303808.642251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-29572099.20267605</v>
      </c>
      <c r="L2494" s="444">
        <f t="shared" ca="1" si="129"/>
        <v>-7126875907.8449268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-7126875907.8449268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-29695316.282687191</v>
      </c>
      <c r="L2495" s="444">
        <f t="shared" ca="1" si="129"/>
        <v>-7156571224.127614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-7156571224.127614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-29819046.767198391</v>
      </c>
      <c r="L2496" s="444">
        <f t="shared" ca="1" si="129"/>
        <v>-7186390270.8948126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-7186390270.8948126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-29943292.795395058</v>
      </c>
      <c r="L2497" s="444">
        <f t="shared" ca="1" si="129"/>
        <v>-7216333563.6902075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-7216333563.6902075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-30068056.51537586</v>
      </c>
      <c r="L2498" s="444">
        <f t="shared" ca="1" si="129"/>
        <v>-7246401620.2055836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-7246401620.2055836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-30193340.084189925</v>
      </c>
      <c r="L2499" s="444">
        <f t="shared" ca="1" si="129"/>
        <v>-7276594960.2897739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-7276594960.2897739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-30319145.667874061</v>
      </c>
      <c r="L2500" s="444">
        <f t="shared" ca="1" si="129"/>
        <v>-7306914105.9576483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-7306914105.9576483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-30445475.441490199</v>
      </c>
      <c r="L2501" s="444">
        <f t="shared" ca="1" si="129"/>
        <v>-7337359581.3991385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-7337359581.3991385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-30572331.589163076</v>
      </c>
      <c r="L2502" s="444">
        <f t="shared" ca="1" si="129"/>
        <v>-7367931912.9883013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-7367931912.9883013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-30699716.304117922</v>
      </c>
      <c r="L2503" s="444">
        <f t="shared" ca="1" si="129"/>
        <v>-7398631629.2924194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-7398631629.2924194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-30827631.788718414</v>
      </c>
      <c r="L2504" s="444">
        <f t="shared" ca="1" si="129"/>
        <v>-7429459261.0811377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-7429459261.0811377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-30956080.25450474</v>
      </c>
      <c r="L2505" s="444">
        <f t="shared" ca="1" si="129"/>
        <v>-7460415341.3356428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-7460415341.3356428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-31085063.922231849</v>
      </c>
      <c r="L2506" s="444">
        <f t="shared" ca="1" si="129"/>
        <v>-7491500405.2578745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-7491500405.2578745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-31214585.02190781</v>
      </c>
      <c r="L2507" s="444">
        <f t="shared" ca="1" si="129"/>
        <v>-7522714990.2797823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-7522714990.2797823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-31344645.792832427</v>
      </c>
      <c r="L2508" s="444">
        <f t="shared" ca="1" si="129"/>
        <v>-7554059636.0726147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-7554059636.0726147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-31475248.483635899</v>
      </c>
      <c r="L2509" s="444">
        <f t="shared" ca="1" si="129"/>
        <v>-7585534884.5562506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-7585534884.5562506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-31606395.352317709</v>
      </c>
      <c r="L2510" s="444">
        <f t="shared" ca="1" si="129"/>
        <v>-7617141279.9085684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-7617141279.9085684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-31738088.666285701</v>
      </c>
      <c r="L2511" s="444">
        <f t="shared" ca="1" si="129"/>
        <v>-7648879368.5748539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-7648879368.5748539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-31870330.702395227</v>
      </c>
      <c r="L2512" s="444">
        <f t="shared" ca="1" si="129"/>
        <v>-7680749699.2772493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-7680749699.2772493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-32003123.746988539</v>
      </c>
      <c r="L2513" s="444">
        <f t="shared" ca="1" si="129"/>
        <v>-7712752823.0242376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-7712752823.0242376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-32136470.095934324</v>
      </c>
      <c r="L2514" s="444">
        <f t="shared" ca="1" si="129"/>
        <v>-7744889293.1201715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-7744889293.1201715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-32270372.054667383</v>
      </c>
      <c r="L2515" s="444">
        <f t="shared" ca="1" si="129"/>
        <v>-7777159665.174839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-7777159665.174839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-32404831.938228495</v>
      </c>
      <c r="L2516" s="444">
        <f t="shared" ca="1" si="129"/>
        <v>-7809564497.1130676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-7809564497.1130676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-32539852.071304448</v>
      </c>
      <c r="L2517" s="444">
        <f t="shared" ca="1" si="129"/>
        <v>-7842104349.1843719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-7842104349.1843719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-32675434.788268216</v>
      </c>
      <c r="L2518" s="444">
        <f t="shared" ca="1" si="129"/>
        <v>-7874779783.97264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-7874779783.97264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-32811582.433219332</v>
      </c>
      <c r="L2519" s="444">
        <f t="shared" ca="1" si="129"/>
        <v>-7907591366.405859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-7907591366.405859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-32948297.360024408</v>
      </c>
      <c r="L2520" s="444">
        <f t="shared" ca="1" si="129"/>
        <v>-7940539663.7658834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-7940539663.7658834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-33085581.932357851</v>
      </c>
      <c r="L2521" s="444">
        <f t="shared" ca="1" si="129"/>
        <v>-7973625245.6982412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-7973625245.6982412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-33223438.523742672</v>
      </c>
      <c r="L2522" s="444">
        <f t="shared" ca="1" si="129"/>
        <v>-8006848684.2219839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-8006848684.2219839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-33361869.517591599</v>
      </c>
      <c r="L2523" s="444">
        <f t="shared" ca="1" si="129"/>
        <v>-8040210553.7395754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-8040210553.7395754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-33500877.307248227</v>
      </c>
      <c r="L2524" s="444">
        <f t="shared" ca="1" si="129"/>
        <v>-8073711431.0468235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-8073711431.0468235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-33640464.296028428</v>
      </c>
      <c r="L2525" s="444">
        <f t="shared" ca="1" si="129"/>
        <v>-8107351895.3428516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-8107351895.3428516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-33780632.89726188</v>
      </c>
      <c r="L2526" s="444">
        <f t="shared" ca="1" si="129"/>
        <v>-8141132528.2401133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-8141132528.2401133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-33921385.534333803</v>
      </c>
      <c r="L2527" s="444">
        <f t="shared" ca="1" si="129"/>
        <v>-8175053913.7744474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-8175053913.7744474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-34062724.640726857</v>
      </c>
      <c r="L2528" s="444">
        <f t="shared" ca="1" si="129"/>
        <v>-8209116638.4151745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-8209116638.4151745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-34204652.66006323</v>
      </c>
      <c r="L2529" s="444">
        <f t="shared" ca="1" si="129"/>
        <v>-8243321291.0752373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-8243321291.0752373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-34347172.046146818</v>
      </c>
      <c r="L2530" s="444">
        <f t="shared" ca="1" si="129"/>
        <v>-8277668463.1213837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-8277668463.1213837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-34490285.263005763</v>
      </c>
      <c r="L2531" s="444">
        <f t="shared" ca="1" si="129"/>
        <v>-8312158748.3843899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-8312158748.3843899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-34633994.78493496</v>
      </c>
      <c r="L2532" s="444">
        <f t="shared" ca="1" si="129"/>
        <v>-8346792743.1693249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-8346792743.1693249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-34778303.096538857</v>
      </c>
      <c r="L2533" s="444">
        <f t="shared" ca="1" si="129"/>
        <v>-8381571046.2658634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-8381571046.2658634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-34923212.69277443</v>
      </c>
      <c r="L2534" s="444">
        <f t="shared" ca="1" si="129"/>
        <v>-8416494258.9586382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-8416494258.9586382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-35068726.078994326</v>
      </c>
      <c r="L2535" s="444">
        <f t="shared" ca="1" si="129"/>
        <v>-8451562985.0376329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-8451562985.0376329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-35214845.770990141</v>
      </c>
      <c r="L2536" s="444">
        <f t="shared" ca="1" si="129"/>
        <v>-8486777830.8086233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-8486777830.8086233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-35361574.295035928</v>
      </c>
      <c r="L2537" s="444">
        <f t="shared" ca="1" si="129"/>
        <v>-8522139405.1036596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-8522139405.1036596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-35508914.187931918</v>
      </c>
      <c r="L2538" s="444">
        <f t="shared" ca="1" si="129"/>
        <v>-8557648319.2915916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-8557648319.2915916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-35656867.997048296</v>
      </c>
      <c r="L2539" s="444">
        <f t="shared" ca="1" si="129"/>
        <v>-8593305187.2886391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-8593305187.2886391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-35805438.280369326</v>
      </c>
      <c r="L2540" s="444">
        <f t="shared" ca="1" si="129"/>
        <v>-8629110625.5690079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-8629110625.5690079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-35954627.606537536</v>
      </c>
      <c r="L2541" s="444">
        <f t="shared" ca="1" si="129"/>
        <v>-8665065253.1755447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-8665065253.1755447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-36104438.554898106</v>
      </c>
      <c r="L2542" s="444">
        <f t="shared" ca="1" si="129"/>
        <v>-8701169691.730442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-8701169691.730442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-36254873.715543509</v>
      </c>
      <c r="L2543" s="444">
        <f t="shared" ca="1" si="129"/>
        <v>-8737424565.4459858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-8737424565.4459858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-36405935.689358272</v>
      </c>
      <c r="L2544" s="444">
        <f t="shared" ca="1" si="129"/>
        <v>-8773830501.1353436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-8773830501.1353436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-36557627.088063933</v>
      </c>
      <c r="L2545" s="444">
        <f t="shared" ca="1" si="129"/>
        <v>-8810388128.2234077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-8810388128.2234077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-36709950.534264199</v>
      </c>
      <c r="L2546" s="444">
        <f t="shared" ca="1" si="129"/>
        <v>-8847098078.7576714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-8847098078.7576714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-36862908.661490299</v>
      </c>
      <c r="L2547" s="444">
        <f t="shared" ca="1" si="129"/>
        <v>-8883960987.4191608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-8883960987.4191608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-37016504.114246503</v>
      </c>
      <c r="L2548" s="444">
        <f t="shared" ca="1" si="129"/>
        <v>-8920977491.5334072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-8920977491.5334072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-37170739.548055865</v>
      </c>
      <c r="L2549" s="444">
        <f t="shared" ca="1" si="129"/>
        <v>-8958148231.0814629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-8958148231.0814629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-37325617.629506096</v>
      </c>
      <c r="L2550" s="444">
        <f t="shared" ca="1" si="129"/>
        <v>-8995473848.710968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-8995473848.710968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-37481141.036295697</v>
      </c>
      <c r="L2551" s="444">
        <f t="shared" ca="1" si="129"/>
        <v>-9032954989.747263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-9032954989.747263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-37637312.457280263</v>
      </c>
      <c r="L2552" s="444">
        <f t="shared" ca="1" si="129"/>
        <v>-9070592302.2045441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-9070592302.2045441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-37794134.592518933</v>
      </c>
      <c r="L2553" s="444">
        <f t="shared" ca="1" si="129"/>
        <v>-9108386436.7970638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-9108386436.7970638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-37951610.153321102</v>
      </c>
      <c r="L2554" s="444">
        <f t="shared" ca="1" si="129"/>
        <v>-9146338046.9503841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-9146338046.9503841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-38109741.862293266</v>
      </c>
      <c r="L2555" s="444">
        <f t="shared" ca="1" si="129"/>
        <v>-9184447788.8126774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-9184447788.8126774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-38268532.453386158</v>
      </c>
      <c r="L2556" s="444">
        <f t="shared" ca="1" si="129"/>
        <v>-9222716321.2660637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-9222716321.2660637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-38427984.671941929</v>
      </c>
      <c r="L2557" s="444">
        <f t="shared" ca="1" si="129"/>
        <v>-9261144305.9380054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-9261144305.9380054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-38588101.274741687</v>
      </c>
      <c r="L2558" s="444">
        <f t="shared" ref="L2558:L2812" ca="1" si="134">I2558-J2558+K2558</f>
        <v>-9299732407.2127476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-9299732407.2127476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-38748885.030053116</v>
      </c>
      <c r="L2559" s="444">
        <f t="shared" ca="1" si="134"/>
        <v>-9338481292.2427998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-9338481292.2427998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-38910338.717678331</v>
      </c>
      <c r="L2560" s="444">
        <f t="shared" ca="1" si="134"/>
        <v>-9377391630.9604778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-9377391630.9604778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-39072465.12900199</v>
      </c>
      <c r="L2561" s="444">
        <f t="shared" ca="1" si="134"/>
        <v>-9416464096.0894794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-9416464096.0894794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-39235267.067039497</v>
      </c>
      <c r="L2562" s="444">
        <f t="shared" ca="1" si="134"/>
        <v>-9455699363.1565189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-9455699363.1565189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-39398747.346485496</v>
      </c>
      <c r="L2563" s="444">
        <f t="shared" ca="1" si="134"/>
        <v>-9495098110.5030041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-9495098110.5030041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-39562908.79376252</v>
      </c>
      <c r="L2564" s="444">
        <f t="shared" ca="1" si="134"/>
        <v>-9534661019.2967663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-9534661019.2967663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-39727754.247069858</v>
      </c>
      <c r="L2565" s="444">
        <f t="shared" ca="1" si="134"/>
        <v>-9574388773.5438366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-9574388773.5438366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-39893286.556432649</v>
      </c>
      <c r="L2566" s="444">
        <f t="shared" ca="1" si="134"/>
        <v>-9614282060.1002693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-9614282060.1002693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-40059508.58375112</v>
      </c>
      <c r="L2567" s="444">
        <f t="shared" ca="1" si="134"/>
        <v>-9654341568.684021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-9654341568.684021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-40226423.202850088</v>
      </c>
      <c r="L2568" s="444">
        <f t="shared" ca="1" si="134"/>
        <v>-9694567991.8868713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-9694567991.8868713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-40394033.299528629</v>
      </c>
      <c r="L2569" s="444">
        <f t="shared" ca="1" si="134"/>
        <v>-9734962025.1863995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-9734962025.1863995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-40562341.771609999</v>
      </c>
      <c r="L2570" s="444">
        <f t="shared" ca="1" si="134"/>
        <v>-9775524366.9580097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-9775524366.9580097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-40731351.528991707</v>
      </c>
      <c r="L2571" s="444">
        <f t="shared" ca="1" si="134"/>
        <v>-9816255718.4870014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-9816255718.4870014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-40901065.49369584</v>
      </c>
      <c r="L2572" s="444">
        <f t="shared" ca="1" si="134"/>
        <v>-9857156783.9806976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-9857156783.9806976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-41071486.599919572</v>
      </c>
      <c r="L2573" s="444">
        <f t="shared" ca="1" si="134"/>
        <v>-9898228270.5806179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-9898228270.5806179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-41242617.794085905</v>
      </c>
      <c r="L2574" s="444">
        <f t="shared" ca="1" si="134"/>
        <v>-9939470888.3747044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-9939470888.3747044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-41414462.034894601</v>
      </c>
      <c r="L2575" s="444">
        <f t="shared" ca="1" si="134"/>
        <v>-9980885350.4095993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-9980885350.4095993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-41587022.293373331</v>
      </c>
      <c r="L2576" s="444">
        <f t="shared" ca="1" si="134"/>
        <v>-10022472372.702972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-10022472372.702972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-41760301.552929051</v>
      </c>
      <c r="L2577" s="444">
        <f t="shared" ca="1" si="134"/>
        <v>-10064232674.255901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-10064232674.255901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-41934302.80939959</v>
      </c>
      <c r="L2578" s="444">
        <f t="shared" ca="1" si="134"/>
        <v>-10106166977.0653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-10106166977.0653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-42109029.071105413</v>
      </c>
      <c r="L2579" s="444">
        <f t="shared" ca="1" si="134"/>
        <v>-10148276006.136406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-10148276006.136406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-42284483.358901694</v>
      </c>
      <c r="L2580" s="444">
        <f t="shared" ca="1" si="134"/>
        <v>-10190560489.495308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-10190560489.495308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-42460668.706230447</v>
      </c>
      <c r="L2581" s="444">
        <f t="shared" ca="1" si="134"/>
        <v>-10233021158.201538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-10233021158.201538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-42637588.159173071</v>
      </c>
      <c r="L2582" s="444">
        <f t="shared" ca="1" si="134"/>
        <v>-10275658746.360712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-10275658746.360712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-42815244.776502967</v>
      </c>
      <c r="L2583" s="444">
        <f t="shared" ca="1" si="134"/>
        <v>-10318473991.137215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-10318473991.137215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-42993641.62973839</v>
      </c>
      <c r="L2584" s="444">
        <f t="shared" ca="1" si="134"/>
        <v>-10361467632.766953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-10361467632.766953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-43172781.803195633</v>
      </c>
      <c r="L2585" s="444">
        <f t="shared" ca="1" si="134"/>
        <v>-10404640414.570148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-10404640414.570148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-43352668.394042283</v>
      </c>
      <c r="L2586" s="444">
        <f t="shared" ca="1" si="134"/>
        <v>-10447993082.964191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-10447993082.964191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-43533304.512350798</v>
      </c>
      <c r="L2587" s="444">
        <f t="shared" ca="1" si="134"/>
        <v>-10491526387.476542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-10491526387.476542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-43714693.281152256</v>
      </c>
      <c r="L2588" s="444">
        <f t="shared" ca="1" si="134"/>
        <v>-10535241080.757694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-10535241080.757694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-43896837.836490393</v>
      </c>
      <c r="L2589" s="444">
        <f t="shared" ca="1" si="134"/>
        <v>-10579137918.594185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-10579137918.594185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-44079741.327475771</v>
      </c>
      <c r="L2590" s="444">
        <f t="shared" ca="1" si="134"/>
        <v>-10623217659.921661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-10623217659.921661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-44263406.916340254</v>
      </c>
      <c r="L2591" s="444">
        <f t="shared" ca="1" si="134"/>
        <v>-10667481066.838001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-10667481066.838001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-44447837.778491668</v>
      </c>
      <c r="L2592" s="444">
        <f t="shared" ca="1" si="134"/>
        <v>-10711928904.616493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-10711928904.616493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-44633037.102568723</v>
      </c>
      <c r="L2593" s="444">
        <f t="shared" ca="1" si="134"/>
        <v>-10756561941.719063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-10756561941.719063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-44819008.090496093</v>
      </c>
      <c r="L2594" s="444">
        <f t="shared" ca="1" si="134"/>
        <v>-10801380949.809559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-10801380949.809559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-45005753.957539827</v>
      </c>
      <c r="L2595" s="444">
        <f t="shared" ca="1" si="134"/>
        <v>-10846386703.767099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-10846386703.767099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-45193277.932362914</v>
      </c>
      <c r="L2596" s="444">
        <f t="shared" ca="1" si="134"/>
        <v>-10891579981.699463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-10891579981.699463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-45381583.257081091</v>
      </c>
      <c r="L2597" s="444">
        <f t="shared" ca="1" si="134"/>
        <v>-10936961564.956545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-10936961564.956545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-45570673.187318936</v>
      </c>
      <c r="L2598" s="444">
        <f t="shared" ca="1" si="134"/>
        <v>-10982532238.143864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-10982532238.143864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-45760550.992266096</v>
      </c>
      <c r="L2599" s="444">
        <f t="shared" ca="1" si="134"/>
        <v>-11028292789.136129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-11028292789.136129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-45951219.954733871</v>
      </c>
      <c r="L2600" s="444">
        <f t="shared" ca="1" si="134"/>
        <v>-11074244009.090864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-11074244009.090864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-46142683.371211931</v>
      </c>
      <c r="L2601" s="444">
        <f t="shared" ca="1" si="134"/>
        <v>-11120386692.462076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-11120386692.462076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-46334944.551925316</v>
      </c>
      <c r="L2602" s="444">
        <f t="shared" ca="1" si="134"/>
        <v>-11166721637.014002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-11166721637.014002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-46528006.820891671</v>
      </c>
      <c r="L2603" s="444">
        <f t="shared" ca="1" si="134"/>
        <v>-11213249643.834894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-11213249643.834894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-46721873.515978724</v>
      </c>
      <c r="L2604" s="444">
        <f t="shared" ca="1" si="134"/>
        <v>-11259971517.350872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-11259971517.350872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-46916547.988961965</v>
      </c>
      <c r="L2605" s="444">
        <f t="shared" ca="1" si="134"/>
        <v>-11306888065.339834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-11306888065.339834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-47112033.60558264</v>
      </c>
      <c r="L2606" s="444">
        <f t="shared" ca="1" si="134"/>
        <v>-11354000098.945417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-11354000098.945417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-47308333.745605908</v>
      </c>
      <c r="L2607" s="444">
        <f t="shared" ca="1" si="134"/>
        <v>-11401308432.691023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-11401308432.691023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-47505451.802879259</v>
      </c>
      <c r="L2608" s="444">
        <f t="shared" ca="1" si="134"/>
        <v>-11448813884.493902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-11448813884.493902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-47703391.185391262</v>
      </c>
      <c r="L2609" s="444">
        <f t="shared" ca="1" si="134"/>
        <v>-11496517275.679293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-11496517275.679293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-47902155.315330386</v>
      </c>
      <c r="L2610" s="444">
        <f t="shared" ca="1" si="134"/>
        <v>-11544419430.994623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-11544419430.994623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-48101747.629144266</v>
      </c>
      <c r="L2611" s="444">
        <f t="shared" ca="1" si="134"/>
        <v>-11592521178.623768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-11592521178.623768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-48302171.577599034</v>
      </c>
      <c r="L2612" s="444">
        <f t="shared" ca="1" si="134"/>
        <v>-11640823350.201366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-11640823350.201366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-48503430.625839025</v>
      </c>
      <c r="L2613" s="444">
        <f t="shared" ca="1" si="134"/>
        <v>-11689326780.827206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-11689326780.827206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-48705528.253446691</v>
      </c>
      <c r="L2614" s="444">
        <f t="shared" ca="1" si="134"/>
        <v>-11738032309.080652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-11738032309.080652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-48908467.954502717</v>
      </c>
      <c r="L2615" s="444">
        <f t="shared" ca="1" si="134"/>
        <v>-11786940777.035154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-11786940777.035154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-49112253.237646475</v>
      </c>
      <c r="L2616" s="444">
        <f t="shared" ca="1" si="134"/>
        <v>-11836053030.2728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-11836053030.2728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-49316887.626136668</v>
      </c>
      <c r="L2617" s="444">
        <f t="shared" ca="1" si="134"/>
        <v>-11885369917.898937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-11885369917.898937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-49522374.657912239</v>
      </c>
      <c r="L2618" s="444">
        <f t="shared" ca="1" si="134"/>
        <v>-11934892292.556849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-11934892292.556849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-49728717.885653533</v>
      </c>
      <c r="L2619" s="444">
        <f t="shared" ca="1" si="134"/>
        <v>-11984621010.442503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-11984621010.442503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-49935920.876843765</v>
      </c>
      <c r="L2620" s="444">
        <f t="shared" ca="1" si="134"/>
        <v>-12034556931.319347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-12034556931.319347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-50143987.213830613</v>
      </c>
      <c r="L2621" s="444">
        <f t="shared" ca="1" si="134"/>
        <v>-12084700918.533178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-12084700918.533178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-50352920.493888244</v>
      </c>
      <c r="L2622" s="444">
        <f t="shared" ca="1" si="134"/>
        <v>-12135053839.027067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-12135053839.027067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-50562724.329279445</v>
      </c>
      <c r="L2623" s="444">
        <f t="shared" ca="1" si="134"/>
        <v>-12185616563.356346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-12185616563.356346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-50773402.347318105</v>
      </c>
      <c r="L2624" s="444">
        <f t="shared" ca="1" si="134"/>
        <v>-12236389965.703665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-12236389965.703665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-50984958.190431938</v>
      </c>
      <c r="L2625" s="444">
        <f t="shared" ca="1" si="134"/>
        <v>-12287374923.894096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-12287374923.894096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-51197395.516225398</v>
      </c>
      <c r="L2626" s="444">
        <f t="shared" ca="1" si="134"/>
        <v>-12338572319.410322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-12338572319.410322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-51410717.997543007</v>
      </c>
      <c r="L2627" s="444">
        <f t="shared" ca="1" si="134"/>
        <v>-12389983037.407866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-12389983037.407866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-51624929.322532773</v>
      </c>
      <c r="L2628" s="444">
        <f t="shared" ca="1" si="134"/>
        <v>-12441607966.730398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-12441607966.730398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-51840033.194709994</v>
      </c>
      <c r="L2629" s="444">
        <f t="shared" ca="1" si="134"/>
        <v>-12493447999.925108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-12493447999.925108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-52056033.333021283</v>
      </c>
      <c r="L2630" s="444">
        <f t="shared" ca="1" si="134"/>
        <v>-12545504033.258129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-12545504033.258129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-52272933.471908867</v>
      </c>
      <c r="L2631" s="444">
        <f t="shared" ca="1" si="134"/>
        <v>-12597776966.730038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-12597776966.730038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-52490737.361375153</v>
      </c>
      <c r="L2632" s="444">
        <f t="shared" ca="1" si="134"/>
        <v>-12650267704.091413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-12650267704.091413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-52709448.767047554</v>
      </c>
      <c r="L2633" s="444">
        <f t="shared" ca="1" si="134"/>
        <v>-12702977152.858461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-12702977152.858461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-52929071.470243588</v>
      </c>
      <c r="L2634" s="444">
        <f t="shared" ca="1" si="134"/>
        <v>-12755906224.328705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-12755906224.328705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-53149609.268036269</v>
      </c>
      <c r="L2635" s="444">
        <f t="shared" ca="1" si="134"/>
        <v>-12809055833.596741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-12809055833.596741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-53371065.973319754</v>
      </c>
      <c r="L2636" s="444">
        <f t="shared" ca="1" si="134"/>
        <v>-12862426899.570061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-12862426899.570061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-53593445.414875254</v>
      </c>
      <c r="L2637" s="444">
        <f t="shared" ca="1" si="134"/>
        <v>-12916020344.984936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-12916020344.984936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-53816751.437437229</v>
      </c>
      <c r="L2638" s="444">
        <f t="shared" ca="1" si="134"/>
        <v>-12969837096.422373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-12969837096.422373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-54040987.901759885</v>
      </c>
      <c r="L2639" s="444">
        <f t="shared" ca="1" si="134"/>
        <v>-13023878084.324133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-13023878084.324133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-54266158.684683889</v>
      </c>
      <c r="L2640" s="444">
        <f t="shared" ca="1" si="134"/>
        <v>-13078144243.008818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-13078144243.008818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-54492267.679203406</v>
      </c>
      <c r="L2641" s="444">
        <f t="shared" ca="1" si="134"/>
        <v>-13132636510.688021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-13132636510.688021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-54719318.794533417</v>
      </c>
      <c r="L2642" s="444">
        <f t="shared" ca="1" si="134"/>
        <v>-13187355829.482553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-13187355829.482553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-54947315.956177302</v>
      </c>
      <c r="L2643" s="444">
        <f t="shared" ca="1" si="134"/>
        <v>-13242303145.43873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-13242303145.43873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-55176263.105994709</v>
      </c>
      <c r="L2644" s="444">
        <f t="shared" ca="1" si="134"/>
        <v>-13297479408.544725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-13297479408.544725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-55406164.202269688</v>
      </c>
      <c r="L2645" s="444">
        <f t="shared" ca="1" si="134"/>
        <v>-13352885572.746996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-13352885572.746996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-55637023.219779149</v>
      </c>
      <c r="L2646" s="444">
        <f t="shared" ca="1" si="134"/>
        <v>-13408522595.966776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-13408522595.966776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-55868844.149861567</v>
      </c>
      <c r="L2647" s="444">
        <f t="shared" ca="1" si="134"/>
        <v>-13464391440.116638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-13464391440.116638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-56101631.000485986</v>
      </c>
      <c r="L2648" s="444">
        <f t="shared" ca="1" si="134"/>
        <v>-13520493071.117125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-13520493071.117125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-56335387.796321355</v>
      </c>
      <c r="L2649" s="444">
        <f t="shared" ca="1" si="134"/>
        <v>-13576828458.913446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-13576828458.913446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-56570118.578806028</v>
      </c>
      <c r="L2650" s="444">
        <f t="shared" ca="1" si="134"/>
        <v>-13633398577.492252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-13633398577.492252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-56805827.406217717</v>
      </c>
      <c r="L2651" s="444">
        <f t="shared" ca="1" si="134"/>
        <v>-13690204404.89847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-13690204404.89847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-57042518.353743613</v>
      </c>
      <c r="L2652" s="444">
        <f t="shared" ca="1" si="134"/>
        <v>-13747246923.252214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-13747246923.252214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-57280195.513550892</v>
      </c>
      <c r="L2653" s="444">
        <f t="shared" ca="1" si="134"/>
        <v>-13804527118.765766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-13804527118.765766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-57518862.994857356</v>
      </c>
      <c r="L2654" s="444">
        <f t="shared" ca="1" si="134"/>
        <v>-13862045981.760624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-13862045981.760624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-57758524.924002595</v>
      </c>
      <c r="L2655" s="444">
        <f t="shared" ca="1" si="134"/>
        <v>-13919804506.684626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-13919804506.684626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-57999185.444519274</v>
      </c>
      <c r="L2656" s="444">
        <f t="shared" ca="1" si="134"/>
        <v>-13977803692.129145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-13977803692.129145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-58240848.717204779</v>
      </c>
      <c r="L2657" s="444">
        <f t="shared" ca="1" si="134"/>
        <v>-14036044540.84635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-14036044540.84635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-58483518.920193113</v>
      </c>
      <c r="L2658" s="444">
        <f t="shared" ca="1" si="134"/>
        <v>-14094528059.766542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-14094528059.766542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-58727200.249027267</v>
      </c>
      <c r="L2659" s="444">
        <f t="shared" ca="1" si="134"/>
        <v>-14153255260.01557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-14153255260.01557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-58971896.916731536</v>
      </c>
      <c r="L2660" s="444">
        <f t="shared" ca="1" si="134"/>
        <v>-14212227156.932301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-14212227156.932301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-59217613.153884582</v>
      </c>
      <c r="L2661" s="444">
        <f t="shared" ca="1" si="134"/>
        <v>-14271444770.086185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-14271444770.086185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-59464353.208692439</v>
      </c>
      <c r="L2662" s="444">
        <f t="shared" ca="1" si="134"/>
        <v>-14330909123.294878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-14330909123.294878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-59712121.347061999</v>
      </c>
      <c r="L2663" s="444">
        <f t="shared" ca="1" si="134"/>
        <v>-14390621244.641939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-14390621244.641939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-59960921.852674745</v>
      </c>
      <c r="L2664" s="444">
        <f t="shared" ca="1" si="134"/>
        <v>-14450582166.494614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-14450582166.494614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-60210759.027060896</v>
      </c>
      <c r="L2665" s="444">
        <f t="shared" ca="1" si="134"/>
        <v>-14510792925.521675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-14510792925.521675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-60461637.189673647</v>
      </c>
      <c r="L2666" s="444">
        <f t="shared" ca="1" si="134"/>
        <v>-14571254562.711349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-14571254562.711349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-60713560.67796395</v>
      </c>
      <c r="L2667" s="444">
        <f t="shared" ca="1" si="134"/>
        <v>-14631968123.389313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-14631968123.389313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-60966533.847455472</v>
      </c>
      <c r="L2668" s="444">
        <f t="shared" ca="1" si="134"/>
        <v>-14692934657.236769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-14692934657.236769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-61220561.071819879</v>
      </c>
      <c r="L2669" s="444">
        <f t="shared" ca="1" si="134"/>
        <v>-14754155218.308588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-14754155218.308588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-61475646.742952451</v>
      </c>
      <c r="L2670" s="444">
        <f t="shared" ca="1" si="134"/>
        <v>-14815630865.05154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-14815630865.05154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-61731795.271048084</v>
      </c>
      <c r="L2671" s="444">
        <f t="shared" ca="1" si="134"/>
        <v>-14877362660.322588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-14877362660.322588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-61989011.08467745</v>
      </c>
      <c r="L2672" s="444">
        <f t="shared" ca="1" si="134"/>
        <v>-14939351671.407265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-14939351671.407265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-62247298.630863599</v>
      </c>
      <c r="L2673" s="444">
        <f t="shared" ca="1" si="134"/>
        <v>-15001598970.038128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-15001598970.038128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-62506662.375158869</v>
      </c>
      <c r="L2674" s="444">
        <f t="shared" ca="1" si="134"/>
        <v>-15064105632.413286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-15064105632.413286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-62767106.801722027</v>
      </c>
      <c r="L2675" s="444">
        <f t="shared" ca="1" si="134"/>
        <v>-15126872739.215008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-15126872739.215008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-63028636.413395867</v>
      </c>
      <c r="L2676" s="444">
        <f t="shared" ca="1" si="134"/>
        <v>-15189901375.628403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-15189901375.628403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-63291255.731784999</v>
      </c>
      <c r="L2677" s="444">
        <f t="shared" ca="1" si="134"/>
        <v>-15253192631.360188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-15253192631.360188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-63554969.297334112</v>
      </c>
      <c r="L2678" s="444">
        <f t="shared" ca="1" si="134"/>
        <v>-15316747600.657522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-15316747600.657522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-63819781.66940634</v>
      </c>
      <c r="L2679" s="444">
        <f t="shared" ca="1" si="134"/>
        <v>-15380567382.326929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-15380567382.326929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-64085697.426362202</v>
      </c>
      <c r="L2680" s="444">
        <f t="shared" ca="1" si="134"/>
        <v>-15444653079.753292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-15444653079.753292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-64352721.165638715</v>
      </c>
      <c r="L2681" s="444">
        <f t="shared" ca="1" si="134"/>
        <v>-15509005800.91893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-15509005800.91893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-64620857.503828876</v>
      </c>
      <c r="L2682" s="444">
        <f t="shared" ca="1" si="134"/>
        <v>-15573626658.422758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-15573626658.422758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-64890111.076761492</v>
      </c>
      <c r="L2683" s="444">
        <f t="shared" ca="1" si="134"/>
        <v>-15638516769.499519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-15638516769.499519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-65160486.539581329</v>
      </c>
      <c r="L2684" s="444">
        <f t="shared" ca="1" si="134"/>
        <v>-15703677256.039101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-15703677256.039101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-65431988.566829585</v>
      </c>
      <c r="L2685" s="444">
        <f t="shared" ca="1" si="134"/>
        <v>-15769109244.60593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-15769109244.60593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-65704621.852524705</v>
      </c>
      <c r="L2686" s="444">
        <f t="shared" ca="1" si="134"/>
        <v>-15834813866.458454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-15834813866.458454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-65978391.110243566</v>
      </c>
      <c r="L2687" s="444">
        <f t="shared" ca="1" si="134"/>
        <v>-15900792257.568697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-15900792257.568697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-66253301.073202908</v>
      </c>
      <c r="L2688" s="444">
        <f t="shared" ca="1" si="134"/>
        <v>-15967045558.641899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-15967045558.641899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-66529356.494341254</v>
      </c>
      <c r="L2689" s="444">
        <f t="shared" ca="1" si="134"/>
        <v>-16033574915.13624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-16033574915.13624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-66806562.146400996</v>
      </c>
      <c r="L2690" s="444">
        <f t="shared" ca="1" si="134"/>
        <v>-16100381477.28264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-16100381477.28264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-67084922.822011009</v>
      </c>
      <c r="L2691" s="444">
        <f t="shared" ca="1" si="134"/>
        <v>-16167466400.104652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-16167466400.104652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-67364443.333769381</v>
      </c>
      <c r="L2692" s="444">
        <f t="shared" ca="1" si="134"/>
        <v>-16234830843.438421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-16234830843.438421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-67645128.514326751</v>
      </c>
      <c r="L2693" s="444">
        <f t="shared" ca="1" si="134"/>
        <v>-16302475971.952747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-16302475971.952747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-67926983.21646978</v>
      </c>
      <c r="L2694" s="444">
        <f t="shared" ca="1" si="134"/>
        <v>-16370402955.169218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-16370402955.169218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-68210012.313205078</v>
      </c>
      <c r="L2695" s="444">
        <f t="shared" ca="1" si="134"/>
        <v>-16438612967.482424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-16438612967.482424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-68494220.697843418</v>
      </c>
      <c r="L2696" s="444">
        <f t="shared" ca="1" si="134"/>
        <v>-16507107188.180267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-16507107188.180267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-68779613.284084439</v>
      </c>
      <c r="L2697" s="444">
        <f t="shared" ca="1" si="134"/>
        <v>-16575886801.464352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-16575886801.464352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-69066195.006101459</v>
      </c>
      <c r="L2698" s="444">
        <f t="shared" ca="1" si="134"/>
        <v>-16644952996.470453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-16644952996.470453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-69353970.818626881</v>
      </c>
      <c r="L2699" s="444">
        <f t="shared" ca="1" si="134"/>
        <v>-16714306967.28908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-16714306967.28908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-69642945.697037831</v>
      </c>
      <c r="L2700" s="444">
        <f t="shared" ca="1" si="134"/>
        <v>-16783949912.986118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-16783949912.986118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-69933124.637442157</v>
      </c>
      <c r="L2701" s="444">
        <f t="shared" ca="1" si="134"/>
        <v>-16853883037.62356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-16853883037.62356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-70224512.656764835</v>
      </c>
      <c r="L2702" s="444">
        <f t="shared" ca="1" si="134"/>
        <v>-16924107550.280325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-16924107550.280325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-70517114.792834684</v>
      </c>
      <c r="L2703" s="444">
        <f t="shared" ca="1" si="134"/>
        <v>-16994624665.07316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-16994624665.07316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-70810936.10447149</v>
      </c>
      <c r="L2704" s="444">
        <f t="shared" ca="1" si="134"/>
        <v>-17065435601.177631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-17065435601.177631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-71105981.67157346</v>
      </c>
      <c r="L2705" s="444">
        <f t="shared" ca="1" si="134"/>
        <v>-17136541582.849205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-17136541582.849205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-71402256.595205009</v>
      </c>
      <c r="L2706" s="444">
        <f t="shared" ca="1" si="134"/>
        <v>-17207943839.444408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-17207943839.444408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-71699765.99768503</v>
      </c>
      <c r="L2707" s="444">
        <f t="shared" ca="1" si="134"/>
        <v>-17279643605.442093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-17279643605.442093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-71998515.02267538</v>
      </c>
      <c r="L2708" s="444">
        <f t="shared" ca="1" si="134"/>
        <v>-17351642120.464767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-17351642120.464767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-72298508.835269868</v>
      </c>
      <c r="L2709" s="444">
        <f t="shared" ca="1" si="134"/>
        <v>-17423940629.300037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-17423940629.300037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-72599752.622083485</v>
      </c>
      <c r="L2710" s="444">
        <f t="shared" ca="1" si="134"/>
        <v>-17496540381.922119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-17496540381.922119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-72902251.591342166</v>
      </c>
      <c r="L2711" s="444">
        <f t="shared" ca="1" si="134"/>
        <v>-17569442633.513462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-17569442633.513462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-73206010.972972751</v>
      </c>
      <c r="L2712" s="444">
        <f t="shared" ca="1" si="134"/>
        <v>-17642648644.486435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-17642648644.486435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-73511036.018693477</v>
      </c>
      <c r="L2713" s="444">
        <f t="shared" ca="1" si="134"/>
        <v>-17716159680.505127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-17716159680.505127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-73817332.0021047</v>
      </c>
      <c r="L2714" s="444">
        <f t="shared" ca="1" si="134"/>
        <v>-17789977012.507233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-17789977012.507233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-74124904.21878013</v>
      </c>
      <c r="L2715" s="444">
        <f t="shared" ca="1" si="134"/>
        <v>-17864101916.726013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-17864101916.726013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-74433757.986358389</v>
      </c>
      <c r="L2716" s="444">
        <f t="shared" ca="1" si="134"/>
        <v>-17938535674.712372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-17938535674.712372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-74743898.644634888</v>
      </c>
      <c r="L2717" s="444">
        <f t="shared" ca="1" si="134"/>
        <v>-18013279573.357006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-18013279573.357006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-75055331.555654198</v>
      </c>
      <c r="L2718" s="444">
        <f t="shared" ca="1" si="134"/>
        <v>-18088334904.912659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-18088334904.912659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-75368062.103802741</v>
      </c>
      <c r="L2719" s="444">
        <f t="shared" ca="1" si="134"/>
        <v>-18163702967.01646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-18163702967.01646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-75682095.695901915</v>
      </c>
      <c r="L2720" s="444">
        <f t="shared" ca="1" si="134"/>
        <v>-18239385062.712364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-18239385062.712364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-75997437.761301517</v>
      </c>
      <c r="L2721" s="444">
        <f t="shared" ca="1" si="134"/>
        <v>-18315382500.473667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-18315382500.473667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-76314093.751973614</v>
      </c>
      <c r="L2722" s="444">
        <f t="shared" ca="1" si="134"/>
        <v>-18391696594.225639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-18391696594.225639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-76632069.142606825</v>
      </c>
      <c r="L2723" s="444">
        <f t="shared" ca="1" si="134"/>
        <v>-18468328663.368248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-18468328663.368248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-76951369.430701032</v>
      </c>
      <c r="L2724" s="444">
        <f t="shared" ca="1" si="134"/>
        <v>-18545280032.79895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-18545280032.79895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-77272000.13666229</v>
      </c>
      <c r="L2725" s="444">
        <f t="shared" ca="1" si="134"/>
        <v>-18622552032.935612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-18622552032.935612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-77593966.803898379</v>
      </c>
      <c r="L2726" s="444">
        <f t="shared" ca="1" si="134"/>
        <v>-18700145999.73951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-18700145999.73951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-77917274.998914629</v>
      </c>
      <c r="L2727" s="444">
        <f t="shared" ca="1" si="134"/>
        <v>-18778063274.738422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-18778063274.738422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-78241930.311410099</v>
      </c>
      <c r="L2728" s="444">
        <f t="shared" ca="1" si="134"/>
        <v>-18856305205.049831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-18856305205.049831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-78567938.35437429</v>
      </c>
      <c r="L2729" s="444">
        <f t="shared" ca="1" si="134"/>
        <v>-18934873143.404205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-18934873143.404205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-78895304.764184192</v>
      </c>
      <c r="L2730" s="444">
        <f t="shared" ca="1" si="134"/>
        <v>-19013768448.168388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-19013768448.168388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-79224035.200701624</v>
      </c>
      <c r="L2731" s="444">
        <f t="shared" ca="1" si="134"/>
        <v>-19092992483.369091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-19092992483.369091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-79554135.347371206</v>
      </c>
      <c r="L2732" s="444">
        <f t="shared" ca="1" si="134"/>
        <v>-19172546618.716461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-19172546618.716461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-79885610.911318585</v>
      </c>
      <c r="L2733" s="444">
        <f t="shared" ca="1" si="134"/>
        <v>-19252432229.627781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-19252432229.627781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-80218467.623449087</v>
      </c>
      <c r="L2734" s="444">
        <f t="shared" ca="1" si="134"/>
        <v>-19332650697.251228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-19332650697.251228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-80552711.238546789</v>
      </c>
      <c r="L2735" s="444">
        <f t="shared" ca="1" si="134"/>
        <v>-19413203408.489777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-19413203408.489777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-80888347.535374075</v>
      </c>
      <c r="L2736" s="444">
        <f t="shared" ca="1" si="134"/>
        <v>-19494091756.02515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-19494091756.02515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-81225382.316771463</v>
      </c>
      <c r="L2737" s="444">
        <f t="shared" ca="1" si="134"/>
        <v>-19575317138.341923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-19575317138.341923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-81563821.409758016</v>
      </c>
      <c r="L2738" s="444">
        <f t="shared" ca="1" si="134"/>
        <v>-19656880959.751682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-19656880959.751682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-81903670.66563201</v>
      </c>
      <c r="L2739" s="444">
        <f t="shared" ca="1" si="134"/>
        <v>-19738784630.417313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-19738784630.417313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-82244935.96007213</v>
      </c>
      <c r="L2740" s="444">
        <f t="shared" ca="1" si="134"/>
        <v>-19821029566.377384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-19821029566.377384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-82587623.193239093</v>
      </c>
      <c r="L2741" s="444">
        <f t="shared" ca="1" si="134"/>
        <v>-19903617189.570621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-19903617189.570621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-82931738.289877594</v>
      </c>
      <c r="L2742" s="444">
        <f t="shared" ca="1" si="134"/>
        <v>-19986548927.8605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-19986548927.8605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-83277287.199418753</v>
      </c>
      <c r="L2743" s="444">
        <f t="shared" ca="1" si="134"/>
        <v>-20069826215.059917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-20069826215.059917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-83624275.896082982</v>
      </c>
      <c r="L2744" s="444">
        <f t="shared" ca="1" si="134"/>
        <v>-20153450490.956001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-20153450490.956001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-83972710.378983334</v>
      </c>
      <c r="L2745" s="444">
        <f t="shared" ca="1" si="134"/>
        <v>-20237423201.334984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-20237423201.334984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-84322596.672229096</v>
      </c>
      <c r="L2746" s="444">
        <f t="shared" ca="1" si="134"/>
        <v>-20321745798.007214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-20321745798.007214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-84673940.825030059</v>
      </c>
      <c r="L2747" s="444">
        <f t="shared" ca="1" si="134"/>
        <v>-20406419738.832245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-20406419738.832245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-85026748.911801025</v>
      </c>
      <c r="L2748" s="444">
        <f t="shared" ca="1" si="134"/>
        <v>-20491446487.744045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-20491446487.744045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-85381027.032266855</v>
      </c>
      <c r="L2749" s="444">
        <f t="shared" ca="1" si="134"/>
        <v>-20576827514.776314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-20576827514.776314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-85736781.311567977</v>
      </c>
      <c r="L2750" s="444">
        <f t="shared" ca="1" si="134"/>
        <v>-20662564296.087883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-20662564296.087883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-86094017.900366172</v>
      </c>
      <c r="L2751" s="444">
        <f t="shared" ca="1" si="134"/>
        <v>-20748658313.988251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-20748658313.988251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-86452742.974951044</v>
      </c>
      <c r="L2752" s="444">
        <f t="shared" ca="1" si="134"/>
        <v>-20835111056.963203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-20835111056.963203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-86812962.737346679</v>
      </c>
      <c r="L2753" s="444">
        <f t="shared" ca="1" si="134"/>
        <v>-20921924019.70055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-20921924019.70055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-87174683.415418953</v>
      </c>
      <c r="L2754" s="444">
        <f t="shared" ca="1" si="134"/>
        <v>-21009098703.115971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-21009098703.115971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-87537911.262983203</v>
      </c>
      <c r="L2755" s="444">
        <f t="shared" ca="1" si="134"/>
        <v>-21096636614.378952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-21096636614.378952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-87902652.559912294</v>
      </c>
      <c r="L2756" s="444">
        <f t="shared" ca="1" si="134"/>
        <v>-21184539266.938866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-21184539266.938866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-88268913.612245277</v>
      </c>
      <c r="L2757" s="444">
        <f t="shared" ca="1" si="134"/>
        <v>-21272808180.551109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-21272808180.551109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-88636700.752296284</v>
      </c>
      <c r="L2758" s="444">
        <f t="shared" ca="1" si="134"/>
        <v>-21361444881.303406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-21361444881.303406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-89006020.338764191</v>
      </c>
      <c r="L2759" s="444">
        <f t="shared" ca="1" si="134"/>
        <v>-21450450901.64217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-21450450901.64217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-89376878.756842375</v>
      </c>
      <c r="L2760" s="444">
        <f t="shared" ca="1" si="134"/>
        <v>-21539827780.399014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-21539827780.399014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-89749282.418329224</v>
      </c>
      <c r="L2761" s="444">
        <f t="shared" ca="1" si="134"/>
        <v>-21629577062.817341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-21629577062.817341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-90123237.761738926</v>
      </c>
      <c r="L2762" s="444">
        <f t="shared" ca="1" si="134"/>
        <v>-21719700300.579079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-21719700300.579079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-90498751.252412826</v>
      </c>
      <c r="L2763" s="444">
        <f t="shared" ca="1" si="134"/>
        <v>-21810199051.831493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-21810199051.831493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-90875829.382631227</v>
      </c>
      <c r="L2764" s="444">
        <f t="shared" ca="1" si="134"/>
        <v>-21901074881.214123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-21901074881.214123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-91254478.671725512</v>
      </c>
      <c r="L2765" s="444">
        <f t="shared" ca="1" si="134"/>
        <v>-21992329359.885849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-21992329359.885849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-91634705.666191041</v>
      </c>
      <c r="L2766" s="444">
        <f t="shared" ca="1" si="134"/>
        <v>-22083964065.55204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-22083964065.55204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-92016516.939800173</v>
      </c>
      <c r="L2767" s="444">
        <f t="shared" ca="1" si="134"/>
        <v>-22175980582.49184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-22175980582.49184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-92399919.093715996</v>
      </c>
      <c r="L2768" s="444">
        <f t="shared" ca="1" si="134"/>
        <v>-22268380501.585556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-22268380501.585556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-92784918.756606489</v>
      </c>
      <c r="L2769" s="444">
        <f t="shared" ca="1" si="134"/>
        <v>-22361165420.342163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-22361165420.342163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-93171522.584759012</v>
      </c>
      <c r="L2770" s="444">
        <f t="shared" ca="1" si="134"/>
        <v>-22454336942.926922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-22454336942.926922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-93559737.262195513</v>
      </c>
      <c r="L2771" s="444">
        <f t="shared" ca="1" si="134"/>
        <v>-22547896680.189117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-22547896680.189117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-93949569.500787988</v>
      </c>
      <c r="L2772" s="444">
        <f t="shared" ca="1" si="134"/>
        <v>-22641846249.689907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-22641846249.689907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-94341026.040374607</v>
      </c>
      <c r="L2773" s="444">
        <f t="shared" ca="1" si="134"/>
        <v>-22736187275.730282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-22736187275.730282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-94734113.648876175</v>
      </c>
      <c r="L2774" s="444">
        <f t="shared" ca="1" si="134"/>
        <v>-22830921389.379158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-22830921389.379158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-95128839.122413158</v>
      </c>
      <c r="L2775" s="444">
        <f t="shared" ca="1" si="134"/>
        <v>-22926050228.501572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-22926050228.501572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-95525209.285423219</v>
      </c>
      <c r="L2776" s="444">
        <f t="shared" ca="1" si="134"/>
        <v>-23021575437.786995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-23021575437.786995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-95923230.990779147</v>
      </c>
      <c r="L2777" s="444">
        <f t="shared" ca="1" si="134"/>
        <v>-23117498668.777775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-23117498668.777775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-96322911.119907394</v>
      </c>
      <c r="L2778" s="444">
        <f t="shared" ca="1" si="134"/>
        <v>-23213821579.897682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-23213821579.897682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-96724256.582907006</v>
      </c>
      <c r="L2779" s="444">
        <f t="shared" ca="1" si="134"/>
        <v>-23310545836.480591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-23310545836.480591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-97127274.318669125</v>
      </c>
      <c r="L2780" s="444">
        <f t="shared" ca="1" si="134"/>
        <v>-23407673110.799259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-23407673110.799259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-97531971.294996917</v>
      </c>
      <c r="L2781" s="444">
        <f t="shared" ca="1" si="134"/>
        <v>-23505205082.094257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-23505205082.094257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-97938354.508726075</v>
      </c>
      <c r="L2782" s="444">
        <f t="shared" ca="1" si="134"/>
        <v>-23603143436.602982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-23603143436.602982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-98346430.98584576</v>
      </c>
      <c r="L2783" s="444">
        <f t="shared" ca="1" si="134"/>
        <v>-23701489867.588829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-23701489867.588829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-98756207.781620115</v>
      </c>
      <c r="L2784" s="444">
        <f t="shared" ca="1" si="134"/>
        <v>-23800246075.370449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-23800246075.370449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-99167691.980710208</v>
      </c>
      <c r="L2785" s="444">
        <f t="shared" ca="1" si="134"/>
        <v>-23899413767.351158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-23899413767.351158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-99580890.697296485</v>
      </c>
      <c r="L2786" s="444">
        <f t="shared" ca="1" si="134"/>
        <v>-23998994658.048454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-23998994658.048454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-99995811.075201899</v>
      </c>
      <c r="L2787" s="444">
        <f t="shared" ca="1" si="134"/>
        <v>-24098990469.123657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-24098990469.123657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-100412460.28801523</v>
      </c>
      <c r="L2788" s="444">
        <f t="shared" ca="1" si="134"/>
        <v>-24199402929.411671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-24199402929.411671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-100830845.5392153</v>
      </c>
      <c r="L2789" s="444">
        <f t="shared" ca="1" si="134"/>
        <v>-24300233774.950886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-24300233774.950886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-101250974.06229536</v>
      </c>
      <c r="L2790" s="444">
        <f t="shared" ca="1" si="134"/>
        <v>-24401484749.01318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-24401484749.01318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-101672853.12088825</v>
      </c>
      <c r="L2791" s="444">
        <f t="shared" ca="1" si="134"/>
        <v>-24503157602.134068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-24503157602.134068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-102096490.00889194</v>
      </c>
      <c r="L2792" s="444">
        <f t="shared" ca="1" si="134"/>
        <v>-24605254092.14296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-24605254092.14296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-102521892.05059567</v>
      </c>
      <c r="L2793" s="444">
        <f t="shared" ca="1" si="134"/>
        <v>-24707775984.193554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-24707775984.193554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-102949066.60080647</v>
      </c>
      <c r="L2794" s="444">
        <f t="shared" ca="1" si="134"/>
        <v>-24810725050.794361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-24810725050.794361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-103378021.0449765</v>
      </c>
      <c r="L2795" s="444">
        <f t="shared" ca="1" si="134"/>
        <v>-24914103071.839336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-24914103071.839336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-103808762.79933056</v>
      </c>
      <c r="L2796" s="444">
        <f t="shared" ca="1" si="134"/>
        <v>-25017911834.638668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-25017911834.638668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-104241299.31099445</v>
      </c>
      <c r="L2797" s="444">
        <f t="shared" ca="1" si="134"/>
        <v>-25122153133.949661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-25122153133.949661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-104675638.05812359</v>
      </c>
      <c r="L2798" s="444">
        <f t="shared" ca="1" si="134"/>
        <v>-25226828772.007786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-25226828772.007786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-105111786.55003244</v>
      </c>
      <c r="L2799" s="444">
        <f t="shared" ca="1" si="134"/>
        <v>-25331940558.557819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-25331940558.557819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-105549752.32732424</v>
      </c>
      <c r="L2800" s="444">
        <f t="shared" ca="1" si="134"/>
        <v>-25437490310.885143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-25437490310.885143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-105989542.96202143</v>
      </c>
      <c r="L2801" s="444">
        <f t="shared" ca="1" si="134"/>
        <v>-25543479853.847164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-25543479853.847164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-106431166.05769652</v>
      </c>
      <c r="L2802" s="444">
        <f t="shared" ca="1" si="134"/>
        <v>-25649911019.904861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-25649911019.904861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-106874629.24960358</v>
      </c>
      <c r="L2803" s="444">
        <f t="shared" ca="1" si="134"/>
        <v>-25756785649.154465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-25756785649.154465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-107319940.20481026</v>
      </c>
      <c r="L2804" s="444">
        <f t="shared" ca="1" si="134"/>
        <v>-25864105589.359276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-25864105589.359276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-107767106.62233031</v>
      </c>
      <c r="L2805" s="444">
        <f t="shared" ca="1" si="134"/>
        <v>-25971872695.981606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-25971872695.981606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-108216136.23325668</v>
      </c>
      <c r="L2806" s="444">
        <f t="shared" ca="1" si="134"/>
        <v>-26080088832.214863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-26080088832.214863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-108667036.80089526</v>
      </c>
      <c r="L2807" s="444">
        <f t="shared" ca="1" si="134"/>
        <v>-26188755869.015759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-26188755869.015759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-109119816.12089899</v>
      </c>
      <c r="L2808" s="444">
        <f t="shared" ca="1" si="134"/>
        <v>-26297875685.136658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-26297875685.136658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-109574482.02140273</v>
      </c>
      <c r="L2809" s="444">
        <f t="shared" ca="1" si="134"/>
        <v>-26407450167.158062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-26407450167.158062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-110031042.36315858</v>
      </c>
      <c r="L2810" s="444">
        <f t="shared" ca="1" si="134"/>
        <v>-26517481209.521221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-26517481209.521221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-110489505.03967175</v>
      </c>
      <c r="L2811" s="444">
        <f t="shared" ca="1" si="134"/>
        <v>-26627970714.560894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-26627970714.560894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-110949877.97733706</v>
      </c>
      <c r="L2812" s="444">
        <f t="shared" ca="1" si="134"/>
        <v>-26738920592.538231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-26738920592.538231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-111412169.13557597</v>
      </c>
      <c r="L2813" s="444">
        <f t="shared" ref="L2813:L3067" ca="1" si="139">I2813-J2813+K2813</f>
        <v>-26850332761.673805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-26850332761.673805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-111876386.50697419</v>
      </c>
      <c r="L2814" s="444">
        <f t="shared" ca="1" si="139"/>
        <v>-26962209148.180779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-26962209148.180779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-112342538.11741991</v>
      </c>
      <c r="L2815" s="444">
        <f t="shared" ca="1" si="139"/>
        <v>-27074551686.298199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-27074551686.298199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-112810632.02624249</v>
      </c>
      <c r="L2816" s="444">
        <f t="shared" ca="1" si="139"/>
        <v>-27187362318.32444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-27187362318.32444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-113280676.32635184</v>
      </c>
      <c r="L2817" s="444">
        <f t="shared" ca="1" si="139"/>
        <v>-27300642994.650791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-27300642994.650791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-113752679.1443783</v>
      </c>
      <c r="L2818" s="444">
        <f t="shared" ca="1" si="139"/>
        <v>-27414395673.79517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-27414395673.79517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-114226648.64081319</v>
      </c>
      <c r="L2819" s="444">
        <f t="shared" ca="1" si="139"/>
        <v>-27528622322.435982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-27528622322.435982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-114702593.01014991</v>
      </c>
      <c r="L2820" s="444">
        <f t="shared" ca="1" si="139"/>
        <v>-27643324915.446133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-27643324915.446133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-115180520.48102556</v>
      </c>
      <c r="L2821" s="444">
        <f t="shared" ca="1" si="139"/>
        <v>-27758505435.927158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-27758505435.927158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-115660439.31636316</v>
      </c>
      <c r="L2822" s="444">
        <f t="shared" ca="1" si="139"/>
        <v>-27874165875.243523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-27874165875.243523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-116142357.81351468</v>
      </c>
      <c r="L2823" s="444">
        <f t="shared" ca="1" si="139"/>
        <v>-27990308233.057037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-27990308233.057037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-116626284.30440433</v>
      </c>
      <c r="L2824" s="444">
        <f t="shared" ca="1" si="139"/>
        <v>-28106934517.361443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-28106934517.361443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-117112227.15567267</v>
      </c>
      <c r="L2825" s="444">
        <f t="shared" ca="1" si="139"/>
        <v>-28224046744.517117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-28224046744.517117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-117600194.76882131</v>
      </c>
      <c r="L2826" s="444">
        <f t="shared" ca="1" si="139"/>
        <v>-28341646939.285938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-28341646939.285938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-118090195.58035807</v>
      </c>
      <c r="L2827" s="444">
        <f t="shared" ca="1" si="139"/>
        <v>-28459737134.866295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-28459737134.866295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-118582238.06194289</v>
      </c>
      <c r="L2828" s="444">
        <f t="shared" ca="1" si="139"/>
        <v>-28578319372.928238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-28578319372.928238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-119076330.72053434</v>
      </c>
      <c r="L2829" s="444">
        <f t="shared" ca="1" si="139"/>
        <v>-28697395703.648773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-28697395703.648773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-119572482.09853655</v>
      </c>
      <c r="L2830" s="444">
        <f t="shared" ca="1" si="139"/>
        <v>-28816968185.747311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-28816968185.747311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-120070700.77394712</v>
      </c>
      <c r="L2831" s="444">
        <f t="shared" ca="1" si="139"/>
        <v>-28937038886.521259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-28937038886.521259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-120570995.36050524</v>
      </c>
      <c r="L2832" s="444">
        <f t="shared" ca="1" si="139"/>
        <v>-29057609881.881763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-29057609881.881763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-121073374.50784068</v>
      </c>
      <c r="L2833" s="444">
        <f t="shared" ca="1" si="139"/>
        <v>-29178683256.389603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-29178683256.389603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-121577846.90162334</v>
      </c>
      <c r="L2834" s="444">
        <f t="shared" ca="1" si="139"/>
        <v>-29300261103.291225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-29300261103.291225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-122084421.26371343</v>
      </c>
      <c r="L2835" s="444">
        <f t="shared" ca="1" si="139"/>
        <v>-29422345524.554939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-29422345524.554939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-122593106.35231225</v>
      </c>
      <c r="L2836" s="444">
        <f t="shared" ca="1" si="139"/>
        <v>-29544938630.907253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-29544938630.907253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-123103910.96211356</v>
      </c>
      <c r="L2837" s="444">
        <f t="shared" ca="1" si="139"/>
        <v>-29668042541.869366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-29668042541.869366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-123616843.92445569</v>
      </c>
      <c r="L2838" s="444">
        <f t="shared" ca="1" si="139"/>
        <v>-29791659385.793823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-29791659385.793823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-124131914.10747425</v>
      </c>
      <c r="L2839" s="444">
        <f t="shared" ca="1" si="139"/>
        <v>-29915791299.901299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-29915791299.901299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-124649130.41625541</v>
      </c>
      <c r="L2840" s="444">
        <f t="shared" ca="1" si="139"/>
        <v>-30040440430.317554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-30040440430.317554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-125168501.79298981</v>
      </c>
      <c r="L2841" s="444">
        <f t="shared" ca="1" si="139"/>
        <v>-30165608932.110546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-30165608932.110546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-125690037.21712726</v>
      </c>
      <c r="L2842" s="444">
        <f t="shared" ca="1" si="139"/>
        <v>-30291298969.327675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-30291298969.327675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-126213745.70553195</v>
      </c>
      <c r="L2843" s="444">
        <f t="shared" ca="1" si="139"/>
        <v>-30417512715.033207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-30417512715.033207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-126739636.31263837</v>
      </c>
      <c r="L2844" s="444">
        <f t="shared" ca="1" si="139"/>
        <v>-30544252351.345844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-30544252351.345844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-127267718.13060768</v>
      </c>
      <c r="L2845" s="444">
        <f t="shared" ca="1" si="139"/>
        <v>-30671520069.476452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-30671520069.476452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-127798000.28948522</v>
      </c>
      <c r="L2846" s="444">
        <f t="shared" ca="1" si="139"/>
        <v>-30799318069.765938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-30799318069.765938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-128330491.95735808</v>
      </c>
      <c r="L2847" s="444">
        <f t="shared" ca="1" si="139"/>
        <v>-30927648561.723297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-30927648561.723297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-128865202.34051375</v>
      </c>
      <c r="L2848" s="444">
        <f t="shared" ca="1" si="139"/>
        <v>-31056513764.063812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-31056513764.063812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-129402140.68359922</v>
      </c>
      <c r="L2849" s="444">
        <f t="shared" ca="1" si="139"/>
        <v>-31185915904.74741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-31185915904.74741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-129941316.26978087</v>
      </c>
      <c r="L2850" s="444">
        <f t="shared" ca="1" si="139"/>
        <v>-31315857221.017189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-31315857221.017189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-130482738.42090495</v>
      </c>
      <c r="L2851" s="444">
        <f t="shared" ca="1" si="139"/>
        <v>-31446339959.438095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-31446339959.438095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-131026416.49765874</v>
      </c>
      <c r="L2852" s="444">
        <f t="shared" ca="1" si="139"/>
        <v>-31577366375.935753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-31577366375.935753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-131572359.89973231</v>
      </c>
      <c r="L2853" s="444">
        <f t="shared" ca="1" si="139"/>
        <v>-31708938735.835484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-31708938735.835484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-132120578.06598119</v>
      </c>
      <c r="L2854" s="444">
        <f t="shared" ca="1" si="139"/>
        <v>-31841059313.901466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-31841059313.901466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-132671080.47458944</v>
      </c>
      <c r="L2855" s="444">
        <f t="shared" ca="1" si="139"/>
        <v>-31973730394.376057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-31973730394.376057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-133223876.64323357</v>
      </c>
      <c r="L2856" s="444">
        <f t="shared" ca="1" si="139"/>
        <v>-32106954271.019291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-32106954271.019291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-133778976.12924704</v>
      </c>
      <c r="L2857" s="444">
        <f t="shared" ca="1" si="139"/>
        <v>-32240733247.148537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-32240733247.148537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-134336388.52978557</v>
      </c>
      <c r="L2858" s="444">
        <f t="shared" ca="1" si="139"/>
        <v>-32375069635.678322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-32375069635.678322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-134896123.48199302</v>
      </c>
      <c r="L2859" s="444">
        <f t="shared" ca="1" si="139"/>
        <v>-32509965759.160316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-32509965759.160316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-135458190.66316798</v>
      </c>
      <c r="L2860" s="444">
        <f t="shared" ca="1" si="139"/>
        <v>-32645423949.823486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-32645423949.823486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-136022599.7909312</v>
      </c>
      <c r="L2861" s="444">
        <f t="shared" ca="1" si="139"/>
        <v>-32781446549.614418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-32781446549.614418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-136589360.62339342</v>
      </c>
      <c r="L2862" s="444">
        <f t="shared" ca="1" si="139"/>
        <v>-32918035910.237812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-32918035910.237812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-137158482.95932421</v>
      </c>
      <c r="L2863" s="444">
        <f t="shared" ca="1" si="139"/>
        <v>-33055194393.197136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-33055194393.197136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-137729976.6383214</v>
      </c>
      <c r="L2864" s="444">
        <f t="shared" ca="1" si="139"/>
        <v>-33192924369.835457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-33192924369.835457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-138303851.54098105</v>
      </c>
      <c r="L2865" s="444">
        <f t="shared" ca="1" si="139"/>
        <v>-33331228221.376438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-33331228221.376438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-138880117.58906847</v>
      </c>
      <c r="L2866" s="444">
        <f t="shared" ca="1" si="139"/>
        <v>-33470108338.965508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-33470108338.965508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-139458784.7456896</v>
      </c>
      <c r="L2867" s="444">
        <f t="shared" ca="1" si="139"/>
        <v>-33609567123.711197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-33609567123.711197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-140039863.01546332</v>
      </c>
      <c r="L2868" s="444">
        <f t="shared" ca="1" si="139"/>
        <v>-33749606986.726662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-33749606986.726662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-140623362.44469443</v>
      </c>
      <c r="L2869" s="444">
        <f t="shared" ca="1" si="139"/>
        <v>-33890230349.171356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-33890230349.171356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-141209293.12154731</v>
      </c>
      <c r="L2870" s="444">
        <f t="shared" ca="1" si="139"/>
        <v>-34031439642.292904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-34031439642.292904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-141797665.17622042</v>
      </c>
      <c r="L2871" s="444">
        <f t="shared" ca="1" si="139"/>
        <v>-34173237307.469124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-34173237307.469124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-142388488.78112134</v>
      </c>
      <c r="L2872" s="444">
        <f t="shared" ca="1" si="139"/>
        <v>-34315625796.250244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-34315625796.250244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-142981774.15104267</v>
      </c>
      <c r="L2873" s="444">
        <f t="shared" ca="1" si="139"/>
        <v>-34458607570.401283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-34458607570.401283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-143577531.54333869</v>
      </c>
      <c r="L2874" s="444">
        <f t="shared" ca="1" si="139"/>
        <v>-34602185101.944618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-34602185101.944618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-144175771.25810257</v>
      </c>
      <c r="L2875" s="444">
        <f t="shared" ca="1" si="139"/>
        <v>-34746360873.202721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-34746360873.202721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-144776503.63834468</v>
      </c>
      <c r="L2876" s="444">
        <f t="shared" ca="1" si="139"/>
        <v>-34891137376.841064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-34891137376.841064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-145379739.07017109</v>
      </c>
      <c r="L2877" s="444">
        <f t="shared" ca="1" si="139"/>
        <v>-35036517115.911232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-35036517115.911232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-145985487.98296347</v>
      </c>
      <c r="L2878" s="444">
        <f t="shared" ca="1" si="139"/>
        <v>-35182502603.894196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-35182502603.894196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-146593760.84955916</v>
      </c>
      <c r="L2879" s="444">
        <f t="shared" ca="1" si="139"/>
        <v>-35329096364.743752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-35329096364.743752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-147204568.1864323</v>
      </c>
      <c r="L2880" s="444">
        <f t="shared" ca="1" si="139"/>
        <v>-35476300932.930183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-35476300932.930183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-147817920.55387577</v>
      </c>
      <c r="L2881" s="444">
        <f t="shared" ca="1" si="139"/>
        <v>-35624118853.484062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-35624118853.484062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-148433828.55618358</v>
      </c>
      <c r="L2882" s="444">
        <f t="shared" ca="1" si="139"/>
        <v>-35772552682.040245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-35772552682.040245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-149052302.84183437</v>
      </c>
      <c r="L2883" s="444">
        <f t="shared" ca="1" si="139"/>
        <v>-35921604984.88208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-35921604984.88208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-149673354.10367534</v>
      </c>
      <c r="L2884" s="444">
        <f t="shared" ca="1" si="139"/>
        <v>-36071278338.985756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-36071278338.985756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-150296993.07910731</v>
      </c>
      <c r="L2885" s="444">
        <f t="shared" ca="1" si="139"/>
        <v>-36221575332.064865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-36221575332.064865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-150923230.55027026</v>
      </c>
      <c r="L2886" s="444">
        <f t="shared" ca="1" si="139"/>
        <v>-36372498562.615135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-36372498562.615135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-151552077.34422973</v>
      </c>
      <c r="L2887" s="444">
        <f t="shared" ca="1" si="139"/>
        <v>-36524050639.959366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-36524050639.959366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-152183544.33316404</v>
      </c>
      <c r="L2888" s="444">
        <f t="shared" ca="1" si="139"/>
        <v>-36676234184.292526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-36676234184.292526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-152817642.43455219</v>
      </c>
      <c r="L2889" s="444">
        <f t="shared" ca="1" si="139"/>
        <v>-36829051826.727081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-36829051826.727081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-153454382.61136284</v>
      </c>
      <c r="L2890" s="444">
        <f t="shared" ca="1" si="139"/>
        <v>-36982506209.338448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-36982506209.338448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-154093775.87224352</v>
      </c>
      <c r="L2891" s="444">
        <f t="shared" ca="1" si="139"/>
        <v>-37136599985.210693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-37136599985.210693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-154735833.27171123</v>
      </c>
      <c r="L2892" s="444">
        <f t="shared" ca="1" si="139"/>
        <v>-37291335818.482407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-37291335818.482407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-155380565.91034335</v>
      </c>
      <c r="L2893" s="444">
        <f t="shared" ca="1" si="139"/>
        <v>-37446716384.392754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-37446716384.392754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-156027984.93496981</v>
      </c>
      <c r="L2894" s="444">
        <f t="shared" ca="1" si="139"/>
        <v>-37602744369.327721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-37602744369.327721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-156678101.53886551</v>
      </c>
      <c r="L2895" s="444">
        <f t="shared" ca="1" si="139"/>
        <v>-37759422470.866585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-37759422470.866585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-157330926.9619441</v>
      </c>
      <c r="L2896" s="444">
        <f t="shared" ca="1" si="139"/>
        <v>-37916753397.828529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-37916753397.828529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-157986472.49095219</v>
      </c>
      <c r="L2897" s="444">
        <f t="shared" ca="1" si="139"/>
        <v>-38074739870.319481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-38074739870.319481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-158644749.45966449</v>
      </c>
      <c r="L2898" s="444">
        <f t="shared" ca="1" si="139"/>
        <v>-38233384619.779144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-38233384619.779144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-159305769.24907976</v>
      </c>
      <c r="L2899" s="444">
        <f t="shared" ca="1" si="139"/>
        <v>-38392690389.028221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-38392690389.028221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-159969543.28761759</v>
      </c>
      <c r="L2900" s="444">
        <f t="shared" ca="1" si="139"/>
        <v>-38552659932.315842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-38552659932.315842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-160636083.05131599</v>
      </c>
      <c r="L2901" s="444">
        <f t="shared" ca="1" si="139"/>
        <v>-38713296015.367157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-38713296015.367157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-161305400.06402981</v>
      </c>
      <c r="L2902" s="444">
        <f t="shared" ca="1" si="139"/>
        <v>-38874601415.43119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-38874601415.43119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-161977505.89762995</v>
      </c>
      <c r="L2903" s="444">
        <f t="shared" ca="1" si="139"/>
        <v>-39036578921.328819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-39036578921.328819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-162652412.17220342</v>
      </c>
      <c r="L2904" s="444">
        <f t="shared" ca="1" si="139"/>
        <v>-39199231333.501022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-39199231333.501022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-163330130.55625427</v>
      </c>
      <c r="L2905" s="444">
        <f t="shared" ca="1" si="139"/>
        <v>-39362561464.057274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-39362561464.057274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-164010672.76690531</v>
      </c>
      <c r="L2906" s="444">
        <f t="shared" ca="1" si="139"/>
        <v>-39526572136.824181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-39526572136.824181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-164694050.57010075</v>
      </c>
      <c r="L2907" s="444">
        <f t="shared" ca="1" si="139"/>
        <v>-39691266187.394279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-39691266187.394279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-165380275.78080949</v>
      </c>
      <c r="L2908" s="444">
        <f t="shared" ca="1" si="139"/>
        <v>-39856646463.175087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-39856646463.175087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-166069360.26322952</v>
      </c>
      <c r="L2909" s="444">
        <f t="shared" ca="1" si="139"/>
        <v>-40022715823.438316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-40022715823.438316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-166761315.93099299</v>
      </c>
      <c r="L2910" s="444">
        <f t="shared" ca="1" si="139"/>
        <v>-40189477139.369308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-40189477139.369308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-167456154.74737212</v>
      </c>
      <c r="L2911" s="444">
        <f t="shared" ca="1" si="139"/>
        <v>-40356933294.116684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-40356933294.116684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-168153888.72548619</v>
      </c>
      <c r="L2912" s="444">
        <f t="shared" ca="1" si="139"/>
        <v>-40525087182.842171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-40525087182.842171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-168854529.92850906</v>
      </c>
      <c r="L2913" s="444">
        <f t="shared" ca="1" si="139"/>
        <v>-40693941712.770683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-40693941712.770683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-169558090.46987784</v>
      </c>
      <c r="L2914" s="444">
        <f t="shared" ca="1" si="139"/>
        <v>-40863499803.240562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-40863499803.240562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-170264582.51350233</v>
      </c>
      <c r="L2915" s="444">
        <f t="shared" ca="1" si="139"/>
        <v>-41033764385.754066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-41033764385.754066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-170974018.27397528</v>
      </c>
      <c r="L2916" s="444">
        <f t="shared" ca="1" si="139"/>
        <v>-41204738404.028038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-41204738404.028038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-171686410.01678348</v>
      </c>
      <c r="L2917" s="444">
        <f t="shared" ca="1" si="139"/>
        <v>-41376424814.044823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-41376424814.044823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-172401770.05852008</v>
      </c>
      <c r="L2918" s="444">
        <f t="shared" ca="1" si="139"/>
        <v>-41548826584.10334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-41548826584.10334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-173120110.76709723</v>
      </c>
      <c r="L2919" s="444">
        <f t="shared" ca="1" si="139"/>
        <v>-41721946694.870438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-41721946694.870438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-173841444.56196016</v>
      </c>
      <c r="L2920" s="444">
        <f t="shared" ca="1" si="139"/>
        <v>-41895788139.432396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-41895788139.432396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-174565783.91430163</v>
      </c>
      <c r="L2921" s="444">
        <f t="shared" ca="1" si="139"/>
        <v>-42070353923.346695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-42070353923.346695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-175293141.34727788</v>
      </c>
      <c r="L2922" s="444">
        <f t="shared" ca="1" si="139"/>
        <v>-42245647064.69397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-42245647064.69397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-176023529.43622488</v>
      </c>
      <c r="L2923" s="444">
        <f t="shared" ca="1" si="139"/>
        <v>-42421670594.130196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-42421670594.130196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-176756960.8088758</v>
      </c>
      <c r="L2924" s="444">
        <f t="shared" ca="1" si="139"/>
        <v>-42598427554.939072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-42598427554.939072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-177493448.14557946</v>
      </c>
      <c r="L2925" s="444">
        <f t="shared" ca="1" si="139"/>
        <v>-42775921003.084648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-42775921003.084648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-178233004.17951936</v>
      </c>
      <c r="L2926" s="444">
        <f t="shared" ca="1" si="139"/>
        <v>-42954154007.264168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-42954154007.264168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-178975641.69693404</v>
      </c>
      <c r="L2927" s="444">
        <f t="shared" ca="1" si="139"/>
        <v>-43133129648.961105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-43133129648.961105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-179721373.53733793</v>
      </c>
      <c r="L2928" s="444">
        <f t="shared" ca="1" si="139"/>
        <v>-43312851022.498444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-43312851022.498444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-180470212.5937435</v>
      </c>
      <c r="L2929" s="444">
        <f t="shared" ca="1" si="139"/>
        <v>-43493321235.092186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-43493321235.092186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-181222171.81288409</v>
      </c>
      <c r="L2930" s="444">
        <f t="shared" ca="1" si="139"/>
        <v>-43674543406.905067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-43674543406.905067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-181977264.19543779</v>
      </c>
      <c r="L2931" s="444">
        <f t="shared" ca="1" si="139"/>
        <v>-43856520671.100502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-43856520671.100502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-182735502.7962521</v>
      </c>
      <c r="L2932" s="444">
        <f t="shared" ca="1" si="139"/>
        <v>-44039256173.896751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-44039256173.896751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-183496900.7245698</v>
      </c>
      <c r="L2933" s="444">
        <f t="shared" ca="1" si="139"/>
        <v>-44222753074.621323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-44222753074.621323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-184261471.14425552</v>
      </c>
      <c r="L2934" s="444">
        <f t="shared" ca="1" si="139"/>
        <v>-44407014545.765579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-44407014545.765579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-185029227.27402323</v>
      </c>
      <c r="L2935" s="444">
        <f t="shared" ca="1" si="139"/>
        <v>-44592043773.039604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-44592043773.039604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-185800182.387665</v>
      </c>
      <c r="L2936" s="444">
        <f t="shared" ca="1" si="139"/>
        <v>-44777843955.427269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-44777843955.427269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-186574349.81428027</v>
      </c>
      <c r="L2937" s="444">
        <f t="shared" ca="1" si="139"/>
        <v>-44964418305.241547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-44964418305.241547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-187351742.93850645</v>
      </c>
      <c r="L2938" s="444">
        <f t="shared" ca="1" si="139"/>
        <v>-45151770048.180054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-45151770048.180054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-188132375.20075023</v>
      </c>
      <c r="L2939" s="444">
        <f t="shared" ca="1" si="139"/>
        <v>-45339902423.380806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-45339902423.380806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-188916260.09742004</v>
      </c>
      <c r="L2940" s="444">
        <f t="shared" ca="1" si="139"/>
        <v>-45528818683.478226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-45528818683.478226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-189703411.18115926</v>
      </c>
      <c r="L2941" s="444">
        <f t="shared" ca="1" si="139"/>
        <v>-45718522094.659386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-45718522094.659386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-190493842.06108078</v>
      </c>
      <c r="L2942" s="444">
        <f t="shared" ca="1" si="139"/>
        <v>-45909015936.720467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-45909015936.720467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-191287566.40300193</v>
      </c>
      <c r="L2943" s="444">
        <f t="shared" ca="1" si="139"/>
        <v>-46100303503.123466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-46100303503.123466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-192084597.92968112</v>
      </c>
      <c r="L2944" s="444">
        <f t="shared" ca="1" si="139"/>
        <v>-46292388101.053146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-46292388101.053146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-192884950.42105478</v>
      </c>
      <c r="L2945" s="444">
        <f t="shared" ca="1" si="139"/>
        <v>-46485273051.474197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-46485273051.474197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-193688637.71447581</v>
      </c>
      <c r="L2946" s="444">
        <f t="shared" ca="1" si="139"/>
        <v>-46678961689.188675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-46678961689.188675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-194495673.70495281</v>
      </c>
      <c r="L2947" s="444">
        <f t="shared" ca="1" si="139"/>
        <v>-46873457362.893631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-46873457362.893631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-195306072.34539014</v>
      </c>
      <c r="L2948" s="444">
        <f t="shared" ca="1" si="139"/>
        <v>-47068763435.239021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-47068763435.239021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-196119847.64682925</v>
      </c>
      <c r="L2949" s="444">
        <f t="shared" ca="1" si="139"/>
        <v>-47264883282.885849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-47264883282.885849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-196937013.67869103</v>
      </c>
      <c r="L2950" s="444">
        <f t="shared" ca="1" si="139"/>
        <v>-47461820296.564537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-47461820296.564537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-197757584.5690189</v>
      </c>
      <c r="L2951" s="444">
        <f t="shared" ca="1" si="139"/>
        <v>-47659577881.133553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-47659577881.133553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-198581574.50472313</v>
      </c>
      <c r="L2952" s="444">
        <f t="shared" ca="1" si="139"/>
        <v>-47858159455.638275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-47858159455.638275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-199408997.73182616</v>
      </c>
      <c r="L2953" s="444">
        <f t="shared" ca="1" si="139"/>
        <v>-48057568453.370102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-48057568453.370102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-200239868.55570877</v>
      </c>
      <c r="L2954" s="444">
        <f t="shared" ca="1" si="139"/>
        <v>-48257808321.925812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-48257808321.925812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-201074201.34135756</v>
      </c>
      <c r="L2955" s="444">
        <f t="shared" ca="1" si="139"/>
        <v>-48458882523.267166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-48458882523.267166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-201912010.51361319</v>
      </c>
      <c r="L2956" s="444">
        <f t="shared" ca="1" si="139"/>
        <v>-48660794533.780777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-48660794533.780777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-202753310.5574199</v>
      </c>
      <c r="L2957" s="444">
        <f t="shared" ca="1" si="139"/>
        <v>-48863547844.338196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-48863547844.338196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-203598116.01807582</v>
      </c>
      <c r="L2958" s="444">
        <f t="shared" ca="1" si="139"/>
        <v>-49067145960.35627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-49067145960.35627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-204446441.50148445</v>
      </c>
      <c r="L2959" s="444">
        <f t="shared" ca="1" si="139"/>
        <v>-49271592401.857758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-49271592401.857758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-205298301.67440733</v>
      </c>
      <c r="L2960" s="444">
        <f t="shared" ca="1" si="139"/>
        <v>-49476890703.532166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-49476890703.532166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-206153711.26471734</v>
      </c>
      <c r="L2961" s="444">
        <f t="shared" ca="1" si="139"/>
        <v>-49683044414.796883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-49683044414.796883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-207012685.06165367</v>
      </c>
      <c r="L2962" s="444">
        <f t="shared" ca="1" si="139"/>
        <v>-49890057099.858536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-49890057099.858536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-207875237.91607723</v>
      </c>
      <c r="L2963" s="444">
        <f t="shared" ca="1" si="139"/>
        <v>-50097932337.774612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-50097932337.774612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-208741384.74072754</v>
      </c>
      <c r="L2964" s="444">
        <f t="shared" ca="1" si="139"/>
        <v>-50306673722.515343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-50306673722.515343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-209611140.51048058</v>
      </c>
      <c r="L2965" s="444">
        <f t="shared" ca="1" si="139"/>
        <v>-50516284863.025826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-50516284863.025826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-210484520.2626076</v>
      </c>
      <c r="L2966" s="444">
        <f t="shared" ca="1" si="139"/>
        <v>-50726769383.288437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-50726769383.288437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-211361539.09703514</v>
      </c>
      <c r="L2967" s="444">
        <f t="shared" ca="1" si="139"/>
        <v>-50938130922.385475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-50938130922.385475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-212242212.17660615</v>
      </c>
      <c r="L2968" s="444">
        <f t="shared" ca="1" si="139"/>
        <v>-51150373134.56208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-51150373134.56208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-213126554.72734201</v>
      </c>
      <c r="L2969" s="444">
        <f t="shared" ca="1" si="139"/>
        <v>-51363499689.289421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-51363499689.289421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-214014582.03870592</v>
      </c>
      <c r="L2970" s="444">
        <f t="shared" ca="1" si="139"/>
        <v>-51577514271.328125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-51577514271.328125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-214906309.46386719</v>
      </c>
      <c r="L2971" s="444">
        <f t="shared" ca="1" si="139"/>
        <v>-51792420580.791992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-51792420580.791992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-215801752.41996664</v>
      </c>
      <c r="L2972" s="444">
        <f t="shared" ca="1" si="139"/>
        <v>-52008222333.21196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-52008222333.21196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-216700926.38838315</v>
      </c>
      <c r="L2973" s="444">
        <f t="shared" ca="1" si="139"/>
        <v>-52224923259.600342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-52224923259.600342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-217603846.91500142</v>
      </c>
      <c r="L2974" s="444">
        <f t="shared" ca="1" si="139"/>
        <v>-52442527106.515343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-52442527106.515343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-218510529.61048058</v>
      </c>
      <c r="L2975" s="444">
        <f t="shared" ca="1" si="139"/>
        <v>-52661037636.125824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-52661037636.125824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-219420990.15052426</v>
      </c>
      <c r="L2976" s="444">
        <f t="shared" ca="1" si="139"/>
        <v>-52880458626.276352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-52880458626.276352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-220335244.27615145</v>
      </c>
      <c r="L2977" s="444">
        <f t="shared" ca="1" si="139"/>
        <v>-53100793870.552505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-53100793870.552505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-221253307.79396877</v>
      </c>
      <c r="L2978" s="444">
        <f t="shared" ca="1" si="139"/>
        <v>-53322047178.346474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-53322047178.346474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-222175196.57644364</v>
      </c>
      <c r="L2979" s="444">
        <f t="shared" ca="1" si="139"/>
        <v>-53544222374.92292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-53544222374.92292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-223100926.56217882</v>
      </c>
      <c r="L2980" s="444">
        <f t="shared" ca="1" si="139"/>
        <v>-53767323301.4851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-53767323301.4851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-224030513.75618792</v>
      </c>
      <c r="L2981" s="444">
        <f t="shared" ca="1" si="139"/>
        <v>-53991353815.241287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-53991353815.241287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-224963974.23017201</v>
      </c>
      <c r="L2982" s="444">
        <f t="shared" ca="1" si="139"/>
        <v>-54216317789.471458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-54216317789.471458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-225901324.12279776</v>
      </c>
      <c r="L2983" s="444">
        <f t="shared" ca="1" si="139"/>
        <v>-54442219113.594254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-54442219113.594254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-226842579.63997605</v>
      </c>
      <c r="L2984" s="444">
        <f t="shared" ca="1" si="139"/>
        <v>-54669061693.23423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-54669061693.23423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-227787757.05514261</v>
      </c>
      <c r="L2985" s="444">
        <f t="shared" ca="1" si="139"/>
        <v>-54896849450.289375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-54896849450.289375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-228736872.70953906</v>
      </c>
      <c r="L2986" s="444">
        <f t="shared" ca="1" si="139"/>
        <v>-55125586322.998917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-55125586322.998917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-229689943.01249546</v>
      </c>
      <c r="L2987" s="444">
        <f t="shared" ca="1" si="139"/>
        <v>-55355276266.011414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-55355276266.011414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-230646984.44171423</v>
      </c>
      <c r="L2988" s="444">
        <f t="shared" ca="1" si="139"/>
        <v>-55585923250.453125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-55585923250.453125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-231608013.54355469</v>
      </c>
      <c r="L2989" s="444">
        <f t="shared" ca="1" si="139"/>
        <v>-55817531263.996681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-55817531263.996681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-232573046.93331948</v>
      </c>
      <c r="L2990" s="444">
        <f t="shared" ca="1" si="139"/>
        <v>-56050104310.93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-56050104310.93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-233542101.29554167</v>
      </c>
      <c r="L2991" s="444">
        <f t="shared" ca="1" si="139"/>
        <v>-56283646412.22554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-56283646412.22554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-234515193.38427308</v>
      </c>
      <c r="L2992" s="444">
        <f t="shared" ca="1" si="139"/>
        <v>-56518161605.60981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-56518161605.60981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-235492340.0233742</v>
      </c>
      <c r="L2993" s="444">
        <f t="shared" ca="1" si="139"/>
        <v>-56753653945.633186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-56753653945.633186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-236473558.10680494</v>
      </c>
      <c r="L2994" s="444">
        <f t="shared" ca="1" si="139"/>
        <v>-56990127503.73999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-56990127503.73999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-237458864.59891665</v>
      </c>
      <c r="L2995" s="444">
        <f t="shared" ca="1" si="139"/>
        <v>-57227586368.338905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-57227586368.338905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-238448276.53474542</v>
      </c>
      <c r="L2996" s="444">
        <f t="shared" ca="1" si="139"/>
        <v>-57466034644.87365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-57466034644.87365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-239441811.02030686</v>
      </c>
      <c r="L2997" s="444">
        <f t="shared" ca="1" si="139"/>
        <v>-57705476455.893959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-57705476455.893959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-240439485.23289153</v>
      </c>
      <c r="L2998" s="444">
        <f t="shared" ca="1" si="139"/>
        <v>-57945915941.126854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-57945915941.126854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-241441316.42136189</v>
      </c>
      <c r="L2999" s="444">
        <f t="shared" ca="1" si="139"/>
        <v>-58187357257.548218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-58187357257.548218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-242447321.90645087</v>
      </c>
      <c r="L3000" s="444">
        <f t="shared" ca="1" si="139"/>
        <v>-58429804579.454666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-58429804579.454666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-243457519.08106109</v>
      </c>
      <c r="L3001" s="444">
        <f t="shared" ca="1" si="139"/>
        <v>-58673262098.535728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-58673262098.535728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-244471925.41056553</v>
      </c>
      <c r="L3002" s="444">
        <f t="shared" ca="1" si="139"/>
        <v>-58917734023.946297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-58917734023.946297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-245490558.43310955</v>
      </c>
      <c r="L3003" s="444">
        <f t="shared" ca="1" si="139"/>
        <v>-59163224582.37941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-59163224582.37941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-246513435.75991419</v>
      </c>
      <c r="L3004" s="444">
        <f t="shared" ca="1" si="139"/>
        <v>-59409738018.13932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-59409738018.13932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-247540575.07558051</v>
      </c>
      <c r="L3005" s="444">
        <f t="shared" ca="1" si="139"/>
        <v>-59657278593.214897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-59657278593.214897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-248571994.13839537</v>
      </c>
      <c r="L3006" s="444">
        <f t="shared" ca="1" si="139"/>
        <v>-59905850587.353294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-59905850587.353294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-249607710.78063872</v>
      </c>
      <c r="L3007" s="444">
        <f t="shared" ca="1" si="139"/>
        <v>-60155458298.133934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-60155458298.133934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-250647742.90889138</v>
      </c>
      <c r="L3008" s="444">
        <f t="shared" ca="1" si="139"/>
        <v>-60406106041.042824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-60406106041.042824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-251692108.50434509</v>
      </c>
      <c r="L3009" s="444">
        <f t="shared" ca="1" si="139"/>
        <v>-60657798149.547173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-60657798149.547173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-252740825.62311319</v>
      </c>
      <c r="L3010" s="444">
        <f t="shared" ca="1" si="139"/>
        <v>-60910538975.170288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-60910538975.170288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-253793912.39654288</v>
      </c>
      <c r="L3011" s="444">
        <f t="shared" ca="1" si="139"/>
        <v>-61164332887.566833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-61164332887.566833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-254851387.03152847</v>
      </c>
      <c r="L3012" s="444">
        <f t="shared" ca="1" si="139"/>
        <v>-61419184274.598358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-61419184274.598358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-255913267.81082645</v>
      </c>
      <c r="L3013" s="444">
        <f t="shared" ca="1" si="139"/>
        <v>-61675097542.409187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-61675097542.409187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-256979573.09337157</v>
      </c>
      <c r="L3014" s="444">
        <f t="shared" ca="1" si="139"/>
        <v>-61932077115.502556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-61932077115.502556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-258050321.31459397</v>
      </c>
      <c r="L3015" s="444">
        <f t="shared" ca="1" si="139"/>
        <v>-62190127436.817146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-62190127436.817146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-259125530.98673809</v>
      </c>
      <c r="L3016" s="444">
        <f t="shared" ca="1" si="139"/>
        <v>-62449252967.803886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-62449252967.803886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-260205220.69918287</v>
      </c>
      <c r="L3017" s="444">
        <f t="shared" ca="1" si="139"/>
        <v>-62709458188.503067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-62709458188.503067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-261289409.11876276</v>
      </c>
      <c r="L3018" s="444">
        <f t="shared" ca="1" si="139"/>
        <v>-62970747597.621826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-62970747597.621826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-262378114.99009094</v>
      </c>
      <c r="L3019" s="444">
        <f t="shared" ca="1" si="139"/>
        <v>-63233125712.611916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-63233125712.611916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-263471357.13588297</v>
      </c>
      <c r="L3020" s="444">
        <f t="shared" ca="1" si="139"/>
        <v>-63496597069.747795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-63496597069.747795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-264569154.45728251</v>
      </c>
      <c r="L3021" s="444">
        <f t="shared" ca="1" si="139"/>
        <v>-63761166224.205078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-63761166224.205078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-265671525.93418786</v>
      </c>
      <c r="L3022" s="444">
        <f t="shared" ca="1" si="139"/>
        <v>-64026837750.139267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-64026837750.139267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-266778490.62558031</v>
      </c>
      <c r="L3023" s="444">
        <f t="shared" ca="1" si="139"/>
        <v>-64293616240.764847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-64293616240.764847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-267890067.66985348</v>
      </c>
      <c r="L3024" s="444">
        <f t="shared" ca="1" si="139"/>
        <v>-64561506308.4347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-64561506308.4347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-269006276.28514457</v>
      </c>
      <c r="L3025" s="444">
        <f t="shared" ca="1" si="139"/>
        <v>-64830512584.719841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-64830512584.719841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-270127135.76966596</v>
      </c>
      <c r="L3026" s="444">
        <f t="shared" ca="1" si="139"/>
        <v>-65100639720.48951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-65100639720.48951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-271252665.50203961</v>
      </c>
      <c r="L3027" s="444">
        <f t="shared" ca="1" si="139"/>
        <v>-65371892385.991547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-65371892385.991547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-272382884.94163144</v>
      </c>
      <c r="L3028" s="444">
        <f t="shared" ca="1" si="139"/>
        <v>-65644275270.933182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-65644275270.933182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-273517813.62888825</v>
      </c>
      <c r="L3029" s="444">
        <f t="shared" ca="1" si="139"/>
        <v>-65917793084.562073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-65917793084.562073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-274657471.18567532</v>
      </c>
      <c r="L3030" s="444">
        <f t="shared" ca="1" si="139"/>
        <v>-66192450555.747749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-66192450555.747749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-275801877.31561565</v>
      </c>
      <c r="L3031" s="444">
        <f t="shared" ca="1" si="139"/>
        <v>-66468252433.063362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-66468252433.063362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-276951051.80443066</v>
      </c>
      <c r="L3032" s="444">
        <f t="shared" ca="1" si="139"/>
        <v>-66745203484.86779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-66745203484.86779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-278105014.52028245</v>
      </c>
      <c r="L3033" s="444">
        <f t="shared" ca="1" si="139"/>
        <v>-67023308499.388069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-67023308499.388069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-279263785.41411698</v>
      </c>
      <c r="L3034" s="444">
        <f t="shared" ca="1" si="139"/>
        <v>-67302572284.802185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-67302572284.802185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-280427384.5200091</v>
      </c>
      <c r="L3035" s="444">
        <f t="shared" ca="1" si="139"/>
        <v>-67582999669.322197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-67582999669.322197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-281595831.95550913</v>
      </c>
      <c r="L3036" s="444">
        <f t="shared" ca="1" si="139"/>
        <v>-67864595501.277702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-67864595501.277702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-282769147.92199039</v>
      </c>
      <c r="L3037" s="444">
        <f t="shared" ca="1" si="139"/>
        <v>-68147364649.199692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-68147364649.199692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-283947352.70499873</v>
      </c>
      <c r="L3038" s="444">
        <f t="shared" ca="1" si="139"/>
        <v>-68431312001.904694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-68431312001.904694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-285130466.67460287</v>
      </c>
      <c r="L3039" s="444">
        <f t="shared" ca="1" si="139"/>
        <v>-68716442468.5793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-68716442468.5793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-286318510.28574705</v>
      </c>
      <c r="L3040" s="444">
        <f t="shared" ca="1" si="139"/>
        <v>-69002760978.865051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-69002760978.865051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-287511504.0786044</v>
      </c>
      <c r="L3041" s="444">
        <f t="shared" ca="1" si="139"/>
        <v>-69290272482.943649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-69290272482.943649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-288709468.67893189</v>
      </c>
      <c r="L3042" s="444">
        <f t="shared" ca="1" si="139"/>
        <v>-69578981951.622574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-69578981951.622574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-289912424.7984274</v>
      </c>
      <c r="L3043" s="444">
        <f t="shared" ca="1" si="139"/>
        <v>-69868894376.421005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-69868894376.421005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-291120393.23508751</v>
      </c>
      <c r="L3044" s="444">
        <f t="shared" ca="1" si="139"/>
        <v>-70160014769.656097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-70160014769.656097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-292333394.87356704</v>
      </c>
      <c r="L3045" s="444">
        <f t="shared" ca="1" si="139"/>
        <v>-70452348164.529663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-70452348164.529663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-293551450.68554026</v>
      </c>
      <c r="L3046" s="444">
        <f t="shared" ca="1" si="139"/>
        <v>-70745899615.21521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-70745899615.21521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-294774581.73006338</v>
      </c>
      <c r="L3047" s="444">
        <f t="shared" ca="1" si="139"/>
        <v>-71040674196.945267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-71040674196.945267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-296002809.15393859</v>
      </c>
      <c r="L3048" s="444">
        <f t="shared" ca="1" si="139"/>
        <v>-71336677006.099213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-71336677006.099213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-297236154.19208002</v>
      </c>
      <c r="L3049" s="444">
        <f t="shared" ca="1" si="139"/>
        <v>-71633913160.29129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-71633913160.29129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-298474638.16788036</v>
      </c>
      <c r="L3050" s="444">
        <f t="shared" ca="1" si="139"/>
        <v>-71932387798.459167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-71932387798.459167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-299718282.49357986</v>
      </c>
      <c r="L3051" s="444">
        <f t="shared" ca="1" si="139"/>
        <v>-72232106080.952744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-72232106080.952744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-300967108.67063642</v>
      </c>
      <c r="L3052" s="444">
        <f t="shared" ca="1" si="139"/>
        <v>-72533073189.623383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-72533073189.623383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-302221138.29009742</v>
      </c>
      <c r="L3053" s="444">
        <f t="shared" ca="1" si="139"/>
        <v>-72835294327.913483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-72835294327.913483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-303480393.03297281</v>
      </c>
      <c r="L3054" s="444">
        <f t="shared" ca="1" si="139"/>
        <v>-73138774720.946457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-73138774720.946457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-304744894.67061025</v>
      </c>
      <c r="L3055" s="444">
        <f t="shared" ca="1" si="139"/>
        <v>-73443519615.617065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-73443519615.617065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-306014665.06507111</v>
      </c>
      <c r="L3056" s="444">
        <f t="shared" ca="1" si="139"/>
        <v>-73749534280.682129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-73749534280.682129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-307289726.16950887</v>
      </c>
      <c r="L3057" s="444">
        <f t="shared" ca="1" si="139"/>
        <v>-74056824006.851639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-74056824006.851639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-308570100.02854848</v>
      </c>
      <c r="L3058" s="444">
        <f t="shared" ca="1" si="139"/>
        <v>-74365394106.880188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-74365394106.880188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-309855808.77866745</v>
      </c>
      <c r="L3059" s="444">
        <f t="shared" ca="1" si="139"/>
        <v>-74675249915.658859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-74675249915.658859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-311146874.64857858</v>
      </c>
      <c r="L3060" s="444">
        <f t="shared" ca="1" si="139"/>
        <v>-74986396790.307434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-74986396790.307434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-312443319.95961428</v>
      </c>
      <c r="L3061" s="444">
        <f t="shared" ca="1" si="139"/>
        <v>-75298840110.267044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-75298840110.267044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-313745167.1261127</v>
      </c>
      <c r="L3062" s="444">
        <f t="shared" ca="1" si="139"/>
        <v>-75612585277.393158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-75612585277.393158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-315052438.65580481</v>
      </c>
      <c r="L3063" s="444">
        <f t="shared" ca="1" si="139"/>
        <v>-75927637716.048965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-75927637716.048965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-316365157.150204</v>
      </c>
      <c r="L3064" s="444">
        <f t="shared" ca="1" si="139"/>
        <v>-76244002873.199173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-76244002873.199173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-317683345.30499655</v>
      </c>
      <c r="L3065" s="444">
        <f t="shared" ca="1" si="139"/>
        <v>-76561686218.504166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-76561686218.504166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-319007025.91043401</v>
      </c>
      <c r="L3066" s="444">
        <f t="shared" ca="1" si="139"/>
        <v>-76880693244.414597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-76880693244.414597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-320336221.85172749</v>
      </c>
      <c r="L3067" s="444">
        <f t="shared" ca="1" si="139"/>
        <v>-77201029466.266327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-77201029466.266327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-321670956.10944301</v>
      </c>
      <c r="L3068" s="444">
        <f t="shared" ref="L3068:L3322" ca="1" si="144">I3068-J3068+K3068</f>
        <v>-77522700422.375763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-77522700422.375763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-323011251.75989902</v>
      </c>
      <c r="L3069" s="444">
        <f t="shared" ca="1" si="144"/>
        <v>-77845711674.135666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-77845711674.135666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-324357131.97556525</v>
      </c>
      <c r="L3070" s="444">
        <f t="shared" ca="1" si="144"/>
        <v>-78170068806.111237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-78170068806.111237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-325708620.02546346</v>
      </c>
      <c r="L3071" s="444">
        <f t="shared" ca="1" si="144"/>
        <v>-78495777426.136703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-78495777426.136703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-327065739.27556962</v>
      </c>
      <c r="L3072" s="444">
        <f t="shared" ca="1" si="144"/>
        <v>-78822843165.412277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-78822843165.412277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-328428513.18921781</v>
      </c>
      <c r="L3073" s="444">
        <f t="shared" ca="1" si="144"/>
        <v>-79151271678.601501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-79151271678.601501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-329796965.32750624</v>
      </c>
      <c r="L3074" s="444">
        <f t="shared" ca="1" si="144"/>
        <v>-79481068643.929001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-79481068643.929001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-331171119.34970415</v>
      </c>
      <c r="L3075" s="444">
        <f t="shared" ca="1" si="144"/>
        <v>-79812239763.278702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-79812239763.278702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-332550999.01366127</v>
      </c>
      <c r="L3076" s="444">
        <f t="shared" ca="1" si="144"/>
        <v>-80144790762.292358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-80144790762.292358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-333936628.17621815</v>
      </c>
      <c r="L3077" s="444">
        <f t="shared" ca="1" si="144"/>
        <v>-80478727390.468582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-80478727390.468582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-335328030.7936191</v>
      </c>
      <c r="L3078" s="444">
        <f t="shared" ca="1" si="144"/>
        <v>-80814055421.262207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-80814055421.262207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-336725230.92192584</v>
      </c>
      <c r="L3079" s="444">
        <f t="shared" ca="1" si="144"/>
        <v>-81150780652.184128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-81150780652.184128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-338128252.71743387</v>
      </c>
      <c r="L3080" s="444">
        <f t="shared" ca="1" si="144"/>
        <v>-81488908904.901566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-81488908904.901566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-339537120.43708986</v>
      </c>
      <c r="L3081" s="444">
        <f t="shared" ca="1" si="144"/>
        <v>-81828446025.338654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-81828446025.338654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-340951858.43891108</v>
      </c>
      <c r="L3082" s="444">
        <f t="shared" ca="1" si="144"/>
        <v>-82169397883.777557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-82169397883.777557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-342372491.18240649</v>
      </c>
      <c r="L3083" s="444">
        <f t="shared" ca="1" si="144"/>
        <v>-82511770374.959961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-82511770374.959961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-343799043.22899985</v>
      </c>
      <c r="L3084" s="444">
        <f t="shared" ca="1" si="144"/>
        <v>-82855569418.188965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-82855569418.188965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-345231539.24245399</v>
      </c>
      <c r="L3085" s="444">
        <f t="shared" ca="1" si="144"/>
        <v>-83200800957.431412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-83200800957.431412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-346670003.98929757</v>
      </c>
      <c r="L3086" s="444">
        <f t="shared" ca="1" si="144"/>
        <v>-83547470961.420715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-83547470961.420715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-348114462.33925295</v>
      </c>
      <c r="L3087" s="444">
        <f t="shared" ca="1" si="144"/>
        <v>-83895585423.759964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-83895585423.759964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-349564939.26566648</v>
      </c>
      <c r="L3088" s="444">
        <f t="shared" ca="1" si="144"/>
        <v>-84245150363.025635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-84245150363.025635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-351021459.84594011</v>
      </c>
      <c r="L3089" s="444">
        <f t="shared" ca="1" si="144"/>
        <v>-84596171822.871582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-84596171822.871582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-352484049.26196492</v>
      </c>
      <c r="L3090" s="444">
        <f t="shared" ca="1" si="144"/>
        <v>-84948655872.133545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-84948655872.133545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-353952732.80055642</v>
      </c>
      <c r="L3091" s="444">
        <f t="shared" ca="1" si="144"/>
        <v>-85302608604.934097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-85302608604.934097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-355427535.85389209</v>
      </c>
      <c r="L3092" s="444">
        <f t="shared" ca="1" si="144"/>
        <v>-85658036140.787994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-85658036140.787994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-356908483.91994995</v>
      </c>
      <c r="L3093" s="444">
        <f t="shared" ca="1" si="144"/>
        <v>-86014944624.707947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-86014944624.707947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-358395602.6029498</v>
      </c>
      <c r="L3094" s="444">
        <f t="shared" ca="1" si="144"/>
        <v>-86373340227.310898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-86373340227.310898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-359888917.6137954</v>
      </c>
      <c r="L3095" s="444">
        <f t="shared" ca="1" si="144"/>
        <v>-86733229144.924698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-86733229144.924698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-361388454.77051955</v>
      </c>
      <c r="L3096" s="444">
        <f t="shared" ca="1" si="144"/>
        <v>-87094617599.695221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-87094617599.695221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-362894239.99873006</v>
      </c>
      <c r="L3097" s="444">
        <f t="shared" ca="1" si="144"/>
        <v>-87457511839.693954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-87457511839.693954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-364406299.33205813</v>
      </c>
      <c r="L3098" s="444">
        <f t="shared" ca="1" si="144"/>
        <v>-87821918139.026016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-87821918139.026016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-365924658.91260839</v>
      </c>
      <c r="L3099" s="444">
        <f t="shared" ca="1" si="144"/>
        <v>-88187842797.938629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-88187842797.938629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-367449344.99141097</v>
      </c>
      <c r="L3100" s="444">
        <f t="shared" ca="1" si="144"/>
        <v>-88555292142.930038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-88555292142.930038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-368980383.92887515</v>
      </c>
      <c r="L3101" s="444">
        <f t="shared" ca="1" si="144"/>
        <v>-88924272526.858917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-88924272526.858917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-370517802.1952455</v>
      </c>
      <c r="L3102" s="444">
        <f t="shared" ca="1" si="144"/>
        <v>-89294790329.054169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-89294790329.054169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-372061626.37105906</v>
      </c>
      <c r="L3103" s="444">
        <f t="shared" ca="1" si="144"/>
        <v>-89666851955.425232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-89666851955.425232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-373611883.14760512</v>
      </c>
      <c r="L3104" s="444">
        <f t="shared" ca="1" si="144"/>
        <v>-90040463838.57283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-90040463838.57283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-375168599.3273868</v>
      </c>
      <c r="L3105" s="444">
        <f t="shared" ca="1" si="144"/>
        <v>-90415632437.900223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-90415632437.900223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-376731801.82458425</v>
      </c>
      <c r="L3106" s="444">
        <f t="shared" ca="1" si="144"/>
        <v>-90792364239.724808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-90792364239.724808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-378301517.66552001</v>
      </c>
      <c r="L3107" s="444">
        <f t="shared" ca="1" si="144"/>
        <v>-91170665757.390335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-91170665757.390335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-379877773.98912638</v>
      </c>
      <c r="L3108" s="444">
        <f t="shared" ca="1" si="144"/>
        <v>-91550543531.379456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-91550543531.379456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-381460598.04741442</v>
      </c>
      <c r="L3109" s="444">
        <f t="shared" ca="1" si="144"/>
        <v>-91932004129.426865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-91932004129.426865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-383050017.20594525</v>
      </c>
      <c r="L3110" s="444">
        <f t="shared" ca="1" si="144"/>
        <v>-92315054146.632813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-92315054146.632813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-384646058.94430339</v>
      </c>
      <c r="L3111" s="444">
        <f t="shared" ca="1" si="144"/>
        <v>-92699700205.577118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-92699700205.577118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-386248750.85657132</v>
      </c>
      <c r="L3112" s="444">
        <f t="shared" ca="1" si="144"/>
        <v>-93085948956.433685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-93085948956.433685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-387858120.65180701</v>
      </c>
      <c r="L3113" s="444">
        <f t="shared" ca="1" si="144"/>
        <v>-93473807077.085495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-93473807077.085495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-389474196.1545229</v>
      </c>
      <c r="L3114" s="444">
        <f t="shared" ca="1" si="144"/>
        <v>-93863281273.240021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-93863281273.240021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-391097005.30516672</v>
      </c>
      <c r="L3115" s="444">
        <f t="shared" ca="1" si="144"/>
        <v>-94254378278.545181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-94254378278.545181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-392726576.16060489</v>
      </c>
      <c r="L3116" s="444">
        <f t="shared" ca="1" si="144"/>
        <v>-94647104854.70578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-94647104854.70578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-394362936.89460742</v>
      </c>
      <c r="L3117" s="444">
        <f t="shared" ca="1" si="144"/>
        <v>-95041467791.600388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-95041467791.600388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-396006115.79833496</v>
      </c>
      <c r="L3118" s="444">
        <f t="shared" ca="1" si="144"/>
        <v>-95437473907.398727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-95437473907.398727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-397656141.280828</v>
      </c>
      <c r="L3119" s="444">
        <f t="shared" ca="1" si="144"/>
        <v>-95835130048.67955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-95835130048.67955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-399313041.86949813</v>
      </c>
      <c r="L3120" s="444">
        <f t="shared" ca="1" si="144"/>
        <v>-96234443090.549042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-96234443090.549042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-400976846.210621</v>
      </c>
      <c r="L3121" s="444">
        <f t="shared" ca="1" si="144"/>
        <v>-96635419936.759659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-96635419936.759659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-402647583.06983191</v>
      </c>
      <c r="L3122" s="444">
        <f t="shared" ca="1" si="144"/>
        <v>-97038067519.829498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-97038067519.829498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-404325281.33262289</v>
      </c>
      <c r="L3123" s="444">
        <f t="shared" ca="1" si="144"/>
        <v>-97442392801.162125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-97442392801.162125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-406009970.00484216</v>
      </c>
      <c r="L3124" s="444">
        <f t="shared" ca="1" si="144"/>
        <v>-97848402771.166962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-97848402771.166962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-407701678.21319568</v>
      </c>
      <c r="L3125" s="444">
        <f t="shared" ca="1" si="144"/>
        <v>-98256104449.380157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-98256104449.380157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-409400435.20575064</v>
      </c>
      <c r="L3126" s="444">
        <f t="shared" ca="1" si="144"/>
        <v>-98665504884.585907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-98665504884.585907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-411106270.35244125</v>
      </c>
      <c r="L3127" s="444">
        <f t="shared" ca="1" si="144"/>
        <v>-99076611154.938354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-99076611154.938354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-412819213.14557648</v>
      </c>
      <c r="L3128" s="444">
        <f t="shared" ca="1" si="144"/>
        <v>-99489430368.083923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-99489430368.083923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-414539293.20034969</v>
      </c>
      <c r="L3129" s="444">
        <f t="shared" ca="1" si="144"/>
        <v>-99903969661.284271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-99903969661.284271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-416266540.25535113</v>
      </c>
      <c r="L3130" s="444">
        <f t="shared" ca="1" si="144"/>
        <v>-100320236201.53963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-100320236201.53963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-418000984.17308176</v>
      </c>
      <c r="L3131" s="444">
        <f t="shared" ca="1" si="144"/>
        <v>-100738237185.71271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-100738237185.71271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-419742654.94046962</v>
      </c>
      <c r="L3132" s="444">
        <f t="shared" ca="1" si="144"/>
        <v>-101157979840.65318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-101157979840.65318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-421491582.66938823</v>
      </c>
      <c r="L3133" s="444">
        <f t="shared" ca="1" si="144"/>
        <v>-101579471423.32257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-101579471423.32257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-423247797.59717739</v>
      </c>
      <c r="L3134" s="444">
        <f t="shared" ca="1" si="144"/>
        <v>-102002719220.91975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-102002719220.91975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-425011330.08716565</v>
      </c>
      <c r="L3135" s="444">
        <f t="shared" ca="1" si="144"/>
        <v>-102427730551.00691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-102427730551.00691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-426782210.62919545</v>
      </c>
      <c r="L3136" s="444">
        <f t="shared" ca="1" si="144"/>
        <v>-102854512761.63611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-102854512761.63611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-428560469.84015048</v>
      </c>
      <c r="L3137" s="444">
        <f t="shared" ca="1" si="144"/>
        <v>-103283073231.47626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-103283073231.47626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-430346138.46448439</v>
      </c>
      <c r="L3138" s="444">
        <f t="shared" ca="1" si="144"/>
        <v>-103713419369.94073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-103713419369.94073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-432139247.37475306</v>
      </c>
      <c r="L3139" s="444">
        <f t="shared" ca="1" si="144"/>
        <v>-104145558617.31549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-104145558617.31549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-433939827.57214785</v>
      </c>
      <c r="L3140" s="444">
        <f t="shared" ca="1" si="144"/>
        <v>-104579498444.88763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-104579498444.88763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-435747910.18703181</v>
      </c>
      <c r="L3141" s="444">
        <f t="shared" ca="1" si="144"/>
        <v>-105015246355.07466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-105015246355.07466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-437563526.47947776</v>
      </c>
      <c r="L3142" s="444">
        <f t="shared" ca="1" si="144"/>
        <v>-105452809881.55414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-105452809881.55414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-439386707.83980888</v>
      </c>
      <c r="L3143" s="444">
        <f t="shared" ca="1" si="144"/>
        <v>-105892196589.39395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-105892196589.39395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-441217485.78914148</v>
      </c>
      <c r="L3144" s="444">
        <f t="shared" ca="1" si="144"/>
        <v>-106333414075.18309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-106333414075.18309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-443055891.97992951</v>
      </c>
      <c r="L3145" s="444">
        <f t="shared" ca="1" si="144"/>
        <v>-106776469967.16302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-106776469967.16302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-444901958.19651258</v>
      </c>
      <c r="L3146" s="444">
        <f t="shared" ca="1" si="144"/>
        <v>-107221371925.35954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-107221371925.35954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-446755716.35566473</v>
      </c>
      <c r="L3147" s="444">
        <f t="shared" ca="1" si="144"/>
        <v>-107668127641.71521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-107668127641.71521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-448617198.50714672</v>
      </c>
      <c r="L3148" s="444">
        <f t="shared" ca="1" si="144"/>
        <v>-108116744840.22235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-108116744840.22235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-450486436.83425987</v>
      </c>
      <c r="L3149" s="444">
        <f t="shared" ca="1" si="144"/>
        <v>-108567231277.05661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-108567231277.05661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-452363463.65440255</v>
      </c>
      <c r="L3150" s="444">
        <f t="shared" ca="1" si="144"/>
        <v>-109019594740.71101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-109019594740.71101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-454248311.41962922</v>
      </c>
      <c r="L3151" s="444">
        <f t="shared" ca="1" si="144"/>
        <v>-109473843052.13065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-109473843052.13065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-456141012.71721101</v>
      </c>
      <c r="L3152" s="444">
        <f t="shared" ca="1" si="144"/>
        <v>-109929984064.84785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-109929984064.84785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-458041600.2701993</v>
      </c>
      <c r="L3153" s="444">
        <f t="shared" ca="1" si="144"/>
        <v>-110388025665.11806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-110388025665.11806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-459950106.93799192</v>
      </c>
      <c r="L3154" s="444">
        <f t="shared" ca="1" si="144"/>
        <v>-110847975772.05605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-110847975772.05605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-461866565.71690011</v>
      </c>
      <c r="L3155" s="444">
        <f t="shared" ca="1" si="144"/>
        <v>-111309842337.77295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-111309842337.77295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-463791009.74072057</v>
      </c>
      <c r="L3156" s="444">
        <f t="shared" ca="1" si="144"/>
        <v>-111773633347.51367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-111773633347.51367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-465723472.28130692</v>
      </c>
      <c r="L3157" s="444">
        <f t="shared" ca="1" si="144"/>
        <v>-112239356819.79498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-112239356819.79498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-467663986.74914581</v>
      </c>
      <c r="L3158" s="444">
        <f t="shared" ca="1" si="144"/>
        <v>-112707020806.54413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-112707020806.54413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-469612586.6939339</v>
      </c>
      <c r="L3159" s="444">
        <f t="shared" ca="1" si="144"/>
        <v>-113176633393.23807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-113176633393.23807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-471569305.80515862</v>
      </c>
      <c r="L3160" s="444">
        <f t="shared" ca="1" si="144"/>
        <v>-113648202699.04323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-113648202699.04323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-473534177.91268009</v>
      </c>
      <c r="L3161" s="444">
        <f t="shared" ca="1" si="144"/>
        <v>-114121736876.9559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-114121736876.9559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-475507236.98731625</v>
      </c>
      <c r="L3162" s="444">
        <f t="shared" ca="1" si="144"/>
        <v>-114597244113.94322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-114597244113.94322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-477488517.14143008</v>
      </c>
      <c r="L3163" s="444">
        <f t="shared" ca="1" si="144"/>
        <v>-115074732631.08466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-115074732631.08466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-479478052.6295194</v>
      </c>
      <c r="L3164" s="444">
        <f t="shared" ca="1" si="144"/>
        <v>-115554210683.71417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-115554210683.71417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-481475877.84880906</v>
      </c>
      <c r="L3165" s="444">
        <f t="shared" ca="1" si="144"/>
        <v>-116035686561.56299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-116035686561.56299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-483482027.33984572</v>
      </c>
      <c r="L3166" s="444">
        <f t="shared" ca="1" si="144"/>
        <v>-116519168588.90283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-116519168588.90283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-485496535.78709513</v>
      </c>
      <c r="L3167" s="444">
        <f t="shared" ca="1" si="144"/>
        <v>-117004665124.68993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-117004665124.68993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-487519438.01954132</v>
      </c>
      <c r="L3168" s="444">
        <f t="shared" ca="1" si="144"/>
        <v>-117492184562.70947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-117492184562.70947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-489550769.01128948</v>
      </c>
      <c r="L3169" s="444">
        <f t="shared" ca="1" si="144"/>
        <v>-117981735331.72076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-117981735331.72076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-491590563.88216978</v>
      </c>
      <c r="L3170" s="444">
        <f t="shared" ca="1" si="144"/>
        <v>-118473325895.60294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-118473325895.60294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-493638857.89834553</v>
      </c>
      <c r="L3171" s="444">
        <f t="shared" ca="1" si="144"/>
        <v>-118966964753.50128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-118966964753.50128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-495695686.47292191</v>
      </c>
      <c r="L3172" s="444">
        <f t="shared" ca="1" si="144"/>
        <v>-119462660439.9742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-119462660439.9742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-497761085.1665591</v>
      </c>
      <c r="L3173" s="444">
        <f t="shared" ca="1" si="144"/>
        <v>-119960421525.14076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-119960421525.14076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-499835089.68808651</v>
      </c>
      <c r="L3174" s="444">
        <f t="shared" ca="1" si="144"/>
        <v>-120460256614.82884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-120460256614.82884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-501917735.89512014</v>
      </c>
      <c r="L3175" s="444">
        <f t="shared" ca="1" si="144"/>
        <v>-120962174350.72397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-120962174350.72397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-504009059.79468322</v>
      </c>
      <c r="L3176" s="444">
        <f t="shared" ca="1" si="144"/>
        <v>-121466183410.51865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-121466183410.51865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-506109097.54382771</v>
      </c>
      <c r="L3177" s="444">
        <f t="shared" ca="1" si="144"/>
        <v>-121972292508.06247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-121972292508.06247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-508217885.45026028</v>
      </c>
      <c r="L3178" s="444">
        <f t="shared" ca="1" si="144"/>
        <v>-122480510393.51273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-122480510393.51273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-510335459.97296971</v>
      </c>
      <c r="L3179" s="444">
        <f t="shared" ca="1" si="144"/>
        <v>-122990845853.4857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-122990845853.4857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-512461857.72285706</v>
      </c>
      <c r="L3180" s="444">
        <f t="shared" ca="1" si="144"/>
        <v>-123503307711.20856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-123503307711.20856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-514597115.46336895</v>
      </c>
      <c r="L3181" s="444">
        <f t="shared" ca="1" si="144"/>
        <v>-124017904826.67192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-124017904826.67192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-516741270.11113298</v>
      </c>
      <c r="L3182" s="444">
        <f t="shared" ca="1" si="144"/>
        <v>-124534646096.78305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-124534646096.78305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-518894358.73659605</v>
      </c>
      <c r="L3183" s="444">
        <f t="shared" ca="1" si="144"/>
        <v>-125053540455.51965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-125053540455.51965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-521056418.5646652</v>
      </c>
      <c r="L3184" s="444">
        <f t="shared" ca="1" si="144"/>
        <v>-125574596874.08432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-125574596874.08432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-523227486.97535133</v>
      </c>
      <c r="L3185" s="444">
        <f t="shared" ca="1" si="144"/>
        <v>-126097824361.05968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-126097824361.05968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-525407601.50441533</v>
      </c>
      <c r="L3186" s="444">
        <f t="shared" ca="1" si="144"/>
        <v>-126623231962.56409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-126623231962.56409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-527596799.84401703</v>
      </c>
      <c r="L3187" s="444">
        <f t="shared" ca="1" si="144"/>
        <v>-127150828762.40811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-127150828762.40811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-529795119.8433671</v>
      </c>
      <c r="L3188" s="444">
        <f t="shared" ca="1" si="144"/>
        <v>-127680623882.25148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-127680623882.25148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-532002599.50938123</v>
      </c>
      <c r="L3189" s="444">
        <f t="shared" ca="1" si="144"/>
        <v>-128212626481.76086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-128212626481.76086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-534219277.00733691</v>
      </c>
      <c r="L3190" s="444">
        <f t="shared" ca="1" si="144"/>
        <v>-128746845758.7682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-128746845758.7682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-536445190.66153419</v>
      </c>
      <c r="L3191" s="444">
        <f t="shared" ca="1" si="144"/>
        <v>-129283290949.42973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-129283290949.42973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-538680378.95595717</v>
      </c>
      <c r="L3192" s="444">
        <f t="shared" ca="1" si="144"/>
        <v>-129821971328.3857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-129821971328.3857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-540924880.53494048</v>
      </c>
      <c r="L3193" s="444">
        <f t="shared" ca="1" si="144"/>
        <v>-130362896208.92064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-130362896208.92064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-543178734.20383608</v>
      </c>
      <c r="L3194" s="444">
        <f t="shared" ca="1" si="144"/>
        <v>-130906074943.12448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-130906074943.12448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-545441978.92968524</v>
      </c>
      <c r="L3195" s="444">
        <f t="shared" ca="1" si="144"/>
        <v>-131451516922.05417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-131451516922.05417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-547714653.84189236</v>
      </c>
      <c r="L3196" s="444">
        <f t="shared" ca="1" si="144"/>
        <v>-131999231575.89606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-131999231575.89606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-549996798.23290026</v>
      </c>
      <c r="L3197" s="444">
        <f t="shared" ca="1" si="144"/>
        <v>-132549228374.12895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-132549228374.12895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-552288451.55887067</v>
      </c>
      <c r="L3198" s="444">
        <f t="shared" ca="1" si="144"/>
        <v>-133101516825.68782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-133101516825.68782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-554589653.44036603</v>
      </c>
      <c r="L3199" s="444">
        <f t="shared" ca="1" si="144"/>
        <v>-133656106479.12819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-133656106479.12819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-556900443.66303408</v>
      </c>
      <c r="L3200" s="444">
        <f t="shared" ca="1" si="144"/>
        <v>-134213006922.79123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-134213006922.79123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-559220862.1782968</v>
      </c>
      <c r="L3201" s="444">
        <f t="shared" ca="1" si="144"/>
        <v>-134772227784.96953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-134772227784.96953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-561550949.10403967</v>
      </c>
      <c r="L3202" s="444">
        <f t="shared" ca="1" si="144"/>
        <v>-135333778734.07356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-135333778734.07356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-563890744.72530651</v>
      </c>
      <c r="L3203" s="444">
        <f t="shared" ca="1" si="144"/>
        <v>-135897669478.79887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-135897669478.79887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-566240289.49499536</v>
      </c>
      <c r="L3204" s="444">
        <f t="shared" ca="1" si="144"/>
        <v>-136463909768.29387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-136463909768.29387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-568599624.03455782</v>
      </c>
      <c r="L3205" s="444">
        <f t="shared" ca="1" si="144"/>
        <v>-137032509392.32843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-137032509392.32843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-570968789.13470185</v>
      </c>
      <c r="L3206" s="444">
        <f t="shared" ca="1" si="144"/>
        <v>-137603478181.46313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-137603478181.46313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-573347825.75609636</v>
      </c>
      <c r="L3207" s="444">
        <f t="shared" ca="1" si="144"/>
        <v>-138176826007.21924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-138176826007.21924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-575736775.0300802</v>
      </c>
      <c r="L3208" s="444">
        <f t="shared" ca="1" si="144"/>
        <v>-138752562782.24933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-138752562782.24933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-578135678.25937223</v>
      </c>
      <c r="L3209" s="444">
        <f t="shared" ca="1" si="144"/>
        <v>-139330698460.5087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-139330698460.5087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-580544576.91878629</v>
      </c>
      <c r="L3210" s="444">
        <f t="shared" ca="1" si="144"/>
        <v>-139911243037.42749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-139911243037.42749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-582963512.65594792</v>
      </c>
      <c r="L3211" s="444">
        <f t="shared" ca="1" si="144"/>
        <v>-140494206550.08344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-140494206550.08344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-585392527.29201436</v>
      </c>
      <c r="L3212" s="444">
        <f t="shared" ca="1" si="144"/>
        <v>-141079599077.37546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-141079599077.37546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-587831662.82239771</v>
      </c>
      <c r="L3213" s="444">
        <f t="shared" ca="1" si="144"/>
        <v>-141667430740.19785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-141667430740.19785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-590280961.41749096</v>
      </c>
      <c r="L3214" s="444">
        <f t="shared" ca="1" si="144"/>
        <v>-142257711701.61533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-142257711701.61533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-592740465.42339718</v>
      </c>
      <c r="L3215" s="444">
        <f t="shared" ca="1" si="144"/>
        <v>-142850452167.03873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-142850452167.03873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-595210217.36266136</v>
      </c>
      <c r="L3216" s="444">
        <f t="shared" ca="1" si="144"/>
        <v>-143445662384.4014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-143445662384.4014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-597690259.93500578</v>
      </c>
      <c r="L3217" s="444">
        <f t="shared" ca="1" si="144"/>
        <v>-144043352644.3364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-144043352644.3364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-600180636.01806831</v>
      </c>
      <c r="L3218" s="444">
        <f t="shared" ca="1" si="144"/>
        <v>-144643533280.35446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-144643533280.35446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-602681388.66814363</v>
      </c>
      <c r="L3219" s="444">
        <f t="shared" ca="1" si="144"/>
        <v>-145246214669.02261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-145246214669.02261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-605192561.12092757</v>
      </c>
      <c r="L3220" s="444">
        <f t="shared" ca="1" si="144"/>
        <v>-145851407230.14355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-145851407230.14355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-607714196.79226482</v>
      </c>
      <c r="L3221" s="444">
        <f t="shared" ca="1" si="144"/>
        <v>-146459121426.93582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-146459121426.93582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-610246339.27889919</v>
      </c>
      <c r="L3222" s="444">
        <f t="shared" ca="1" si="144"/>
        <v>-147069367766.21472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-147069367766.21472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-612789032.35922801</v>
      </c>
      <c r="L3223" s="444">
        <f t="shared" ca="1" si="144"/>
        <v>-147682156798.57394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-147682156798.57394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-615342319.99405813</v>
      </c>
      <c r="L3224" s="444">
        <f t="shared" ca="1" si="144"/>
        <v>-148297499118.56799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-148297499118.56799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-617906246.32736659</v>
      </c>
      <c r="L3225" s="444">
        <f t="shared" ca="1" si="144"/>
        <v>-148915405364.89536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-148915405364.89536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-620480855.68706393</v>
      </c>
      <c r="L3226" s="444">
        <f t="shared" ca="1" si="144"/>
        <v>-149535886220.58243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-149535886220.58243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-623066192.58576012</v>
      </c>
      <c r="L3227" s="444">
        <f t="shared" ca="1" si="144"/>
        <v>-150158952413.16818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-150158952413.16818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-625662301.72153413</v>
      </c>
      <c r="L3228" s="444">
        <f t="shared" ca="1" si="144"/>
        <v>-150784614714.88971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-150784614714.88971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-628269227.97870708</v>
      </c>
      <c r="L3229" s="444">
        <f t="shared" ca="1" si="144"/>
        <v>-151412883942.86841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-151412883942.86841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-630887016.42861831</v>
      </c>
      <c r="L3230" s="444">
        <f t="shared" ca="1" si="144"/>
        <v>-152043770959.29703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-152043770959.29703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-633515712.33040428</v>
      </c>
      <c r="L3231" s="444">
        <f t="shared" ca="1" si="144"/>
        <v>-152677286671.62744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-152677286671.62744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-636155361.13178098</v>
      </c>
      <c r="L3232" s="444">
        <f t="shared" ca="1" si="144"/>
        <v>-153313442032.75922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-153313442032.75922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-638806008.46983004</v>
      </c>
      <c r="L3233" s="444">
        <f t="shared" ca="1" si="144"/>
        <v>-153952248041.22903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-153952248041.22903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-641467700.17178762</v>
      </c>
      <c r="L3234" s="444">
        <f t="shared" ca="1" si="144"/>
        <v>-154593715741.40082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-154593715741.40082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-644140482.25583673</v>
      </c>
      <c r="L3235" s="444">
        <f t="shared" ca="1" si="144"/>
        <v>-155237856223.65665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-155237856223.65665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-646824400.93190265</v>
      </c>
      <c r="L3236" s="444">
        <f t="shared" ca="1" si="144"/>
        <v>-155884680624.58856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-155884680624.58856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-649519502.60245228</v>
      </c>
      <c r="L3237" s="444">
        <f t="shared" ca="1" si="144"/>
        <v>-156534200127.19101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-156534200127.19101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-652225833.86329591</v>
      </c>
      <c r="L3238" s="444">
        <f t="shared" ca="1" si="144"/>
        <v>-157186425961.05429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-157186425961.05429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-654943441.50439286</v>
      </c>
      <c r="L3239" s="444">
        <f t="shared" ca="1" si="144"/>
        <v>-157841369402.55869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-157841369402.55869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-657672372.51066113</v>
      </c>
      <c r="L3240" s="444">
        <f t="shared" ca="1" si="144"/>
        <v>-158499041775.06934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-158499041775.06934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-660412674.06278884</v>
      </c>
      <c r="L3241" s="444">
        <f t="shared" ca="1" si="144"/>
        <v>-159159454449.13211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-159159454449.13211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-663164393.53805041</v>
      </c>
      <c r="L3242" s="444">
        <f t="shared" ca="1" si="144"/>
        <v>-159822618842.67017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-159822618842.67017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-665927578.51112568</v>
      </c>
      <c r="L3243" s="444">
        <f t="shared" ca="1" si="144"/>
        <v>-160488546421.1813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-160488546421.1813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-668702276.75492215</v>
      </c>
      <c r="L3244" s="444">
        <f t="shared" ca="1" si="144"/>
        <v>-161157248697.93622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-161157248697.93622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-671488536.24140096</v>
      </c>
      <c r="L3245" s="444">
        <f t="shared" ca="1" si="144"/>
        <v>-161828737234.17761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-161828737234.17761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-674286405.1424067</v>
      </c>
      <c r="L3246" s="444">
        <f t="shared" ca="1" si="144"/>
        <v>-162503023639.32001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-162503023639.32001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-677095931.83050001</v>
      </c>
      <c r="L3247" s="444">
        <f t="shared" ca="1" si="144"/>
        <v>-163180119571.15051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-163180119571.15051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-679917164.87979376</v>
      </c>
      <c r="L3248" s="444">
        <f t="shared" ca="1" si="144"/>
        <v>-163860036736.0303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-163860036736.0303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-682750153.06679296</v>
      </c>
      <c r="L3249" s="444">
        <f t="shared" ca="1" si="144"/>
        <v>-164542786889.09711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-164542786889.09711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-685594945.37123799</v>
      </c>
      <c r="L3250" s="444">
        <f t="shared" ca="1" si="144"/>
        <v>-165228381834.46835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-165228381834.46835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-688451590.97695148</v>
      </c>
      <c r="L3251" s="444">
        <f t="shared" ca="1" si="144"/>
        <v>-165916833425.44531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-165916833425.44531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-691320139.27268875</v>
      </c>
      <c r="L3252" s="444">
        <f t="shared" ca="1" si="144"/>
        <v>-166608153564.71799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-166608153564.71799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-694200639.85299158</v>
      </c>
      <c r="L3253" s="444">
        <f t="shared" ca="1" si="144"/>
        <v>-167302354204.57098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-167302354204.57098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-697093142.51904571</v>
      </c>
      <c r="L3254" s="444">
        <f t="shared" ca="1" si="144"/>
        <v>-167999447347.09003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-167999447347.09003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-699997697.27954173</v>
      </c>
      <c r="L3255" s="444">
        <f t="shared" ca="1" si="144"/>
        <v>-168699445044.36957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-168699445044.36957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-702914354.35153985</v>
      </c>
      <c r="L3256" s="444">
        <f t="shared" ca="1" si="144"/>
        <v>-169402359398.7211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-169402359398.7211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-705843164.16133785</v>
      </c>
      <c r="L3257" s="444">
        <f t="shared" ca="1" si="144"/>
        <v>-170108202562.88245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-170108202562.88245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-708784177.34534347</v>
      </c>
      <c r="L3258" s="444">
        <f t="shared" ca="1" si="144"/>
        <v>-170816986740.22778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-170816986740.22778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-711737444.75094914</v>
      </c>
      <c r="L3259" s="444">
        <f t="shared" ca="1" si="144"/>
        <v>-171528724184.97873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-171528724184.97873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-714703017.43741131</v>
      </c>
      <c r="L3260" s="444">
        <f t="shared" ca="1" si="144"/>
        <v>-172243427202.41614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-172243427202.41614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-717680946.67673385</v>
      </c>
      <c r="L3261" s="444">
        <f t="shared" ca="1" si="144"/>
        <v>-172961108149.09286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-172961108149.09286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-720671283.9545536</v>
      </c>
      <c r="L3262" s="444">
        <f t="shared" ca="1" si="144"/>
        <v>-173681779433.04742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-173681779433.04742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-723674080.97103095</v>
      </c>
      <c r="L3263" s="444">
        <f t="shared" ca="1" si="144"/>
        <v>-174405453514.01846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-174405453514.01846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-726689389.64174354</v>
      </c>
      <c r="L3264" s="444">
        <f t="shared" ca="1" si="144"/>
        <v>-175132142903.66022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-175132142903.66022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-729717262.09858418</v>
      </c>
      <c r="L3265" s="444">
        <f t="shared" ca="1" si="144"/>
        <v>-175861860165.75879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-175861860165.75879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-732757750.69066167</v>
      </c>
      <c r="L3266" s="444">
        <f t="shared" ca="1" si="144"/>
        <v>-176594617916.44946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-176594617916.44946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-735810907.98520613</v>
      </c>
      <c r="L3267" s="444">
        <f t="shared" ca="1" si="144"/>
        <v>-177330428824.43466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-177330428824.43466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-738876786.7684778</v>
      </c>
      <c r="L3268" s="444">
        <f t="shared" ca="1" si="144"/>
        <v>-178069305611.20313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-178069305611.20313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-741955440.04667974</v>
      </c>
      <c r="L3269" s="444">
        <f t="shared" ca="1" si="144"/>
        <v>-178811261051.24982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-178811261051.24982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-745046921.04687428</v>
      </c>
      <c r="L3270" s="444">
        <f t="shared" ca="1" si="144"/>
        <v>-179556307972.29669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-179556307972.29669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-748151283.2179029</v>
      </c>
      <c r="L3271" s="444">
        <f t="shared" ca="1" si="144"/>
        <v>-180304459255.51459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-180304459255.51459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-751268580.23131073</v>
      </c>
      <c r="L3272" s="444">
        <f t="shared" ca="1" si="144"/>
        <v>-181055727835.74591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-181055727835.74591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-754398865.98227465</v>
      </c>
      <c r="L3273" s="444">
        <f t="shared" ca="1" si="144"/>
        <v>-181810126701.72818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-181810126701.72818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-757542194.59053409</v>
      </c>
      <c r="L3274" s="444">
        <f t="shared" ca="1" si="144"/>
        <v>-182567668896.31873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-182567668896.31873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-760698620.40132797</v>
      </c>
      <c r="L3275" s="444">
        <f t="shared" ca="1" si="144"/>
        <v>-183328367516.72006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-183328367516.72006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-763868197.98633361</v>
      </c>
      <c r="L3276" s="444">
        <f t="shared" ca="1" si="144"/>
        <v>-184092235714.70639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-184092235714.70639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-767050982.14460993</v>
      </c>
      <c r="L3277" s="444">
        <f t="shared" ca="1" si="144"/>
        <v>-184859286696.85101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-184859286696.85101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-770247027.90354586</v>
      </c>
      <c r="L3278" s="444">
        <f t="shared" ca="1" si="144"/>
        <v>-185629533724.75455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-185629533724.75455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-773456390.51981056</v>
      </c>
      <c r="L3279" s="444">
        <f t="shared" ca="1" si="144"/>
        <v>-186402990115.27435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-186402990115.27435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-776679125.48030984</v>
      </c>
      <c r="L3280" s="444">
        <f t="shared" ca="1" si="144"/>
        <v>-187179669240.75467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-187179669240.75467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-779915288.5031445</v>
      </c>
      <c r="L3281" s="444">
        <f t="shared" ca="1" si="144"/>
        <v>-187959584529.25781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-187959584529.25781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-783164935.53857422</v>
      </c>
      <c r="L3282" s="444">
        <f t="shared" ca="1" si="144"/>
        <v>-188742749464.79639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-188742749464.79639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-786428122.76998496</v>
      </c>
      <c r="L3283" s="444">
        <f t="shared" ca="1" si="144"/>
        <v>-189529177587.56638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-189529177587.56638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-789704906.61485994</v>
      </c>
      <c r="L3284" s="444">
        <f t="shared" ca="1" si="144"/>
        <v>-190318882494.18124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-190318882494.18124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-792995343.72575521</v>
      </c>
      <c r="L3285" s="444">
        <f t="shared" ca="1" si="144"/>
        <v>-191111877837.90701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-191111877837.90701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-796299490.99127924</v>
      </c>
      <c r="L3286" s="444">
        <f t="shared" ca="1" si="144"/>
        <v>-191908177328.89828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-191908177328.89828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-799617405.53707623</v>
      </c>
      <c r="L3287" s="444">
        <f t="shared" ca="1" si="144"/>
        <v>-192707794734.43536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-192707794734.43536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-802949144.72681403</v>
      </c>
      <c r="L3288" s="444">
        <f t="shared" ca="1" si="144"/>
        <v>-193510743879.16217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-193510743879.16217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-806294766.1631757</v>
      </c>
      <c r="L3289" s="444">
        <f t="shared" ca="1" si="144"/>
        <v>-194317038645.32535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-194317038645.32535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-809654327.68885565</v>
      </c>
      <c r="L3290" s="444">
        <f t="shared" ca="1" si="144"/>
        <v>-195126692973.01419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-195126692973.01419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-813027887.38755918</v>
      </c>
      <c r="L3291" s="444">
        <f t="shared" ca="1" si="144"/>
        <v>-195939720860.40176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-195939720860.40176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-816415503.58500731</v>
      </c>
      <c r="L3292" s="444">
        <f t="shared" ca="1" si="144"/>
        <v>-196756136363.98679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-196756136363.98679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-819817234.84994495</v>
      </c>
      <c r="L3293" s="444">
        <f t="shared" ca="1" si="144"/>
        <v>-197575953598.83673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-197575953598.83673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-823233139.99515307</v>
      </c>
      <c r="L3294" s="444">
        <f t="shared" ca="1" si="144"/>
        <v>-198399186738.83188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-198399186738.83188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-826663278.07846618</v>
      </c>
      <c r="L3295" s="444">
        <f t="shared" ca="1" si="144"/>
        <v>-199225850016.91034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-199225850016.91034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-830107708.4037931</v>
      </c>
      <c r="L3296" s="444">
        <f t="shared" ca="1" si="144"/>
        <v>-200055957725.31412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-200055957725.31412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-833566490.52214217</v>
      </c>
      <c r="L3297" s="444">
        <f t="shared" ca="1" si="144"/>
        <v>-200889524215.83627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-200889524215.83627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-837039684.23265111</v>
      </c>
      <c r="L3298" s="444">
        <f t="shared" ca="1" si="144"/>
        <v>-201726563900.06894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-201726563900.06894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-840527349.58362055</v>
      </c>
      <c r="L3299" s="444">
        <f t="shared" ca="1" si="144"/>
        <v>-202567091249.65256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-202567091249.65256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-844029546.87355232</v>
      </c>
      <c r="L3300" s="444">
        <f t="shared" ca="1" si="144"/>
        <v>-203411120796.52612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-203411120796.52612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-847546336.65219212</v>
      </c>
      <c r="L3301" s="444">
        <f t="shared" ca="1" si="144"/>
        <v>-204258667133.17831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-204258667133.17831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-851077779.72157633</v>
      </c>
      <c r="L3302" s="444">
        <f t="shared" ca="1" si="144"/>
        <v>-205109744912.8999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-205109744912.8999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-854623937.13708293</v>
      </c>
      <c r="L3303" s="444">
        <f t="shared" ca="1" si="144"/>
        <v>-205964368850.03699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-205964368850.03699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-858184870.20848739</v>
      </c>
      <c r="L3304" s="444">
        <f t="shared" ca="1" si="144"/>
        <v>-206822553720.24548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-206822553720.24548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-861760640.50102282</v>
      </c>
      <c r="L3305" s="444">
        <f t="shared" ca="1" si="144"/>
        <v>-207684314360.74652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-207684314360.74652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-865351309.83644378</v>
      </c>
      <c r="L3306" s="444">
        <f t="shared" ca="1" si="144"/>
        <v>-208549665670.58298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-208549665670.58298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-868956940.29409575</v>
      </c>
      <c r="L3307" s="444">
        <f t="shared" ca="1" si="144"/>
        <v>-209418622610.87708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-209418622610.87708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-872577594.21198785</v>
      </c>
      <c r="L3308" s="444">
        <f t="shared" ca="1" si="144"/>
        <v>-210291200205.08905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-210291200205.08905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-876213334.18787098</v>
      </c>
      <c r="L3309" s="444">
        <f t="shared" ca="1" si="144"/>
        <v>-211167413539.27692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-211167413539.27692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-879864223.08032048</v>
      </c>
      <c r="L3310" s="444">
        <f t="shared" ca="1" si="144"/>
        <v>-212047277762.35724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-212047277762.35724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-883530324.00982177</v>
      </c>
      <c r="L3311" s="444">
        <f t="shared" ca="1" si="144"/>
        <v>-212930808086.36707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-212930808086.36707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-887211700.3598628</v>
      </c>
      <c r="L3312" s="444">
        <f t="shared" ca="1" si="144"/>
        <v>-213818019786.72693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-213818019786.72693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-890908415.77802885</v>
      </c>
      <c r="L3313" s="444">
        <f t="shared" ca="1" si="144"/>
        <v>-214708928202.50494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-214708928202.50494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-894620534.177104</v>
      </c>
      <c r="L3314" s="444">
        <f t="shared" ca="1" si="144"/>
        <v>-215603548736.68204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-215603548736.68204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-898348119.7361753</v>
      </c>
      <c r="L3315" s="444">
        <f t="shared" ca="1" si="144"/>
        <v>-216501896856.41821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-216501896856.41821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-902091236.90174258</v>
      </c>
      <c r="L3316" s="444">
        <f t="shared" ca="1" si="144"/>
        <v>-217403988093.31995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-217403988093.31995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-905849950.38883317</v>
      </c>
      <c r="L3317" s="444">
        <f t="shared" ca="1" si="144"/>
        <v>-218309838043.70877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-218309838043.70877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-909624325.18211985</v>
      </c>
      <c r="L3318" s="444">
        <f t="shared" ca="1" si="144"/>
        <v>-219219462368.8909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-219219462368.8909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-913414426.53704536</v>
      </c>
      <c r="L3319" s="444">
        <f t="shared" ca="1" si="144"/>
        <v>-220132876795.42795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-220132876795.42795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-917220319.98094964</v>
      </c>
      <c r="L3320" s="444">
        <f t="shared" ca="1" si="144"/>
        <v>-221050097115.40891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-221050097115.40891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-921042071.31420362</v>
      </c>
      <c r="L3321" s="444">
        <f t="shared" ca="1" si="144"/>
        <v>-221971139186.72311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-221971139186.72311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-924879746.61134624</v>
      </c>
      <c r="L3322" s="444">
        <f t="shared" ca="1" si="144"/>
        <v>-222896018933.33447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-222896018933.33447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-928733412.22222698</v>
      </c>
      <c r="L3323" s="444">
        <f t="shared" ref="L3323:L3577" ca="1" si="149">I3323-J3323+K3323</f>
        <v>-223824752345.5567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-223824752345.5567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-932603134.77315295</v>
      </c>
      <c r="L3324" s="444">
        <f t="shared" ca="1" si="149"/>
        <v>-224757355480.32986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-224757355480.32986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-936488981.16804111</v>
      </c>
      <c r="L3325" s="444">
        <f t="shared" ca="1" si="149"/>
        <v>-225693844461.49789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-225693844461.49789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-940391018.58957469</v>
      </c>
      <c r="L3326" s="444">
        <f t="shared" ca="1" si="149"/>
        <v>-226634235480.08746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-226634235480.08746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-944309314.5003643</v>
      </c>
      <c r="L3327" s="444">
        <f t="shared" ca="1" si="149"/>
        <v>-227578544794.58783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-227578544794.58783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-948243936.64411581</v>
      </c>
      <c r="L3328" s="444">
        <f t="shared" ca="1" si="149"/>
        <v>-228526788731.23193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-228526788731.23193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-952194953.04679954</v>
      </c>
      <c r="L3329" s="444">
        <f t="shared" ca="1" si="149"/>
        <v>-229478983684.27875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-229478983684.27875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-956162432.01782811</v>
      </c>
      <c r="L3330" s="444">
        <f t="shared" ca="1" si="149"/>
        <v>-230435146116.29657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-230435146116.29657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-960146442.1512357</v>
      </c>
      <c r="L3331" s="444">
        <f t="shared" ca="1" si="149"/>
        <v>-231395292558.44781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-231395292558.44781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-964147052.32686603</v>
      </c>
      <c r="L3332" s="444">
        <f t="shared" ca="1" si="149"/>
        <v>-232359439610.77469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-232359439610.77469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-968164331.7115612</v>
      </c>
      <c r="L3333" s="444">
        <f t="shared" ca="1" si="149"/>
        <v>-233327603942.48624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-233327603942.48624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-972198349.76035917</v>
      </c>
      <c r="L3334" s="444">
        <f t="shared" ca="1" si="149"/>
        <v>-234299802292.24658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-234299802292.24658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-976249176.21769404</v>
      </c>
      <c r="L3335" s="444">
        <f t="shared" ca="1" si="149"/>
        <v>-235276051468.46426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-235276051468.46426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-980316881.1186012</v>
      </c>
      <c r="L3336" s="444">
        <f t="shared" ca="1" si="149"/>
        <v>-236256368349.58286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-236256368349.58286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-984401534.78992856</v>
      </c>
      <c r="L3337" s="444">
        <f t="shared" ca="1" si="149"/>
        <v>-237240769884.37277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-237240769884.37277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-988503207.8515532</v>
      </c>
      <c r="L3338" s="444">
        <f t="shared" ca="1" si="149"/>
        <v>-238229273092.22433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-238229273092.22433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-992621971.2176013</v>
      </c>
      <c r="L3339" s="444">
        <f t="shared" ca="1" si="149"/>
        <v>-239221895063.44193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-239221895063.44193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-996757896.09767473</v>
      </c>
      <c r="L3340" s="444">
        <f t="shared" ca="1" si="149"/>
        <v>-240218652959.53961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-240218652959.53961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-1000911053.9980818</v>
      </c>
      <c r="L3341" s="444">
        <f t="shared" ca="1" si="149"/>
        <v>-241219564013.53769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-241219564013.53769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-1005081516.7230737</v>
      </c>
      <c r="L3342" s="444">
        <f t="shared" ca="1" si="149"/>
        <v>-242224645530.26077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-242224645530.26077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-1009269356.3760864</v>
      </c>
      <c r="L3343" s="444">
        <f t="shared" ca="1" si="149"/>
        <v>-243233914886.63687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-243233914886.63687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-1013474645.3609869</v>
      </c>
      <c r="L3344" s="444">
        <f t="shared" ca="1" si="149"/>
        <v>-244247389531.99786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-244247389531.99786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-1017697456.3833245</v>
      </c>
      <c r="L3345" s="444">
        <f t="shared" ca="1" si="149"/>
        <v>-245265086988.3812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-245265086988.3812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-1021937862.4515884</v>
      </c>
      <c r="L3346" s="444">
        <f t="shared" ca="1" si="149"/>
        <v>-246287024850.83279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-246287024850.83279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-1026195936.8784698</v>
      </c>
      <c r="L3347" s="444">
        <f t="shared" ca="1" si="149"/>
        <v>-247313220787.71127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-247313220787.71127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-1030471753.2821302</v>
      </c>
      <c r="L3348" s="444">
        <f t="shared" ca="1" si="149"/>
        <v>-248343692540.99341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-248343692540.99341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-1034765385.5874726</v>
      </c>
      <c r="L3349" s="444">
        <f t="shared" ca="1" si="149"/>
        <v>-249378457926.58087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-249378457926.58087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-1039076908.0274203</v>
      </c>
      <c r="L3350" s="444">
        <f t="shared" ca="1" si="149"/>
        <v>-250417534834.60831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-250417534834.60831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-1043406395.1442014</v>
      </c>
      <c r="L3351" s="444">
        <f t="shared" ca="1" si="149"/>
        <v>-251460941229.7525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-251460941229.7525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-1047753921.7906355</v>
      </c>
      <c r="L3352" s="444">
        <f t="shared" ca="1" si="149"/>
        <v>-252508695151.54315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-252508695151.54315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-1052119563.1314298</v>
      </c>
      <c r="L3353" s="444">
        <f t="shared" ca="1" si="149"/>
        <v>-253560814714.67459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-253560814714.67459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-1056503394.6444774</v>
      </c>
      <c r="L3354" s="444">
        <f t="shared" ca="1" si="149"/>
        <v>-254617318109.31906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-254617318109.31906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-1060905492.1221628</v>
      </c>
      <c r="L3355" s="444">
        <f t="shared" ca="1" si="149"/>
        <v>-255678223601.44122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-255678223601.44122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-1065325931.6726718</v>
      </c>
      <c r="L3356" s="444">
        <f t="shared" ca="1" si="149"/>
        <v>-256743549533.11389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-256743549533.11389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-1069764789.7213079</v>
      </c>
      <c r="L3357" s="444">
        <f t="shared" ca="1" si="149"/>
        <v>-257813314322.83521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-257813314322.83521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-1074222143.0118134</v>
      </c>
      <c r="L3358" s="444">
        <f t="shared" ca="1" si="149"/>
        <v>-258887536465.84702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-258887536465.84702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-1078698068.6076958</v>
      </c>
      <c r="L3359" s="444">
        <f t="shared" ca="1" si="149"/>
        <v>-259966234534.45471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-259966234534.45471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-1083192643.8935614</v>
      </c>
      <c r="L3360" s="444">
        <f t="shared" ca="1" si="149"/>
        <v>-261049427178.34827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-261049427178.34827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-1087705946.5764511</v>
      </c>
      <c r="L3361" s="444">
        <f t="shared" ca="1" si="149"/>
        <v>-262137133124.92471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-262137133124.92471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-1092238054.6871865</v>
      </c>
      <c r="L3362" s="444">
        <f t="shared" ca="1" si="149"/>
        <v>-263229371179.61191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-263229371179.61191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-1096789046.5817161</v>
      </c>
      <c r="L3363" s="444">
        <f t="shared" ca="1" si="149"/>
        <v>-264326160226.19363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-264326160226.19363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-1101359000.9424734</v>
      </c>
      <c r="L3364" s="444">
        <f t="shared" ca="1" si="149"/>
        <v>-265427519227.13611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-265427519227.13611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-1105947996.7797337</v>
      </c>
      <c r="L3365" s="444">
        <f t="shared" ca="1" si="149"/>
        <v>-266533467223.91583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-266533467223.91583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-1110556113.4329827</v>
      </c>
      <c r="L3366" s="444">
        <f t="shared" ca="1" si="149"/>
        <v>-267644023337.34882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-267644023337.34882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-1115183430.5722866</v>
      </c>
      <c r="L3367" s="444">
        <f t="shared" ca="1" si="149"/>
        <v>-268759206767.92111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-268759206767.92111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-1119830028.1996715</v>
      </c>
      <c r="L3368" s="444">
        <f t="shared" ca="1" si="149"/>
        <v>-269879036796.12079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-269879036796.12079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-1124495986.6505032</v>
      </c>
      <c r="L3369" s="444">
        <f t="shared" ca="1" si="149"/>
        <v>-271003532782.7713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-271003532782.7713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-1129181386.5948803</v>
      </c>
      <c r="L3370" s="444">
        <f t="shared" ca="1" si="149"/>
        <v>-272132714169.36618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-272132714169.36618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-1133886309.0390258</v>
      </c>
      <c r="L3371" s="444">
        <f t="shared" ca="1" si="149"/>
        <v>-273266600478.40521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-273266600478.40521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-1138610835.3266883</v>
      </c>
      <c r="L3372" s="444">
        <f t="shared" ca="1" si="149"/>
        <v>-274405211313.7319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-274405211313.7319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-1143355047.1405497</v>
      </c>
      <c r="L3373" s="444">
        <f t="shared" ca="1" si="149"/>
        <v>-275548566360.87244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-275548566360.87244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-1148119026.5036352</v>
      </c>
      <c r="L3374" s="444">
        <f t="shared" ca="1" si="149"/>
        <v>-276696685387.3761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-276696685387.3761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-1152902855.7807338</v>
      </c>
      <c r="L3375" s="444">
        <f t="shared" ca="1" si="149"/>
        <v>-277849588243.15686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-277849588243.15686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-1157706617.6798203</v>
      </c>
      <c r="L3376" s="444">
        <f t="shared" ca="1" si="149"/>
        <v>-279007294860.83667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-279007294860.83667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-1162530395.2534862</v>
      </c>
      <c r="L3377" s="444">
        <f t="shared" ca="1" si="149"/>
        <v>-280169825256.09015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-280169825256.09015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-1167374271.9003756</v>
      </c>
      <c r="L3378" s="444">
        <f t="shared" ca="1" si="149"/>
        <v>-281337199527.99054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-281337199527.99054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-1172238331.3666272</v>
      </c>
      <c r="L3379" s="444">
        <f t="shared" ca="1" si="149"/>
        <v>-282509437859.35718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-282509437859.35718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-1177122657.7473216</v>
      </c>
      <c r="L3380" s="444">
        <f t="shared" ca="1" si="149"/>
        <v>-283686560517.10449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-283686560517.10449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-1182027335.4879353</v>
      </c>
      <c r="L3381" s="444">
        <f t="shared" ca="1" si="149"/>
        <v>-284868587852.59241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-284868587852.59241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-1186952449.3858018</v>
      </c>
      <c r="L3382" s="444">
        <f t="shared" ca="1" si="149"/>
        <v>-286055540301.97821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-286055540301.97821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-1191898084.5915759</v>
      </c>
      <c r="L3383" s="444">
        <f t="shared" ca="1" si="149"/>
        <v>-287247438386.56976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-287247438386.56976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-1196864326.6107073</v>
      </c>
      <c r="L3384" s="444">
        <f t="shared" ca="1" si="149"/>
        <v>-288444302713.18048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-288444302713.18048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-1201851261.3049188</v>
      </c>
      <c r="L3385" s="444">
        <f t="shared" ca="1" si="149"/>
        <v>-289646153974.48541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-289646153974.48541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-1206858974.8936892</v>
      </c>
      <c r="L3386" s="444">
        <f t="shared" ca="1" si="149"/>
        <v>-290853012949.37909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-290853012949.37909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-1211887553.9557462</v>
      </c>
      <c r="L3387" s="444">
        <f t="shared" ca="1" si="149"/>
        <v>-292064900503.33484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-292064900503.33484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-1216937085.4305618</v>
      </c>
      <c r="L3388" s="444">
        <f t="shared" ca="1" si="149"/>
        <v>-293281837588.76538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-293281837588.76538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-1222007656.6198556</v>
      </c>
      <c r="L3389" s="444">
        <f t="shared" ca="1" si="149"/>
        <v>-294503845245.38525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-294503845245.38525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-1227099355.1891053</v>
      </c>
      <c r="L3390" s="444">
        <f t="shared" ca="1" si="149"/>
        <v>-295730944600.57434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-295730944600.57434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-1232212269.1690598</v>
      </c>
      <c r="L3391" s="444">
        <f t="shared" ca="1" si="149"/>
        <v>-296963156869.74341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-296963156869.74341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-1237346486.9572642</v>
      </c>
      <c r="L3392" s="444">
        <f t="shared" ca="1" si="149"/>
        <v>-298200503356.70068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-298200503356.70068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-1242502097.3195863</v>
      </c>
      <c r="L3393" s="444">
        <f t="shared" ca="1" si="149"/>
        <v>-299443005454.02026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-299443005454.02026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-1247679189.3917511</v>
      </c>
      <c r="L3394" s="444">
        <f t="shared" ca="1" si="149"/>
        <v>-300690684643.41199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-300690684643.41199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-1252877852.6808832</v>
      </c>
      <c r="L3395" s="444">
        <f t="shared" ca="1" si="149"/>
        <v>-301943562496.0929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-301943562496.0929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-1258098177.0670538</v>
      </c>
      <c r="L3396" s="444">
        <f t="shared" ca="1" si="149"/>
        <v>-303201660673.15997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-303201660673.15997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-1263340252.8048332</v>
      </c>
      <c r="L3397" s="444">
        <f t="shared" ca="1" si="149"/>
        <v>-304465000925.96478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-304465000925.96478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-1268604170.5248532</v>
      </c>
      <c r="L3398" s="444">
        <f t="shared" ca="1" si="149"/>
        <v>-305733605096.48962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-305733605096.48962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-1273890021.2353735</v>
      </c>
      <c r="L3399" s="444">
        <f t="shared" ca="1" si="149"/>
        <v>-307007495117.72498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-307007495117.72498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-1279197896.323854</v>
      </c>
      <c r="L3400" s="444">
        <f t="shared" ca="1" si="149"/>
        <v>-308286693014.04883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-308286693014.04883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-1284527887.5585368</v>
      </c>
      <c r="L3401" s="444">
        <f t="shared" ca="1" si="149"/>
        <v>-309571220901.60736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-309571220901.60736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-1289880087.0900307</v>
      </c>
      <c r="L3402" s="444">
        <f t="shared" ca="1" si="149"/>
        <v>-310861100988.69739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-310861100988.69739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-1295254587.4529057</v>
      </c>
      <c r="L3403" s="444">
        <f t="shared" ca="1" si="149"/>
        <v>-312156355576.15027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-312156355576.15027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-1300651481.5672927</v>
      </c>
      <c r="L3404" s="444">
        <f t="shared" ca="1" si="149"/>
        <v>-313457007057.71759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-313457007057.71759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-1306070862.74049</v>
      </c>
      <c r="L3405" s="444">
        <f t="shared" ca="1" si="149"/>
        <v>-314763077920.45807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-314763077920.45807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-1311512824.6685753</v>
      </c>
      <c r="L3406" s="444">
        <f t="shared" ca="1" si="149"/>
        <v>-316074590745.12665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-316074590745.12665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-1316977461.4380276</v>
      </c>
      <c r="L3407" s="444">
        <f t="shared" ca="1" si="149"/>
        <v>-317391568206.5647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-317391568206.5647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-1322464867.5273528</v>
      </c>
      <c r="L3408" s="444">
        <f t="shared" ca="1" si="149"/>
        <v>-318714033074.09204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-318714033074.09204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-1327975137.8087168</v>
      </c>
      <c r="L3409" s="444">
        <f t="shared" ca="1" si="149"/>
        <v>-320042008211.90076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-320042008211.90076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-1333508367.5495865</v>
      </c>
      <c r="L3410" s="444">
        <f t="shared" ca="1" si="149"/>
        <v>-321375516579.45032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-321375516579.45032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-1339064652.4143763</v>
      </c>
      <c r="L3411" s="444">
        <f t="shared" ca="1" si="149"/>
        <v>-322714581231.86469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-322714581231.86469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-1344644088.4661028</v>
      </c>
      <c r="L3412" s="444">
        <f t="shared" ca="1" si="149"/>
        <v>-324059225320.33081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-324059225320.33081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-1350246772.168045</v>
      </c>
      <c r="L3413" s="444">
        <f t="shared" ca="1" si="149"/>
        <v>-325409472092.49884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-325409472092.49884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-1355872800.3854117</v>
      </c>
      <c r="L3414" s="444">
        <f t="shared" ca="1" si="149"/>
        <v>-326765344892.88428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-326765344892.88428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-1361522270.3870177</v>
      </c>
      <c r="L3415" s="444">
        <f t="shared" ca="1" si="149"/>
        <v>-328126867163.2713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-328126867163.2713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-1367195279.8469636</v>
      </c>
      <c r="L3416" s="444">
        <f t="shared" ca="1" si="149"/>
        <v>-329494062443.11829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-329494062443.11829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-1372891926.8463261</v>
      </c>
      <c r="L3417" s="444">
        <f t="shared" ca="1" si="149"/>
        <v>-330866954369.9646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-330866954369.9646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-1378612309.8748524</v>
      </c>
      <c r="L3418" s="444">
        <f t="shared" ca="1" si="149"/>
        <v>-332245566679.83948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-332245566679.83948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-1384356527.8326645</v>
      </c>
      <c r="L3419" s="444">
        <f t="shared" ca="1" si="149"/>
        <v>-333629923207.67212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-333629923207.67212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-1390124680.0319672</v>
      </c>
      <c r="L3420" s="444">
        <f t="shared" ca="1" si="149"/>
        <v>-335020047887.7041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-335020047887.7041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-1395916866.1987672</v>
      </c>
      <c r="L3421" s="444">
        <f t="shared" ca="1" si="149"/>
        <v>-336415964753.90289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-336415964753.90289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-1401733186.4745953</v>
      </c>
      <c r="L3422" s="444">
        <f t="shared" ca="1" si="149"/>
        <v>-337817697940.3775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-337817697940.3775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-1407573741.4182396</v>
      </c>
      <c r="L3423" s="444">
        <f t="shared" ca="1" si="149"/>
        <v>-339225271681.79572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-339225271681.79572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-1413438632.0074821</v>
      </c>
      <c r="L3424" s="444">
        <f t="shared" ca="1" si="149"/>
        <v>-340638710313.80322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-340638710313.80322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-1419327959.6408467</v>
      </c>
      <c r="L3425" s="444">
        <f t="shared" ca="1" si="149"/>
        <v>-342058038273.44409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-342058038273.44409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-1425241826.1393504</v>
      </c>
      <c r="L3426" s="444">
        <f t="shared" ca="1" si="149"/>
        <v>-343483280099.58344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-343483280099.58344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-1431180333.7482643</v>
      </c>
      <c r="L3427" s="444">
        <f t="shared" ca="1" si="149"/>
        <v>-344914460433.33173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-344914460433.33173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-1437143585.1388822</v>
      </c>
      <c r="L3428" s="444">
        <f t="shared" ca="1" si="149"/>
        <v>-346351604018.47058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-346351604018.47058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-1443131683.4102941</v>
      </c>
      <c r="L3429" s="444">
        <f t="shared" ca="1" si="149"/>
        <v>-347794735701.88086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-347794735701.88086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-1449144732.0911703</v>
      </c>
      <c r="L3430" s="444">
        <f t="shared" ca="1" si="149"/>
        <v>-349243880433.97205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-349243880433.97205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-1455182835.1415501</v>
      </c>
      <c r="L3431" s="444">
        <f t="shared" ca="1" si="149"/>
        <v>-350699063269.11359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-350699063269.11359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-1461246096.9546399</v>
      </c>
      <c r="L3432" s="444">
        <f t="shared" ca="1" si="149"/>
        <v>-352160309366.06824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-352160309366.06824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-1467334622.3586175</v>
      </c>
      <c r="L3433" s="444">
        <f t="shared" ca="1" si="149"/>
        <v>-353627643988.42688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-353627643988.42688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-1473448516.6184454</v>
      </c>
      <c r="L3434" s="444">
        <f t="shared" ca="1" si="149"/>
        <v>-355101092505.04535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-355101092505.04535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-1479587885.4376888</v>
      </c>
      <c r="L3435" s="444">
        <f t="shared" ca="1" si="149"/>
        <v>-356580680390.48303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-356580680390.48303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-1485752834.960346</v>
      </c>
      <c r="L3436" s="444">
        <f t="shared" ca="1" si="149"/>
        <v>-358066433225.44336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-358066433225.44336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-1491943471.7726808</v>
      </c>
      <c r="L3437" s="444">
        <f t="shared" ca="1" si="149"/>
        <v>-359558376697.21606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-359558376697.21606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-1498159902.905067</v>
      </c>
      <c r="L3438" s="444">
        <f t="shared" ca="1" si="149"/>
        <v>-361056536600.12115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-361056536600.12115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-1504402235.8338382</v>
      </c>
      <c r="L3439" s="444">
        <f t="shared" ca="1" si="149"/>
        <v>-362560938835.95502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-362560938835.95502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-1510670578.483146</v>
      </c>
      <c r="L3440" s="444">
        <f t="shared" ca="1" si="149"/>
        <v>-364071609414.43817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-364071609414.43817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-1516965039.2268257</v>
      </c>
      <c r="L3441" s="444">
        <f t="shared" ca="1" si="149"/>
        <v>-365588574453.66498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-365588574453.66498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-1523285726.8902707</v>
      </c>
      <c r="L3442" s="444">
        <f t="shared" ca="1" si="149"/>
        <v>-367111860180.55524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-367111860180.55524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-1529632750.7523134</v>
      </c>
      <c r="L3443" s="444">
        <f t="shared" ca="1" si="149"/>
        <v>-368641492931.30756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-368641492931.30756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-1536006220.5471148</v>
      </c>
      <c r="L3444" s="444">
        <f t="shared" ca="1" si="149"/>
        <v>-370177499151.85468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-370177499151.85468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-1542406246.4660611</v>
      </c>
      <c r="L3445" s="444">
        <f t="shared" ca="1" si="149"/>
        <v>-371719905398.32074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-371719905398.32074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-1548832939.1596696</v>
      </c>
      <c r="L3446" s="444">
        <f t="shared" ca="1" si="149"/>
        <v>-373268738337.48041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-373268738337.48041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-1555286409.7395017</v>
      </c>
      <c r="L3447" s="444">
        <f t="shared" ca="1" si="149"/>
        <v>-374824024747.21991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-374824024747.21991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-1561766769.7800829</v>
      </c>
      <c r="L3448" s="444">
        <f t="shared" ca="1" si="149"/>
        <v>-376385791517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-376385791517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-1568274131.3208332</v>
      </c>
      <c r="L3449" s="444">
        <f t="shared" ca="1" si="149"/>
        <v>-377954065648.32086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-377954065648.32086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-1574808606.8680036</v>
      </c>
      <c r="L3450" s="444">
        <f t="shared" ca="1" si="149"/>
        <v>-379528874255.18884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-379528874255.18884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-1581370309.3966203</v>
      </c>
      <c r="L3451" s="444">
        <f t="shared" ca="1" si="149"/>
        <v>-381110244564.58545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-381110244564.58545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-1587959352.3524394</v>
      </c>
      <c r="L3452" s="444">
        <f t="shared" ca="1" si="149"/>
        <v>-382698203916.93787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-382698203916.93787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-1594575849.6539078</v>
      </c>
      <c r="L3453" s="444">
        <f t="shared" ca="1" si="149"/>
        <v>-384292779766.5918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-384292779766.5918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-1601219915.6941326</v>
      </c>
      <c r="L3454" s="444">
        <f t="shared" ca="1" si="149"/>
        <v>-385893999682.28595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-385893999682.28595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-1607891665.3428581</v>
      </c>
      <c r="L3455" s="444">
        <f t="shared" ca="1" si="149"/>
        <v>-387501891347.62878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-387501891347.62878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-1614591213.9484532</v>
      </c>
      <c r="L3456" s="444">
        <f t="shared" ca="1" si="149"/>
        <v>-389116482561.57721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-389116482561.57721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-1621318677.339905</v>
      </c>
      <c r="L3457" s="444">
        <f t="shared" ca="1" si="149"/>
        <v>-390737801238.91711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-390737801238.91711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-1628074171.8288212</v>
      </c>
      <c r="L3458" s="444">
        <f t="shared" ca="1" si="149"/>
        <v>-392365875410.74591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-392365875410.74591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-1634857814.2114413</v>
      </c>
      <c r="L3459" s="444">
        <f t="shared" ca="1" si="149"/>
        <v>-394000733224.95734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-394000733224.95734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-1641669721.7706556</v>
      </c>
      <c r="L3460" s="444">
        <f t="shared" ca="1" si="149"/>
        <v>-395642402946.72797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-395642402946.72797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-1648510012.2780333</v>
      </c>
      <c r="L3461" s="444">
        <f t="shared" ca="1" si="149"/>
        <v>-397290912959.00598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-397290912959.00598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-1655378803.9958582</v>
      </c>
      <c r="L3462" s="444">
        <f t="shared" ca="1" si="149"/>
        <v>-398946291763.00183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-398946291763.00183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-1662276215.6791742</v>
      </c>
      <c r="L3463" s="444">
        <f t="shared" ca="1" si="149"/>
        <v>-400608567978.68103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-400608567978.68103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-1669202366.5778377</v>
      </c>
      <c r="L3464" s="444">
        <f t="shared" ca="1" si="149"/>
        <v>-402277770345.25885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-402277770345.25885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-1676157376.4385786</v>
      </c>
      <c r="L3465" s="444">
        <f t="shared" ca="1" si="149"/>
        <v>-403953927721.69745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-403953927721.69745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-1683141365.5070727</v>
      </c>
      <c r="L3466" s="444">
        <f t="shared" ca="1" si="149"/>
        <v>-405637069087.20453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-405637069087.20453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-1690154454.5300188</v>
      </c>
      <c r="L3467" s="444">
        <f t="shared" ca="1" si="149"/>
        <v>-407327223541.73456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-407327223541.73456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-1697196764.7572274</v>
      </c>
      <c r="L3468" s="444">
        <f t="shared" ca="1" si="149"/>
        <v>-409024420306.49176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-409024420306.49176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-1704268417.9437156</v>
      </c>
      <c r="L3469" s="444">
        <f t="shared" ca="1" si="149"/>
        <v>-410728688724.43549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-410728688724.43549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-1711369536.3518145</v>
      </c>
      <c r="L3470" s="444">
        <f t="shared" ca="1" si="149"/>
        <v>-412440058260.78729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-412440058260.78729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-1718500242.7532804</v>
      </c>
      <c r="L3471" s="444">
        <f t="shared" ca="1" si="149"/>
        <v>-414158558503.54059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-414158558503.54059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-1725660660.4314191</v>
      </c>
      <c r="L3472" s="444">
        <f t="shared" ca="1" si="149"/>
        <v>-415884219163.97198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-415884219163.97198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-1732850913.1832166</v>
      </c>
      <c r="L3473" s="444">
        <f t="shared" ca="1" si="149"/>
        <v>-417617070077.15521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-417617070077.15521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-1740071125.32148</v>
      </c>
      <c r="L3474" s="444">
        <f t="shared" ca="1" si="149"/>
        <v>-419357141202.47668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-419357141202.47668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-1747321421.6769862</v>
      </c>
      <c r="L3475" s="444">
        <f t="shared" ca="1" si="149"/>
        <v>-421104462624.15369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-421104462624.15369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-1754601927.6006403</v>
      </c>
      <c r="L3476" s="444">
        <f t="shared" ca="1" si="149"/>
        <v>-422859064551.75433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-422859064551.75433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-1761912768.9656429</v>
      </c>
      <c r="L3477" s="444">
        <f t="shared" ca="1" si="149"/>
        <v>-424620977320.71997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-424620977320.71997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-1769254072.1696665</v>
      </c>
      <c r="L3478" s="444">
        <f t="shared" ca="1" si="149"/>
        <v>-426390231392.88965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-426390231392.88965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-1776625964.1370401</v>
      </c>
      <c r="L3479" s="444">
        <f t="shared" ca="1" si="149"/>
        <v>-428166857357.02667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-428166857357.02667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-1784028572.3209445</v>
      </c>
      <c r="L3480" s="444">
        <f t="shared" ca="1" si="149"/>
        <v>-429950885929.3476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-429950885929.3476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-1791462024.705615</v>
      </c>
      <c r="L3481" s="444">
        <f t="shared" ca="1" si="149"/>
        <v>-431742347954.05322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-431742347954.05322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-1798926449.8085554</v>
      </c>
      <c r="L3482" s="444">
        <f t="shared" ca="1" si="149"/>
        <v>-433541274403.86176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-433541274403.86176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-1806421976.6827574</v>
      </c>
      <c r="L3483" s="444">
        <f t="shared" ca="1" si="149"/>
        <v>-435347696380.54449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-435347696380.54449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-1813948734.9189355</v>
      </c>
      <c r="L3484" s="444">
        <f t="shared" ca="1" si="149"/>
        <v>-437161645115.46344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-437161645115.46344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-1821506854.647764</v>
      </c>
      <c r="L3485" s="444">
        <f t="shared" ca="1" si="149"/>
        <v>-438983151970.11121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-438983151970.11121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-1829096466.54213</v>
      </c>
      <c r="L3486" s="444">
        <f t="shared" ca="1" si="149"/>
        <v>-440812248436.65332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-440812248436.65332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-1836717701.8193889</v>
      </c>
      <c r="L3487" s="444">
        <f t="shared" ca="1" si="149"/>
        <v>-442648966138.47272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-442648966138.47272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-1844370692.2436364</v>
      </c>
      <c r="L3488" s="444">
        <f t="shared" ca="1" si="149"/>
        <v>-444493336830.71637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-444493336830.71637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-1852055570.1279845</v>
      </c>
      <c r="L3489" s="444">
        <f t="shared" ca="1" si="149"/>
        <v>-446345392400.84436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-446345392400.84436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-1859772468.3368514</v>
      </c>
      <c r="L3490" s="444">
        <f t="shared" ca="1" si="149"/>
        <v>-448205164869.18121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-448205164869.18121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-1867521520.2882547</v>
      </c>
      <c r="L3491" s="444">
        <f t="shared" ca="1" si="149"/>
        <v>-450072686389.46948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-450072686389.46948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-1875302859.9561231</v>
      </c>
      <c r="L3492" s="444">
        <f t="shared" ca="1" si="149"/>
        <v>-451947989249.4256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-451947989249.4256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-1883116621.8726065</v>
      </c>
      <c r="L3493" s="444">
        <f t="shared" ca="1" si="149"/>
        <v>-453831105871.29822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-453831105871.29822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-1890962941.130409</v>
      </c>
      <c r="L3494" s="444">
        <f t="shared" ca="1" si="149"/>
        <v>-455722068812.42865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-455722068812.42865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-1898841953.3851194</v>
      </c>
      <c r="L3495" s="444">
        <f t="shared" ca="1" si="149"/>
        <v>-457620910765.81378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-457620910765.81378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-1906753794.8575573</v>
      </c>
      <c r="L3496" s="444">
        <f t="shared" ca="1" si="149"/>
        <v>-459527664560.67133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-459527664560.67133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-1914698602.3361304</v>
      </c>
      <c r="L3497" s="444">
        <f t="shared" ca="1" si="149"/>
        <v>-461442363163.00745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-461442363163.00745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-1922676513.1791975</v>
      </c>
      <c r="L3498" s="444">
        <f t="shared" ca="1" si="149"/>
        <v>-463365039676.18665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-463365039676.18665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-1930687665.3174443</v>
      </c>
      <c r="L3499" s="444">
        <f t="shared" ca="1" si="149"/>
        <v>-465295727341.50409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-465295727341.50409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-1938732197.2562671</v>
      </c>
      <c r="L3500" s="444">
        <f t="shared" ca="1" si="149"/>
        <v>-467234459538.76038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-467234459538.76038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-1946810248.0781679</v>
      </c>
      <c r="L3501" s="444">
        <f t="shared" ca="1" si="149"/>
        <v>-469181269786.83856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-469181269786.83856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-1954921957.4451606</v>
      </c>
      <c r="L3502" s="444">
        <f t="shared" ca="1" si="149"/>
        <v>-471136191744.28375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-471136191744.28375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-1963067465.6011825</v>
      </c>
      <c r="L3503" s="444">
        <f t="shared" ca="1" si="149"/>
        <v>-473099259209.88495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-473099259209.88495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-1971246913.3745205</v>
      </c>
      <c r="L3504" s="444">
        <f t="shared" ca="1" si="149"/>
        <v>-475070506123.25946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-475070506123.25946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-1979460442.1802478</v>
      </c>
      <c r="L3505" s="444">
        <f t="shared" ca="1" si="149"/>
        <v>-477049966565.4397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-477049966565.4397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-1987708194.0226653</v>
      </c>
      <c r="L3506" s="444">
        <f t="shared" ca="1" si="149"/>
        <v>-479037674759.46234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-479037674759.46234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-1995990311.4977598</v>
      </c>
      <c r="L3507" s="444">
        <f t="shared" ca="1" si="149"/>
        <v>-481033665070.96008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-481033665070.96008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-2004306937.7956672</v>
      </c>
      <c r="L3508" s="444">
        <f t="shared" ca="1" si="149"/>
        <v>-483037972008.75574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-483037972008.75574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-2012658216.7031488</v>
      </c>
      <c r="L3509" s="444">
        <f t="shared" ca="1" si="149"/>
        <v>-485050630225.45886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-485050630225.45886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-2021044292.6060786</v>
      </c>
      <c r="L3510" s="444">
        <f t="shared" ca="1" si="149"/>
        <v>-487071674518.06494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-487071674518.06494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-2029465310.4919369</v>
      </c>
      <c r="L3511" s="444">
        <f t="shared" ca="1" si="149"/>
        <v>-489101139828.55688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-489101139828.55688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-2037921415.9523203</v>
      </c>
      <c r="L3512" s="444">
        <f t="shared" ca="1" si="149"/>
        <v>-491139061244.50922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-491139061244.50922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-2046412755.1854551</v>
      </c>
      <c r="L3513" s="444">
        <f t="shared" ca="1" si="149"/>
        <v>-493185473999.69464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-493185473999.69464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-2054939474.9987276</v>
      </c>
      <c r="L3514" s="444">
        <f t="shared" ca="1" si="149"/>
        <v>-495240413474.69336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-495240413474.69336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-2063501722.8112226</v>
      </c>
      <c r="L3515" s="444">
        <f t="shared" ca="1" si="149"/>
        <v>-497303915197.50458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-497303915197.50458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-2072099646.6562691</v>
      </c>
      <c r="L3516" s="444">
        <f t="shared" ca="1" si="149"/>
        <v>-499376014844.16083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-499376014844.16083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-2080733395.1840034</v>
      </c>
      <c r="L3517" s="444">
        <f t="shared" ca="1" si="149"/>
        <v>-501456748239.34485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-501456748239.34485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-2089403117.6639369</v>
      </c>
      <c r="L3518" s="444">
        <f t="shared" ca="1" si="149"/>
        <v>-503546151357.00879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-503546151357.00879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-2098108963.9875367</v>
      </c>
      <c r="L3519" s="444">
        <f t="shared" ca="1" si="149"/>
        <v>-505644260320.99634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-505644260320.99634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-2106851084.6708179</v>
      </c>
      <c r="L3520" s="444">
        <f t="shared" ca="1" si="149"/>
        <v>-507751111405.66718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-507751111405.66718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-2115629630.8569465</v>
      </c>
      <c r="L3521" s="444">
        <f t="shared" ca="1" si="149"/>
        <v>-509866741036.52411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-509866741036.52411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-2124444754.3188505</v>
      </c>
      <c r="L3522" s="444">
        <f t="shared" ca="1" si="149"/>
        <v>-511991185790.84296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-511991185790.84296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-2133296607.4618456</v>
      </c>
      <c r="L3523" s="444">
        <f t="shared" ca="1" si="149"/>
        <v>-514124482398.30481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-514124482398.30481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-2142185343.3262701</v>
      </c>
      <c r="L3524" s="444">
        <f t="shared" ca="1" si="149"/>
        <v>-516266667741.6311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-516266667741.6311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-2151111115.5901294</v>
      </c>
      <c r="L3525" s="444">
        <f t="shared" ca="1" si="149"/>
        <v>-518417778857.22125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-518417778857.22125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-2160074078.5717554</v>
      </c>
      <c r="L3526" s="444">
        <f t="shared" ca="1" si="149"/>
        <v>-520577852935.79303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-520577852935.79303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-2169074387.232471</v>
      </c>
      <c r="L3527" s="444">
        <f t="shared" ca="1" si="149"/>
        <v>-522746927323.02551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-522746927323.02551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-2178112197.1792731</v>
      </c>
      <c r="L3528" s="444">
        <f t="shared" ca="1" si="149"/>
        <v>-524925039520.20477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-524925039520.20477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-2187187664.66752</v>
      </c>
      <c r="L3529" s="444">
        <f t="shared" ca="1" si="149"/>
        <v>-527112227184.87231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-527112227184.87231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-2196300946.6036348</v>
      </c>
      <c r="L3530" s="444">
        <f t="shared" ca="1" si="149"/>
        <v>-529308528131.47595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-529308528131.47595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-2205452200.5478163</v>
      </c>
      <c r="L3531" s="444">
        <f t="shared" ca="1" si="149"/>
        <v>-531513980332.02374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-531513980332.02374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-2214641584.7167654</v>
      </c>
      <c r="L3532" s="444">
        <f t="shared" ca="1" si="149"/>
        <v>-533728621916.74048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-533728621916.74048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-2223869257.9864187</v>
      </c>
      <c r="L3533" s="444">
        <f t="shared" ca="1" si="149"/>
        <v>-535952491174.72687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-535952491174.72687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-2233135379.8946953</v>
      </c>
      <c r="L3534" s="444">
        <f t="shared" ca="1" si="149"/>
        <v>-538185626554.62158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-538185626554.62158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-2242440110.6442566</v>
      </c>
      <c r="L3535" s="444">
        <f t="shared" ca="1" si="149"/>
        <v>-540428066665.26587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-540428066665.26587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-2251783611.1052747</v>
      </c>
      <c r="L3536" s="444">
        <f t="shared" ca="1" si="149"/>
        <v>-542679850276.37115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-542679850276.37115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-2261166042.818213</v>
      </c>
      <c r="L3537" s="444">
        <f t="shared" ca="1" si="149"/>
        <v>-544941016319.18939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-544941016319.18939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-2270587567.9966226</v>
      </c>
      <c r="L3538" s="444">
        <f t="shared" ca="1" si="149"/>
        <v>-547211603887.18604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-547211603887.18604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-2280048349.5299416</v>
      </c>
      <c r="L3539" s="444">
        <f t="shared" ca="1" si="149"/>
        <v>-549491652236.716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-549491652236.716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-2289548550.9863167</v>
      </c>
      <c r="L3540" s="444">
        <f t="shared" ca="1" si="149"/>
        <v>-551781200787.70227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-551781200787.70227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-2299088336.6154261</v>
      </c>
      <c r="L3541" s="444">
        <f t="shared" ca="1" si="149"/>
        <v>-554080289124.31775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-554080289124.31775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-2308667871.3513241</v>
      </c>
      <c r="L3542" s="444">
        <f t="shared" ca="1" si="149"/>
        <v>-556388956995.66907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-556388956995.66907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-2318287320.8152876</v>
      </c>
      <c r="L3543" s="444">
        <f t="shared" ca="1" si="149"/>
        <v>-558707244316.48438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-558707244316.48438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-2327946851.3186851</v>
      </c>
      <c r="L3544" s="444">
        <f t="shared" ca="1" si="149"/>
        <v>-561035191167.8031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-561035191167.8031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-2337646629.8658462</v>
      </c>
      <c r="L3545" s="444">
        <f t="shared" ca="1" si="149"/>
        <v>-563372837797.66895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-563372837797.66895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-2347386824.1569538</v>
      </c>
      <c r="L3546" s="444">
        <f t="shared" ca="1" si="149"/>
        <v>-565720224621.82593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-565720224621.82593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-2357167602.5909414</v>
      </c>
      <c r="L3547" s="444">
        <f t="shared" ca="1" si="149"/>
        <v>-568077392224.41687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-568077392224.41687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-2366989134.2684035</v>
      </c>
      <c r="L3548" s="444">
        <f t="shared" ca="1" si="149"/>
        <v>-570444381358.6853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-570444381358.6853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-2376851588.9945221</v>
      </c>
      <c r="L3549" s="444">
        <f t="shared" ca="1" si="149"/>
        <v>-572821232947.67981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-572821232947.67981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-2386755137.2819991</v>
      </c>
      <c r="L3550" s="444">
        <f t="shared" ca="1" si="149"/>
        <v>-575207988084.96179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-575207988084.96179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-2396699950.3540072</v>
      </c>
      <c r="L3551" s="444">
        <f t="shared" ca="1" si="149"/>
        <v>-577604688035.3158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-577604688035.3158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-2406686200.1471491</v>
      </c>
      <c r="L3552" s="444">
        <f t="shared" ca="1" si="149"/>
        <v>-580011374235.46289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-580011374235.46289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-2416714059.3144288</v>
      </c>
      <c r="L3553" s="444">
        <f t="shared" ca="1" si="149"/>
        <v>-582428088294.77734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-582428088294.77734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-2426783701.2282391</v>
      </c>
      <c r="L3554" s="444">
        <f t="shared" ca="1" si="149"/>
        <v>-584854871996.00562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-584854871996.00562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-2436895299.9833565</v>
      </c>
      <c r="L3555" s="444">
        <f t="shared" ca="1" si="149"/>
        <v>-587291767295.98901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-587291767295.98901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-2447049030.3999543</v>
      </c>
      <c r="L3556" s="444">
        <f t="shared" ca="1" si="149"/>
        <v>-589738816326.38892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-589738816326.38892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-2457245068.0266204</v>
      </c>
      <c r="L3557" s="444">
        <f t="shared" ca="1" si="149"/>
        <v>-592196061394.41553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-592196061394.41553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-2467483589.1433978</v>
      </c>
      <c r="L3558" s="444">
        <f t="shared" ca="1" si="149"/>
        <v>-594663544983.55896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-594663544983.55896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-2477764770.7648292</v>
      </c>
      <c r="L3559" s="444">
        <f t="shared" ca="1" si="149"/>
        <v>-597141309754.32373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-597141309754.32373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-2488088790.6430154</v>
      </c>
      <c r="L3560" s="444">
        <f t="shared" ca="1" si="149"/>
        <v>-599629398544.9668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-599629398544.9668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-2498455827.2706947</v>
      </c>
      <c r="L3561" s="444">
        <f t="shared" ca="1" si="149"/>
        <v>-602127854372.23755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-602127854372.23755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-2508866059.8843231</v>
      </c>
      <c r="L3562" s="444">
        <f t="shared" ca="1" si="149"/>
        <v>-604636720432.12183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-604636720432.12183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-2519319668.4671741</v>
      </c>
      <c r="L3563" s="444">
        <f t="shared" ca="1" si="149"/>
        <v>-607156040100.58899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-607156040100.58899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-2529816833.7524543</v>
      </c>
      <c r="L3564" s="444">
        <f t="shared" ca="1" si="149"/>
        <v>-609685856934.34143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-609685856934.34143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-2540357737.2264228</v>
      </c>
      <c r="L3565" s="444">
        <f t="shared" ca="1" si="149"/>
        <v>-612226214671.56787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-612226214671.56787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-2550942561.1315327</v>
      </c>
      <c r="L3566" s="444">
        <f t="shared" ca="1" si="149"/>
        <v>-614777157232.69946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-614777157232.69946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-2561571488.4695811</v>
      </c>
      <c r="L3567" s="444">
        <f t="shared" ca="1" si="149"/>
        <v>-617338728721.16907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-617338728721.16907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-2572244703.0048709</v>
      </c>
      <c r="L3568" s="444">
        <f t="shared" ca="1" si="149"/>
        <v>-619910973424.17395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-619910973424.17395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-2582962389.2673912</v>
      </c>
      <c r="L3569" s="444">
        <f t="shared" ca="1" si="149"/>
        <v>-622493935813.44128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-622493935813.44128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-2593724732.5560055</v>
      </c>
      <c r="L3570" s="444">
        <f t="shared" ca="1" si="149"/>
        <v>-625087660545.99731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-625087660545.99731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-2604531918.9416556</v>
      </c>
      <c r="L3571" s="444">
        <f t="shared" ca="1" si="149"/>
        <v>-627692192464.93896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-627692192464.93896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-2615384135.2705789</v>
      </c>
      <c r="L3572" s="444">
        <f t="shared" ca="1" si="149"/>
        <v>-630307576600.20959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-630307576600.20959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-2626281569.1675401</v>
      </c>
      <c r="L3573" s="444">
        <f t="shared" ca="1" si="149"/>
        <v>-632933858169.37708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-632933858169.37708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-2637224409.0390711</v>
      </c>
      <c r="L3574" s="444">
        <f t="shared" ca="1" si="149"/>
        <v>-635571082578.41614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-635571082578.41614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-2648212844.0767341</v>
      </c>
      <c r="L3575" s="444">
        <f t="shared" ca="1" si="149"/>
        <v>-638219295422.49292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-638219295422.49292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-2659247064.2603869</v>
      </c>
      <c r="L3576" s="444">
        <f t="shared" ca="1" si="149"/>
        <v>-640878542486.7533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-640878542486.7533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-2670327260.3614721</v>
      </c>
      <c r="L3577" s="444">
        <f t="shared" ca="1" si="149"/>
        <v>-643548869747.11475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-643548869747.11475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-2681453623.9463115</v>
      </c>
      <c r="L3578" s="444">
        <f t="shared" ref="L3578:L3832" ca="1" si="154">I3578-J3578+K3578</f>
        <v>-646230323371.06104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-646230323371.06104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-2692626347.3794208</v>
      </c>
      <c r="L3579" s="444">
        <f t="shared" ca="1" si="154"/>
        <v>-648922949718.44043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-648922949718.44043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-2703845623.8268352</v>
      </c>
      <c r="L3580" s="444">
        <f t="shared" ca="1" si="154"/>
        <v>-651626795342.26721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-651626795342.26721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-2715111647.2594466</v>
      </c>
      <c r="L3581" s="444">
        <f t="shared" ca="1" si="154"/>
        <v>-654341906989.52661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-654341906989.52661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-2726424612.4563608</v>
      </c>
      <c r="L3582" s="444">
        <f t="shared" ca="1" si="154"/>
        <v>-657068331601.98303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-657068331601.98303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-2737784715.0082626</v>
      </c>
      <c r="L3583" s="444">
        <f t="shared" ca="1" si="154"/>
        <v>-659806116316.99133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-659806116316.99133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-2749192151.320797</v>
      </c>
      <c r="L3584" s="444">
        <f t="shared" ca="1" si="154"/>
        <v>-662555308468.31213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-662555308468.31213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-2760647118.6179671</v>
      </c>
      <c r="L3585" s="444">
        <f t="shared" ca="1" si="154"/>
        <v>-665315955586.93005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-665315955586.93005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-2772149814.9455419</v>
      </c>
      <c r="L3586" s="444">
        <f t="shared" ca="1" si="154"/>
        <v>-668088105401.87561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-668088105401.87561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-2783700439.1744819</v>
      </c>
      <c r="L3587" s="444">
        <f t="shared" ca="1" si="154"/>
        <v>-670871805841.05005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-670871805841.05005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-2795299191.004375</v>
      </c>
      <c r="L3588" s="444">
        <f t="shared" ca="1" si="154"/>
        <v>-673667105032.05444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-673667105032.05444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-2806946270.9668937</v>
      </c>
      <c r="L3589" s="444">
        <f t="shared" ca="1" si="154"/>
        <v>-676474051303.02136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-676474051303.02136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-2818641880.4292555</v>
      </c>
      <c r="L3590" s="444">
        <f t="shared" ca="1" si="154"/>
        <v>-679292693183.45056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-679292693183.45056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-2830386221.5977106</v>
      </c>
      <c r="L3591" s="444">
        <f t="shared" ca="1" si="154"/>
        <v>-682123079405.04822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-682123079405.04822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-2842179497.5210342</v>
      </c>
      <c r="L3592" s="444">
        <f t="shared" ca="1" si="154"/>
        <v>-684965258902.56921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-684965258902.56921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-2854021912.0940385</v>
      </c>
      <c r="L3593" s="444">
        <f t="shared" ca="1" si="154"/>
        <v>-687819280814.66321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-687819280814.66321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-2865913670.0610967</v>
      </c>
      <c r="L3594" s="444">
        <f t="shared" ca="1" si="154"/>
        <v>-690685194484.72437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-690685194484.72437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-2877854977.0196848</v>
      </c>
      <c r="L3595" s="444">
        <f t="shared" ca="1" si="154"/>
        <v>-693563049461.74402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-693563049461.74402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-2889846039.4239335</v>
      </c>
      <c r="L3596" s="444">
        <f t="shared" ca="1" si="154"/>
        <v>-696452895501.16797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-696452895501.16797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-2901887064.5881996</v>
      </c>
      <c r="L3597" s="444">
        <f t="shared" ca="1" si="154"/>
        <v>-699354782565.75623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-699354782565.75623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-2913978260.6906509</v>
      </c>
      <c r="L3598" s="444">
        <f t="shared" ca="1" si="154"/>
        <v>-702268760826.4469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-702268760826.4469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-2926119836.7768621</v>
      </c>
      <c r="L3599" s="444">
        <f t="shared" ca="1" si="154"/>
        <v>-705194880663.22375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-705194880663.22375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-2938312002.7634325</v>
      </c>
      <c r="L3600" s="444">
        <f t="shared" ca="1" si="154"/>
        <v>-708133192665.98718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-708133192665.98718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-2950554969.4416132</v>
      </c>
      <c r="L3601" s="444">
        <f t="shared" ca="1" si="154"/>
        <v>-711083747635.42883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-711083747635.42883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-2962848948.4809532</v>
      </c>
      <c r="L3602" s="444">
        <f t="shared" ca="1" si="154"/>
        <v>-714046596583.90979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-714046596583.90979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-2975194152.4329576</v>
      </c>
      <c r="L3603" s="444">
        <f t="shared" ca="1" si="154"/>
        <v>-717021790736.34277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-717021790736.34277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-2987590794.7347617</v>
      </c>
      <c r="L3604" s="444">
        <f t="shared" ca="1" si="154"/>
        <v>-720009381531.07751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-720009381531.07751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-3000039089.7128229</v>
      </c>
      <c r="L3605" s="444">
        <f t="shared" ca="1" si="154"/>
        <v>-723009420620.79028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-723009420620.79028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-3012539252.5866261</v>
      </c>
      <c r="L3606" s="444">
        <f t="shared" ca="1" si="154"/>
        <v>-726021959873.37695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-726021959873.37695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-3025091499.472404</v>
      </c>
      <c r="L3607" s="444">
        <f t="shared" ca="1" si="154"/>
        <v>-729047051372.84937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-729047051372.84937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-3037696047.3868723</v>
      </c>
      <c r="L3608" s="444">
        <f t="shared" ca="1" si="154"/>
        <v>-732084747420.23621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-732084747420.23621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-3050353114.2509842</v>
      </c>
      <c r="L3609" s="444">
        <f t="shared" ca="1" si="154"/>
        <v>-735135100534.48718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-735135100534.48718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-3063062918.8936968</v>
      </c>
      <c r="L3610" s="444">
        <f t="shared" ca="1" si="154"/>
        <v>-738198163453.38086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-738198163453.38086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-3075825681.0557537</v>
      </c>
      <c r="L3611" s="444">
        <f t="shared" ca="1" si="154"/>
        <v>-741273989134.43665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-741273989134.43665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-3088641621.393486</v>
      </c>
      <c r="L3612" s="444">
        <f t="shared" ca="1" si="154"/>
        <v>-744362630755.83008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-744362630755.83008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-3101510961.4826255</v>
      </c>
      <c r="L3613" s="444">
        <f t="shared" ca="1" si="154"/>
        <v>-747464141717.31274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-747464141717.31274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-3114433923.8221364</v>
      </c>
      <c r="L3614" s="444">
        <f t="shared" ca="1" si="154"/>
        <v>-750578575641.13489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-750578575641.13489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-3127410731.8380618</v>
      </c>
      <c r="L3615" s="444">
        <f t="shared" ca="1" si="154"/>
        <v>-753705986372.9729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-753705986372.9729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-3140441609.8873873</v>
      </c>
      <c r="L3616" s="444">
        <f t="shared" ca="1" si="154"/>
        <v>-756846427982.86023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-756846427982.86023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-3153526783.2619176</v>
      </c>
      <c r="L3617" s="444">
        <f t="shared" ca="1" si="154"/>
        <v>-759999954766.12219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-759999954766.12219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-3166666478.1921759</v>
      </c>
      <c r="L3618" s="444">
        <f t="shared" ca="1" si="154"/>
        <v>-763166621244.31433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-763166621244.31433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-3179860921.8513098</v>
      </c>
      <c r="L3619" s="444">
        <f t="shared" ca="1" si="154"/>
        <v>-766346482166.16565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-766346482166.16565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-3193110342.3590236</v>
      </c>
      <c r="L3620" s="444">
        <f t="shared" ca="1" si="154"/>
        <v>-769539592508.52466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-769539592508.52466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-3206414968.7855196</v>
      </c>
      <c r="L3621" s="444">
        <f t="shared" ca="1" si="154"/>
        <v>-772746007477.31018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-772746007477.31018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-3219775031.1554589</v>
      </c>
      <c r="L3622" s="444">
        <f t="shared" ca="1" si="154"/>
        <v>-775965782508.4657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-775965782508.4657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-3233190760.4519405</v>
      </c>
      <c r="L3623" s="444">
        <f t="shared" ca="1" si="154"/>
        <v>-779198973268.9176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-779198973268.9176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-3246662388.6204901</v>
      </c>
      <c r="L3624" s="444">
        <f t="shared" ca="1" si="154"/>
        <v>-782445635657.53809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-782445635657.53809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-3260190148.5730753</v>
      </c>
      <c r="L3625" s="444">
        <f t="shared" ca="1" si="154"/>
        <v>-785705825806.11121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-785705825806.11121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-3273774274.1921301</v>
      </c>
      <c r="L3626" s="444">
        <f t="shared" ca="1" si="154"/>
        <v>-788979600080.30334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-788979600080.30334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-3287415000.3345971</v>
      </c>
      <c r="L3627" s="444">
        <f t="shared" ca="1" si="154"/>
        <v>-792267015080.63794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-792267015080.63794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-3301112562.8359914</v>
      </c>
      <c r="L3628" s="444">
        <f t="shared" ca="1" si="154"/>
        <v>-795568127643.47388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-795568127643.47388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-3314867198.5144744</v>
      </c>
      <c r="L3629" s="444">
        <f t="shared" ca="1" si="154"/>
        <v>-798882994841.9884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-798882994841.9884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-3328679145.1749516</v>
      </c>
      <c r="L3630" s="444">
        <f t="shared" ca="1" si="154"/>
        <v>-802211673987.16333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-802211673987.16333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-3342548641.6131806</v>
      </c>
      <c r="L3631" s="444">
        <f t="shared" ca="1" si="154"/>
        <v>-805554222628.77649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-805554222628.77649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-3356475927.6199021</v>
      </c>
      <c r="L3632" s="444">
        <f t="shared" ca="1" si="154"/>
        <v>-808910698556.39636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-808910698556.39636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-3370461243.9849849</v>
      </c>
      <c r="L3633" s="444">
        <f t="shared" ca="1" si="154"/>
        <v>-812281159800.38135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-812281159800.38135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-3384504832.5015888</v>
      </c>
      <c r="L3634" s="444">
        <f t="shared" ca="1" si="154"/>
        <v>-815665664632.88293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-815665664632.88293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-3398606935.9703455</v>
      </c>
      <c r="L3635" s="444">
        <f t="shared" ca="1" si="154"/>
        <v>-819064271568.85327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-819064271568.85327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-3412767798.2035551</v>
      </c>
      <c r="L3636" s="444">
        <f t="shared" ca="1" si="154"/>
        <v>-822477039367.05688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-822477039367.05688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-3426987664.0294037</v>
      </c>
      <c r="L3637" s="444">
        <f t="shared" ca="1" si="154"/>
        <v>-825904027031.0863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-825904027031.0863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-3441266779.2961931</v>
      </c>
      <c r="L3638" s="444">
        <f t="shared" ca="1" si="154"/>
        <v>-829345293810.38245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-829345293810.38245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-3455605390.8765936</v>
      </c>
      <c r="L3639" s="444">
        <f t="shared" ca="1" si="154"/>
        <v>-832800899201.25903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-832800899201.25903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-3470003746.6719127</v>
      </c>
      <c r="L3640" s="444">
        <f t="shared" ca="1" si="154"/>
        <v>-836270902947.93091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-836270902947.93091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-3484462095.6163788</v>
      </c>
      <c r="L3641" s="444">
        <f t="shared" ca="1" si="154"/>
        <v>-839755365043.54724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-839755365043.54724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-3498980687.6814466</v>
      </c>
      <c r="L3642" s="444">
        <f t="shared" ca="1" si="154"/>
        <v>-843254345731.22864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-843254345731.22864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-3513559773.8801193</v>
      </c>
      <c r="L3643" s="444">
        <f t="shared" ca="1" si="154"/>
        <v>-846767905505.10876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-846767905505.10876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-3528199606.2712865</v>
      </c>
      <c r="L3644" s="444">
        <f t="shared" ca="1" si="154"/>
        <v>-850296105111.38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-850296105111.38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-3542900437.9640832</v>
      </c>
      <c r="L3645" s="444">
        <f t="shared" ca="1" si="154"/>
        <v>-853839005549.34412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-853839005549.34412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-3557662523.1222672</v>
      </c>
      <c r="L3646" s="444">
        <f t="shared" ca="1" si="154"/>
        <v>-857396668072.46643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-857396668072.46643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-3572486116.9686103</v>
      </c>
      <c r="L3647" s="444">
        <f t="shared" ca="1" si="154"/>
        <v>-860969154189.43506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-860969154189.43506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-3587371475.7893124</v>
      </c>
      <c r="L3648" s="444">
        <f t="shared" ca="1" si="154"/>
        <v>-864556525665.22437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-864556525665.22437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-3602318856.9384351</v>
      </c>
      <c r="L3649" s="444">
        <f t="shared" ca="1" si="154"/>
        <v>-868158844522.16284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-868158844522.16284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-3617328518.8423452</v>
      </c>
      <c r="L3650" s="444">
        <f t="shared" ca="1" si="154"/>
        <v>-871776173041.00513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-871776173041.00513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-3632400721.0041876</v>
      </c>
      <c r="L3651" s="444">
        <f t="shared" ca="1" si="154"/>
        <v>-875408573762.00928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-875408573762.00928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-3647535724.0083714</v>
      </c>
      <c r="L3652" s="444">
        <f t="shared" ca="1" si="154"/>
        <v>-879056109486.0177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-879056109486.0177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-3662733789.5250735</v>
      </c>
      <c r="L3653" s="444">
        <f t="shared" ca="1" si="154"/>
        <v>-882718843275.54272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-882718843275.54272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-3677995180.3147607</v>
      </c>
      <c r="L3654" s="444">
        <f t="shared" ca="1" si="154"/>
        <v>-886396838455.85754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-886396838455.85754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-3693320160.2327399</v>
      </c>
      <c r="L3655" s="444">
        <f t="shared" ca="1" si="154"/>
        <v>-890090158616.09033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-890090158616.09033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-3708708994.2337098</v>
      </c>
      <c r="L3656" s="444">
        <f t="shared" ca="1" si="154"/>
        <v>-893798867610.3241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-893798867610.3241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-3724161948.3763509</v>
      </c>
      <c r="L3657" s="444">
        <f t="shared" ca="1" si="154"/>
        <v>-897523029558.70044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-897523029558.70044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-3739679289.8279181</v>
      </c>
      <c r="L3658" s="444">
        <f t="shared" ca="1" si="154"/>
        <v>-901262708848.52832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-901262708848.52832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-3755261286.8688674</v>
      </c>
      <c r="L3659" s="444">
        <f t="shared" ca="1" si="154"/>
        <v>-905017970135.39722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-905017970135.39722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-3770908208.8974891</v>
      </c>
      <c r="L3660" s="444">
        <f t="shared" ca="1" si="154"/>
        <v>-908788878344.29468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-908788878344.29468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-3786620326.4345608</v>
      </c>
      <c r="L3661" s="444">
        <f t="shared" ca="1" si="154"/>
        <v>-912575498670.72925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-912575498670.72925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-3802397911.1280384</v>
      </c>
      <c r="L3662" s="444">
        <f t="shared" ca="1" si="154"/>
        <v>-916377896581.8573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-916377896581.8573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-3818241235.7577381</v>
      </c>
      <c r="L3663" s="444">
        <f t="shared" ca="1" si="154"/>
        <v>-920196137817.61499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-920196137817.61499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-3834150574.2400618</v>
      </c>
      <c r="L3664" s="444">
        <f t="shared" ca="1" si="154"/>
        <v>-924030288391.8551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-924030288391.8551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-3850126201.6327295</v>
      </c>
      <c r="L3665" s="444">
        <f t="shared" ca="1" si="154"/>
        <v>-927880414593.48779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-927880414593.48779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-3866168394.1395326</v>
      </c>
      <c r="L3666" s="444">
        <f t="shared" ca="1" si="154"/>
        <v>-931746582987.62732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-931746582987.62732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-3882277429.1151137</v>
      </c>
      <c r="L3667" s="444">
        <f t="shared" ca="1" si="154"/>
        <v>-935628860416.74243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-935628860416.74243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-3898453585.0697598</v>
      </c>
      <c r="L3668" s="444">
        <f t="shared" ca="1" si="154"/>
        <v>-939527314001.81213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-939527314001.81213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-3914697141.6742172</v>
      </c>
      <c r="L3669" s="444">
        <f t="shared" ca="1" si="154"/>
        <v>-943442011143.48633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-943442011143.48633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-3931008379.7645264</v>
      </c>
      <c r="L3670" s="444">
        <f t="shared" ca="1" si="154"/>
        <v>-947373019523.25085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-947373019523.25085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-3947387581.3468785</v>
      </c>
      <c r="L3671" s="444">
        <f t="shared" ca="1" si="154"/>
        <v>-951320407104.59778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-951320407104.59778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-3963835029.6024909</v>
      </c>
      <c r="L3672" s="444">
        <f t="shared" ca="1" si="154"/>
        <v>-955284242134.20032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-955284242134.20032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-3980351008.8925018</v>
      </c>
      <c r="L3673" s="444">
        <f t="shared" ca="1" si="154"/>
        <v>-959264593143.09277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-959264593143.09277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-3996935804.762887</v>
      </c>
      <c r="L3674" s="444">
        <f t="shared" ca="1" si="154"/>
        <v>-963261528947.85571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-963261528947.85571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-4013589703.949398</v>
      </c>
      <c r="L3675" s="444">
        <f t="shared" ca="1" si="154"/>
        <v>-967275118651.80505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-967275118651.80505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-4030312994.3825207</v>
      </c>
      <c r="L3676" s="444">
        <f t="shared" ca="1" si="154"/>
        <v>-971305431646.18762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-971305431646.18762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-4047105965.1924491</v>
      </c>
      <c r="L3677" s="444">
        <f t="shared" ca="1" si="154"/>
        <v>-975352537611.38013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-975352537611.38013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-4063968906.7140841</v>
      </c>
      <c r="L3678" s="444">
        <f t="shared" ca="1" si="154"/>
        <v>-979416506518.09424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-979416506518.09424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-4080902110.4920588</v>
      </c>
      <c r="L3679" s="444">
        <f t="shared" ca="1" si="154"/>
        <v>-983497408628.5863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-983497408628.5863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-4097905869.2857761</v>
      </c>
      <c r="L3680" s="444">
        <f t="shared" ca="1" si="154"/>
        <v>-987595314497.87207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-987595314497.87207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-4114980477.0744667</v>
      </c>
      <c r="L3681" s="444">
        <f t="shared" ca="1" si="154"/>
        <v>-991710294974.94653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-991710294974.94653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-4132126229.0622768</v>
      </c>
      <c r="L3682" s="444">
        <f t="shared" ca="1" si="154"/>
        <v>-995842421204.00879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-995842421204.00879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-4149343421.6833701</v>
      </c>
      <c r="L3683" s="444">
        <f t="shared" ca="1" si="154"/>
        <v>-999991764625.69214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-999991764625.69214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-4166632352.6070504</v>
      </c>
      <c r="L3684" s="444">
        <f t="shared" ca="1" si="154"/>
        <v>-1004158396978.2992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-1004158396978.2992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-4183993320.7429128</v>
      </c>
      <c r="L3685" s="444">
        <f t="shared" ca="1" si="154"/>
        <v>-1008342390299.0421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-1008342390299.0421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-4201426626.2460089</v>
      </c>
      <c r="L3686" s="444">
        <f t="shared" ca="1" si="154"/>
        <v>-1012543816925.2881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-1012543816925.2881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-4218932570.5220337</v>
      </c>
      <c r="L3687" s="444">
        <f t="shared" ca="1" si="154"/>
        <v>-1016762749495.8101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-1016762749495.8101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-4236511456.232542</v>
      </c>
      <c r="L3688" s="444">
        <f t="shared" ca="1" si="154"/>
        <v>-1020999260952.0426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-1020999260952.0426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-4254163587.3001776</v>
      </c>
      <c r="L3689" s="444">
        <f t="shared" ca="1" si="154"/>
        <v>-1025253424539.3428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-1025253424539.3428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-4271889268.913928</v>
      </c>
      <c r="L3690" s="444">
        <f t="shared" ca="1" si="154"/>
        <v>-1029525313808.2567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-1029525313808.2567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-4289688807.5344033</v>
      </c>
      <c r="L3691" s="444">
        <f t="shared" ca="1" si="154"/>
        <v>-1033815002615.7911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-1033815002615.7911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-4307562510.8991299</v>
      </c>
      <c r="L3692" s="444">
        <f t="shared" ca="1" si="154"/>
        <v>-1038122565126.6903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-1038122565126.6903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-4325510688.0278759</v>
      </c>
      <c r="L3693" s="444">
        <f t="shared" ca="1" si="154"/>
        <v>-1042448075814.7181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-1042448075814.7181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-4343533649.2279921</v>
      </c>
      <c r="L3694" s="444">
        <f t="shared" ca="1" si="154"/>
        <v>-1046791609463.9462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-1046791609463.9462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-4361631706.0997753</v>
      </c>
      <c r="L3695" s="444">
        <f t="shared" ca="1" si="154"/>
        <v>-1051153241170.0459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-1051153241170.0459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-4379805171.5418577</v>
      </c>
      <c r="L3696" s="444">
        <f t="shared" ca="1" si="154"/>
        <v>-1055533046341.5878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-1055533046341.5878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-4398054359.7566166</v>
      </c>
      <c r="L3697" s="444">
        <f t="shared" ca="1" si="154"/>
        <v>-1059931100701.3444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-1059931100701.3444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-4416379586.2556019</v>
      </c>
      <c r="L3698" s="444">
        <f t="shared" ca="1" si="154"/>
        <v>-1064347480287.6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-1064347480287.6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-4434781167.8650007</v>
      </c>
      <c r="L3699" s="444">
        <f t="shared" ca="1" si="154"/>
        <v>-1068782261455.465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-1068782261455.465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-4453259422.7311039</v>
      </c>
      <c r="L3700" s="444">
        <f t="shared" ca="1" si="154"/>
        <v>-1073235520878.196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-1073235520878.196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-4471814670.3258162</v>
      </c>
      <c r="L3701" s="444">
        <f t="shared" ca="1" si="154"/>
        <v>-1077707335548.5219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-1077707335548.5219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-4490447231.4521742</v>
      </c>
      <c r="L3702" s="444">
        <f t="shared" ca="1" si="154"/>
        <v>-1082197782779.974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-1082197782779.974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-4509157428.2498922</v>
      </c>
      <c r="L3703" s="444">
        <f t="shared" ca="1" si="154"/>
        <v>-1086706940208.2239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-1086706940208.2239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-4527945584.2009325</v>
      </c>
      <c r="L3704" s="444">
        <f t="shared" ca="1" si="154"/>
        <v>-1091234885792.4248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-1091234885792.4248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-4546812024.1351032</v>
      </c>
      <c r="L3705" s="444">
        <f t="shared" ca="1" si="154"/>
        <v>-1095781697816.5599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-1095781697816.5599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-4565757074.2356663</v>
      </c>
      <c r="L3706" s="444">
        <f t="shared" ca="1" si="154"/>
        <v>-1100347454890.7957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-1100347454890.7957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-4584781062.044982</v>
      </c>
      <c r="L3707" s="444">
        <f t="shared" ca="1" si="154"/>
        <v>-1104932235952.8406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-1104932235952.8406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-4603884316.4701691</v>
      </c>
      <c r="L3708" s="444">
        <f t="shared" ca="1" si="154"/>
        <v>-1109536120269.3108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-1109536120269.3108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-4623067167.7887945</v>
      </c>
      <c r="L3709" s="444">
        <f t="shared" ca="1" si="154"/>
        <v>-1114159187437.0996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-1114159187437.0996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-4642329947.654582</v>
      </c>
      <c r="L3710" s="444">
        <f t="shared" ca="1" si="154"/>
        <v>-1118801517384.7542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-1118801517384.7542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-4661672989.1031418</v>
      </c>
      <c r="L3711" s="444">
        <f t="shared" ca="1" si="154"/>
        <v>-1123463190373.8572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-1123463190373.8572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-4681096626.5577383</v>
      </c>
      <c r="L3712" s="444">
        <f t="shared" ca="1" si="154"/>
        <v>-1128144287000.4148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-1128144287000.4148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-4700601195.835062</v>
      </c>
      <c r="L3713" s="444">
        <f t="shared" ca="1" si="154"/>
        <v>-1132844888196.2498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-1132844888196.2498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-4720187034.151041</v>
      </c>
      <c r="L3714" s="444">
        <f t="shared" ca="1" si="154"/>
        <v>-1137565075230.4009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-1137565075230.4009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-4739854480.1266699</v>
      </c>
      <c r="L3715" s="444">
        <f t="shared" ca="1" si="154"/>
        <v>-1142304929710.5276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-1142304929710.5276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-4759603873.7938652</v>
      </c>
      <c r="L3716" s="444">
        <f t="shared" ca="1" si="154"/>
        <v>-1147064533584.3215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-1147064533584.3215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-4779435556.6013393</v>
      </c>
      <c r="L3717" s="444">
        <f t="shared" ca="1" si="154"/>
        <v>-1151843969140.9229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-1151843969140.9229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-4799349871.4205122</v>
      </c>
      <c r="L3718" s="444">
        <f t="shared" ca="1" si="154"/>
        <v>-1156643319012.3433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-1156643319012.3433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-4819347162.5514297</v>
      </c>
      <c r="L3719" s="444">
        <f t="shared" ca="1" si="154"/>
        <v>-1161462666174.8948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-1161462666174.8948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-4839427775.7287283</v>
      </c>
      <c r="L3720" s="444">
        <f t="shared" ca="1" si="154"/>
        <v>-1166302093950.6235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-1166302093950.6235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-4859592058.1275978</v>
      </c>
      <c r="L3721" s="444">
        <f t="shared" ca="1" si="154"/>
        <v>-1171161686008.7512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-1171161686008.7512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-4879840358.3697968</v>
      </c>
      <c r="L3722" s="444">
        <f t="shared" ca="1" si="154"/>
        <v>-1176041526367.1211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-1176041526367.1211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-4900173026.5296707</v>
      </c>
      <c r="L3723" s="444">
        <f t="shared" ca="1" si="154"/>
        <v>-1180941699393.6509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-1180941699393.6509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-4920590414.1402121</v>
      </c>
      <c r="L3724" s="444">
        <f t="shared" ca="1" si="154"/>
        <v>-1185862289807.791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-1185862289807.791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-4941092874.1991291</v>
      </c>
      <c r="L3725" s="444">
        <f t="shared" ca="1" si="154"/>
        <v>-1190803382681.9902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-1190803382681.9902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-4961680761.1749592</v>
      </c>
      <c r="L3726" s="444">
        <f t="shared" ca="1" si="154"/>
        <v>-1195765063443.1653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-1195765063443.1653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-4982354431.0131884</v>
      </c>
      <c r="L3727" s="444">
        <f t="shared" ca="1" si="154"/>
        <v>-1200747417874.1785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-1200747417874.1785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-5003114241.1424103</v>
      </c>
      <c r="L3728" s="444">
        <f t="shared" ca="1" si="154"/>
        <v>-1205750532115.3208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-1205750532115.3208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-5023960550.4805031</v>
      </c>
      <c r="L3729" s="444">
        <f t="shared" ca="1" si="154"/>
        <v>-1210774492665.8013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-1210774492665.8013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-5044893719.4408388</v>
      </c>
      <c r="L3730" s="444">
        <f t="shared" ca="1" si="154"/>
        <v>-1215819386385.2422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-1215819386385.2422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-5065914109.938509</v>
      </c>
      <c r="L3731" s="444">
        <f t="shared" ca="1" si="154"/>
        <v>-1220885300495.1807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-1220885300495.1807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-5087022085.3965864</v>
      </c>
      <c r="L3732" s="444">
        <f t="shared" ca="1" si="154"/>
        <v>-1225972322580.5771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-1225972322580.5771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-5108218010.7524052</v>
      </c>
      <c r="L3733" s="444">
        <f t="shared" ca="1" si="154"/>
        <v>-1231080540591.3296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-1231080540591.3296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-5129502252.4638729</v>
      </c>
      <c r="L3734" s="444">
        <f t="shared" ca="1" si="154"/>
        <v>-1236210042843.7935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-1236210042843.7935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-5150875178.5158062</v>
      </c>
      <c r="L3735" s="444">
        <f t="shared" ca="1" si="154"/>
        <v>-1241360918022.3093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-1241360918022.3093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-5172337158.4262886</v>
      </c>
      <c r="L3736" s="444">
        <f t="shared" ca="1" si="154"/>
        <v>-1246533255180.7356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-1246533255180.7356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-5193888563.2530651</v>
      </c>
      <c r="L3737" s="444">
        <f t="shared" ca="1" si="154"/>
        <v>-1251727143743.9888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-1251727143743.9888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-5215529765.5999527</v>
      </c>
      <c r="L3738" s="444">
        <f t="shared" ca="1" si="154"/>
        <v>-1256942673509.5886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-1256942673509.5886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-5237261139.6232862</v>
      </c>
      <c r="L3739" s="444">
        <f t="shared" ca="1" si="154"/>
        <v>-1262179934649.2119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-1262179934649.2119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-5259083061.0383825</v>
      </c>
      <c r="L3740" s="444">
        <f t="shared" ca="1" si="154"/>
        <v>-1267439017710.2502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-1267439017710.2502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-5280995907.1260424</v>
      </c>
      <c r="L3741" s="444">
        <f t="shared" ca="1" si="154"/>
        <v>-1272720013617.3762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-1272720013617.3762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-5303000056.7390671</v>
      </c>
      <c r="L3742" s="444">
        <f t="shared" ca="1" si="154"/>
        <v>-1278023013674.1152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-1278023013674.1152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-5325095890.3088131</v>
      </c>
      <c r="L3743" s="444">
        <f t="shared" ca="1" si="154"/>
        <v>-1283348109564.4241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-1283348109564.4241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-5347283789.8517666</v>
      </c>
      <c r="L3744" s="444">
        <f t="shared" ca="1" si="154"/>
        <v>-1288695393354.2759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-1288695393354.2759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-5369564138.9761496</v>
      </c>
      <c r="L3745" s="444">
        <f t="shared" ca="1" si="154"/>
        <v>-1294064957493.252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-1294064957493.252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-5391937322.8885498</v>
      </c>
      <c r="L3746" s="444">
        <f t="shared" ca="1" si="154"/>
        <v>-1299456894816.1406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-1299456894816.1406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-5414403728.4005861</v>
      </c>
      <c r="L3747" s="444">
        <f t="shared" ca="1" si="154"/>
        <v>-1304871298544.5413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-1304871298544.5413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-5436963743.9355888</v>
      </c>
      <c r="L3748" s="444">
        <f t="shared" ca="1" si="154"/>
        <v>-1310308262288.4768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-1310308262288.4768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-5459617759.5353203</v>
      </c>
      <c r="L3749" s="444">
        <f t="shared" ca="1" si="154"/>
        <v>-1315767880048.0122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-1315767880048.0122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-5482366166.8667173</v>
      </c>
      <c r="L3750" s="444">
        <f t="shared" ca="1" si="154"/>
        <v>-1321250246214.8789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-1321250246214.8789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-5505209359.2286625</v>
      </c>
      <c r="L3751" s="444">
        <f t="shared" ca="1" si="154"/>
        <v>-1326755455574.1077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-1326755455574.1077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-5528147731.5587816</v>
      </c>
      <c r="L3752" s="444">
        <f t="shared" ca="1" si="154"/>
        <v>-1332283603305.6665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-1332283603305.6665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-5551181680.4402771</v>
      </c>
      <c r="L3753" s="444">
        <f t="shared" ca="1" si="154"/>
        <v>-1337834784986.1067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-1337834784986.1067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-5574311604.108778</v>
      </c>
      <c r="L3754" s="444">
        <f t="shared" ca="1" si="154"/>
        <v>-1343409096590.2156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-1343409096590.2156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-5597537902.4592314</v>
      </c>
      <c r="L3755" s="444">
        <f t="shared" ca="1" si="154"/>
        <v>-1349006634492.6748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-1349006634492.6748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-5620860977.0528116</v>
      </c>
      <c r="L3756" s="444">
        <f t="shared" ca="1" si="154"/>
        <v>-1354627495469.7275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-1354627495469.7275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-5644281231.1238651</v>
      </c>
      <c r="L3757" s="444">
        <f t="shared" ca="1" si="154"/>
        <v>-1360271776700.8513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-1360271776700.8513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-5667799069.5868807</v>
      </c>
      <c r="L3758" s="444">
        <f t="shared" ca="1" si="154"/>
        <v>-1365939575770.4382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-1365939575770.4382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-5691414899.0434923</v>
      </c>
      <c r="L3759" s="444">
        <f t="shared" ca="1" si="154"/>
        <v>-1371630990669.4817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-1371630990669.4817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-5715129127.7895069</v>
      </c>
      <c r="L3760" s="444">
        <f t="shared" ca="1" si="154"/>
        <v>-1377346119797.2712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-1377346119797.2712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-5738942165.8219633</v>
      </c>
      <c r="L3761" s="444">
        <f t="shared" ca="1" si="154"/>
        <v>-1383085061963.0933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-1383085061963.0933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-5762854424.8462219</v>
      </c>
      <c r="L3762" s="444">
        <f t="shared" ca="1" si="154"/>
        <v>-1388847916387.9395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-1388847916387.9395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-5786866318.2830811</v>
      </c>
      <c r="L3763" s="444">
        <f t="shared" ca="1" si="154"/>
        <v>-1394634782706.2227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-1394634782706.2227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-5810978261.2759275</v>
      </c>
      <c r="L3764" s="444">
        <f t="shared" ca="1" si="154"/>
        <v>-1400445760967.4985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-1400445760967.4985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-5835190670.6979103</v>
      </c>
      <c r="L3765" s="444">
        <f t="shared" ca="1" si="154"/>
        <v>-1406280951638.1965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-1406280951638.1965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-5859503965.159152</v>
      </c>
      <c r="L3766" s="444">
        <f t="shared" ca="1" si="154"/>
        <v>-1412140455603.3557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-1412140455603.3557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-5883918565.0139818</v>
      </c>
      <c r="L3767" s="444">
        <f t="shared" ca="1" si="154"/>
        <v>-1418024374168.3696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-1418024374168.3696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-5908434892.368207</v>
      </c>
      <c r="L3768" s="444">
        <f t="shared" ca="1" si="154"/>
        <v>-1423932809060.7378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-1423932809060.7378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-5933053371.0864077</v>
      </c>
      <c r="L3769" s="444">
        <f t="shared" ca="1" si="154"/>
        <v>-1429865862431.8242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-1429865862431.8242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-5957774426.7992678</v>
      </c>
      <c r="L3770" s="444">
        <f t="shared" ca="1" si="154"/>
        <v>-1435823636858.6235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-1435823636858.6235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-5982598486.9109316</v>
      </c>
      <c r="L3771" s="444">
        <f t="shared" ca="1" si="154"/>
        <v>-1441806235345.5344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-1441806235345.5344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-6007525980.6063938</v>
      </c>
      <c r="L3772" s="444">
        <f t="shared" ca="1" si="154"/>
        <v>-1447813761326.1409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-1447813761326.1409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-6032557338.8589201</v>
      </c>
      <c r="L3773" s="444">
        <f t="shared" ca="1" si="154"/>
        <v>-1453846318664.9998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-1453846318664.9998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-6057692994.437499</v>
      </c>
      <c r="L3774" s="444">
        <f t="shared" ca="1" si="154"/>
        <v>-1459904011659.4373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-1459904011659.4373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-6082933381.9143219</v>
      </c>
      <c r="L3775" s="444">
        <f t="shared" ca="1" si="154"/>
        <v>-1465986945041.3516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-1465986945041.3516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-6108278937.6722984</v>
      </c>
      <c r="L3776" s="444">
        <f t="shared" ca="1" si="154"/>
        <v>-1472095223979.0239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-1472095223979.0239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-6133730099.9125996</v>
      </c>
      <c r="L3777" s="444">
        <f t="shared" ca="1" si="154"/>
        <v>-1478228954078.9365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-1478228954078.9365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-6159287308.6622353</v>
      </c>
      <c r="L3778" s="444">
        <f t="shared" ca="1" si="154"/>
        <v>-1484388241387.5989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-1484388241387.5989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-6184951005.781662</v>
      </c>
      <c r="L3779" s="444">
        <f t="shared" ca="1" si="154"/>
        <v>-1490573192393.3806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-1490573192393.3806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-6210721634.9724188</v>
      </c>
      <c r="L3780" s="444">
        <f t="shared" ca="1" si="154"/>
        <v>-1496783914028.353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-1496783914028.353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-6236599641.7848043</v>
      </c>
      <c r="L3781" s="444">
        <f t="shared" ca="1" si="154"/>
        <v>-1503020513670.1379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-1503020513670.1379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-6262585473.6255751</v>
      </c>
      <c r="L3782" s="444">
        <f t="shared" ca="1" si="154"/>
        <v>-1509283099143.7634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-1509283099143.7634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-6288679579.7656813</v>
      </c>
      <c r="L3783" s="444">
        <f t="shared" ca="1" si="154"/>
        <v>-1515571778723.5291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-1515571778723.5291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-6314882411.3480377</v>
      </c>
      <c r="L3784" s="444">
        <f t="shared" ca="1" si="154"/>
        <v>-1521886661134.8772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-1521886661134.8772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-6341194421.3953218</v>
      </c>
      <c r="L3785" s="444">
        <f t="shared" ca="1" si="154"/>
        <v>-1528227855556.2725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-1528227855556.2725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-6367616064.8178015</v>
      </c>
      <c r="L3786" s="444">
        <f t="shared" ca="1" si="154"/>
        <v>-1534595471621.0903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-1534595471621.0903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-6394147798.4212093</v>
      </c>
      <c r="L3787" s="444">
        <f t="shared" ca="1" si="154"/>
        <v>-1540989619419.5115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-1540989619419.5115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-6420790080.9146309</v>
      </c>
      <c r="L3788" s="444">
        <f t="shared" ca="1" si="154"/>
        <v>-1547410409500.426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-1547410409500.426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-6447543372.9184418</v>
      </c>
      <c r="L3789" s="444">
        <f t="shared" ca="1" si="154"/>
        <v>-1553857952873.3445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-1553857952873.3445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-6474408136.9722691</v>
      </c>
      <c r="L3790" s="444">
        <f t="shared" ca="1" si="154"/>
        <v>-1560332361010.3167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-1560332361010.3167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-6501384837.5429859</v>
      </c>
      <c r="L3791" s="444">
        <f t="shared" ca="1" si="154"/>
        <v>-1566833745847.8596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-1566833745847.8596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-6528473941.0327482</v>
      </c>
      <c r="L3792" s="444">
        <f t="shared" ca="1" si="154"/>
        <v>-1573362219788.8923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-1573362219788.8923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-6555675915.7870512</v>
      </c>
      <c r="L3793" s="444">
        <f t="shared" ca="1" si="154"/>
        <v>-1579917895704.6794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-1579917895704.6794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-6582991232.1028309</v>
      </c>
      <c r="L3794" s="444">
        <f t="shared" ca="1" si="154"/>
        <v>-1586500886936.7822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-1586500886936.7822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-6610420362.2365923</v>
      </c>
      <c r="L3795" s="444">
        <f t="shared" ca="1" si="154"/>
        <v>-1593111307299.0188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-1593111307299.0188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-6637963780.4125786</v>
      </c>
      <c r="L3796" s="444">
        <f t="shared" ca="1" si="154"/>
        <v>-1599749271079.4314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-1599749271079.4314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-6665621962.8309641</v>
      </c>
      <c r="L3797" s="444">
        <f t="shared" ca="1" si="154"/>
        <v>-1606414893042.2625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-1606414893042.2625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-6693395387.6760931</v>
      </c>
      <c r="L3798" s="444">
        <f t="shared" ca="1" si="154"/>
        <v>-1613108288429.9385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-1613108288429.9385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-6721284535.1247435</v>
      </c>
      <c r="L3799" s="444">
        <f t="shared" ca="1" si="154"/>
        <v>-1619829572965.0632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-1619829572965.0632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-6749289887.3544302</v>
      </c>
      <c r="L3800" s="444">
        <f t="shared" ca="1" si="154"/>
        <v>-1626578862852.4177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-1626578862852.4177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-6777411928.5517406</v>
      </c>
      <c r="L3801" s="444">
        <f t="shared" ca="1" si="154"/>
        <v>-1633356274780.9695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-1633356274780.9695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-6805651144.9207058</v>
      </c>
      <c r="L3802" s="444">
        <f t="shared" ca="1" si="154"/>
        <v>-1640161925925.8901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-1640161925925.8901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-6834008024.6912088</v>
      </c>
      <c r="L3803" s="444">
        <f t="shared" ca="1" si="154"/>
        <v>-1646995933950.5813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-1646995933950.5813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-6862483058.1274223</v>
      </c>
      <c r="L3804" s="444">
        <f t="shared" ca="1" si="154"/>
        <v>-1653858417008.7087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-1653858417008.7087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-6891076737.5362864</v>
      </c>
      <c r="L3805" s="444">
        <f t="shared" ca="1" si="154"/>
        <v>-1660749493746.2451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-1660749493746.2451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-6919789557.276021</v>
      </c>
      <c r="L3806" s="444">
        <f t="shared" ca="1" si="154"/>
        <v>-1667669283303.5212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-1667669283303.5212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-6948622013.7646713</v>
      </c>
      <c r="L3807" s="444">
        <f t="shared" ca="1" si="154"/>
        <v>-1674617905317.2859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-1674617905317.2859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-6977574605.4886913</v>
      </c>
      <c r="L3808" s="444">
        <f t="shared" ca="1" si="154"/>
        <v>-1681595479922.7747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-1681595479922.7747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-7006647833.0115614</v>
      </c>
      <c r="L3809" s="444">
        <f t="shared" ca="1" si="154"/>
        <v>-1688602127755.7861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-1688602127755.7861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-7035842198.9824419</v>
      </c>
      <c r="L3810" s="444">
        <f t="shared" ca="1" si="154"/>
        <v>-1695637969954.7686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-1695637969954.7686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-7065158208.1448689</v>
      </c>
      <c r="L3811" s="444">
        <f t="shared" ca="1" si="154"/>
        <v>-1702703128162.9133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-1702703128162.9133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-7094596367.3454723</v>
      </c>
      <c r="L3812" s="444">
        <f t="shared" ca="1" si="154"/>
        <v>-1709797724530.2588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-1709797724530.2588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-7124157185.5427446</v>
      </c>
      <c r="L3813" s="444">
        <f t="shared" ca="1" si="154"/>
        <v>-1716921881715.8015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-1716921881715.8015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-7153841173.8158398</v>
      </c>
      <c r="L3814" s="444">
        <f t="shared" ca="1" si="154"/>
        <v>-1724075722889.6174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-1724075722889.6174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-7183648845.3734055</v>
      </c>
      <c r="L3815" s="444">
        <f t="shared" ca="1" si="154"/>
        <v>-1731259371734.9907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-1731259371734.9907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-7213580715.5624619</v>
      </c>
      <c r="L3816" s="444">
        <f t="shared" ca="1" si="154"/>
        <v>-1738472952450.5532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-1738472952450.5532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-7243637301.877305</v>
      </c>
      <c r="L3817" s="444">
        <f t="shared" ca="1" si="154"/>
        <v>-1745716589752.4304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-1745716589752.4304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-7273819123.9684601</v>
      </c>
      <c r="L3818" s="444">
        <f t="shared" ca="1" si="154"/>
        <v>-1752990408876.3989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-1752990408876.3989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-7304126703.6516628</v>
      </c>
      <c r="L3819" s="444">
        <f t="shared" ca="1" si="154"/>
        <v>-1760294535580.0505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-1760294535580.0505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-7334560564.9168768</v>
      </c>
      <c r="L3820" s="444">
        <f t="shared" ca="1" si="154"/>
        <v>-1767629096144.9675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-1767629096144.9675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-7365121233.9373646</v>
      </c>
      <c r="L3821" s="444">
        <f t="shared" ca="1" si="154"/>
        <v>-1774994217378.9048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-1774994217378.9048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-7395809239.0787697</v>
      </c>
      <c r="L3822" s="444">
        <f t="shared" ca="1" si="154"/>
        <v>-1782390026617.9836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-1782390026617.9836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-7426625110.9082642</v>
      </c>
      <c r="L3823" s="444">
        <f t="shared" ca="1" si="154"/>
        <v>-1789816651728.8918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-1789816651728.8918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-7457569382.2037172</v>
      </c>
      <c r="L3824" s="444">
        <f t="shared" ca="1" si="154"/>
        <v>-1797274221111.0955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-1797274221111.0955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-7488642587.9628973</v>
      </c>
      <c r="L3825" s="444">
        <f t="shared" ca="1" si="154"/>
        <v>-1804762863699.0583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-1804762863699.0583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-7519845265.4127426</v>
      </c>
      <c r="L3826" s="444">
        <f t="shared" ca="1" si="154"/>
        <v>-1812282708964.4712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-1812282708964.4712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-7551177954.01863</v>
      </c>
      <c r="L3827" s="444">
        <f t="shared" ca="1" si="154"/>
        <v>-1819833886918.4897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-1819833886918.4897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-7582641195.4937067</v>
      </c>
      <c r="L3828" s="444">
        <f t="shared" ca="1" si="154"/>
        <v>-1827416528113.9834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-1827416528113.9834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-7614235533.8082638</v>
      </c>
      <c r="L3829" s="444">
        <f t="shared" ca="1" si="154"/>
        <v>-1835030763647.7917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-1835030763647.7917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-7645961515.1991329</v>
      </c>
      <c r="L3830" s="444">
        <f t="shared" ca="1" si="154"/>
        <v>-1842676725162.991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-1842676725162.991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-7677819688.1791296</v>
      </c>
      <c r="L3831" s="444">
        <f t="shared" ca="1" si="154"/>
        <v>-1850354544851.1702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-1850354544851.1702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-7709810603.5465422</v>
      </c>
      <c r="L3832" s="444">
        <f t="shared" ca="1" si="154"/>
        <v>-1858064355454.7168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-1858064355454.7168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-7741934814.3946533</v>
      </c>
      <c r="L3833" s="444">
        <f t="shared" ref="L3833:L4087" ca="1" si="159">I3833-J3833+K3833</f>
        <v>-1865806290269.1113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-1865806290269.1113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-7774192876.1212978</v>
      </c>
      <c r="L3834" s="444">
        <f t="shared" ca="1" si="159"/>
        <v>-1873580483145.2327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-1873580483145.2327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-7806585346.4384689</v>
      </c>
      <c r="L3835" s="444">
        <f t="shared" ca="1" si="159"/>
        <v>-1881387068491.6711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-1881387068491.6711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-7839112785.3819628</v>
      </c>
      <c r="L3836" s="444">
        <f t="shared" ca="1" si="159"/>
        <v>-1889226181277.0532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-1889226181277.0532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-7871775755.3210554</v>
      </c>
      <c r="L3837" s="444">
        <f t="shared" ca="1" si="159"/>
        <v>-1897097957032.3743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-1897097957032.3743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-7904574820.9682264</v>
      </c>
      <c r="L3838" s="444">
        <f t="shared" ca="1" si="159"/>
        <v>-1905002531853.3425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-1905002531853.3425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-7937510549.3889265</v>
      </c>
      <c r="L3839" s="444">
        <f t="shared" ca="1" si="159"/>
        <v>-1912940042402.7314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-1912940042402.7314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-7970583510.0113821</v>
      </c>
      <c r="L3840" s="444">
        <f t="shared" ca="1" si="159"/>
        <v>-1920910625912.7429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-1920910625912.7429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-8003794274.6364288</v>
      </c>
      <c r="L3841" s="444">
        <f t="shared" ca="1" si="159"/>
        <v>-1928914420187.3794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-1928914420187.3794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-8037143417.4474134</v>
      </c>
      <c r="L3842" s="444">
        <f t="shared" ca="1" si="159"/>
        <v>-1936951563604.8269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-1936951563604.8269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-8070631515.020113</v>
      </c>
      <c r="L3843" s="444">
        <f t="shared" ca="1" si="159"/>
        <v>-1945022195119.8469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-1945022195119.8469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-8104259146.332695</v>
      </c>
      <c r="L3844" s="444">
        <f t="shared" ca="1" si="159"/>
        <v>-1953126454266.1797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-1953126454266.1797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-8138026892.7757483</v>
      </c>
      <c r="L3845" s="444">
        <f t="shared" ca="1" si="159"/>
        <v>-1961264481158.9553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-1961264481158.9553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-8171935338.1623144</v>
      </c>
      <c r="L3846" s="444">
        <f t="shared" ca="1" si="159"/>
        <v>-1969436416497.1177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-1969436416497.1177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-8205985068.7379904</v>
      </c>
      <c r="L3847" s="444">
        <f t="shared" ca="1" si="159"/>
        <v>-1977642401565.8557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-1977642401565.8557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-8240176673.1910658</v>
      </c>
      <c r="L3848" s="444">
        <f t="shared" ca="1" si="159"/>
        <v>-1985882578239.0469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-1985882578239.0469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-8274510742.6626959</v>
      </c>
      <c r="L3849" s="444">
        <f t="shared" ca="1" si="159"/>
        <v>-1994157088981.7095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-1994157088981.7095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-8308987870.757122</v>
      </c>
      <c r="L3850" s="444">
        <f t="shared" ca="1" si="159"/>
        <v>-2002466076852.4666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-2002466076852.4666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-8343608653.5519428</v>
      </c>
      <c r="L3851" s="444">
        <f t="shared" ca="1" si="159"/>
        <v>-2010809685506.0186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-2010809685506.0186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-8378373689.6084099</v>
      </c>
      <c r="L3852" s="444">
        <f t="shared" ca="1" si="159"/>
        <v>-2019188059195.627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-2019188059195.627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-8413283579.9817791</v>
      </c>
      <c r="L3853" s="444">
        <f t="shared" ca="1" si="159"/>
        <v>-2027601342775.6086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-2027601342775.6086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-8448338928.2317028</v>
      </c>
      <c r="L3854" s="444">
        <f t="shared" ca="1" si="159"/>
        <v>-2036049681703.8403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-2036049681703.8403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-8483540340.4326677</v>
      </c>
      <c r="L3855" s="444">
        <f t="shared" ca="1" si="159"/>
        <v>-2044533222044.2729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-2044533222044.2729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-8518888425.1844702</v>
      </c>
      <c r="L3856" s="444">
        <f t="shared" ca="1" si="159"/>
        <v>-2053052110469.4575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-2053052110469.4575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-8554383793.6227398</v>
      </c>
      <c r="L3857" s="444">
        <f t="shared" ca="1" si="159"/>
        <v>-2061606494263.0803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-2061606494263.0803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-8590027059.4295006</v>
      </c>
      <c r="L3858" s="444">
        <f t="shared" ca="1" si="159"/>
        <v>-2070196521322.5098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-2070196521322.5098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-8625818838.8437901</v>
      </c>
      <c r="L3859" s="444">
        <f t="shared" ca="1" si="159"/>
        <v>-2078822340161.3535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-2078822340161.3535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-8661759750.6723061</v>
      </c>
      <c r="L3860" s="444">
        <f t="shared" ca="1" si="159"/>
        <v>-2087484099912.0259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-2087484099912.0259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-8697850416.300108</v>
      </c>
      <c r="L3861" s="444">
        <f t="shared" ca="1" si="159"/>
        <v>-2096181950328.3259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-2096181950328.3259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-8734091459.7013588</v>
      </c>
      <c r="L3862" s="444">
        <f t="shared" ca="1" si="159"/>
        <v>-2104916041788.0273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-2104916041788.0273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-8770483507.4501133</v>
      </c>
      <c r="L3863" s="444">
        <f t="shared" ca="1" si="159"/>
        <v>-2113686525295.4775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-2113686525295.4775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-8807027188.7311554</v>
      </c>
      <c r="L3864" s="444">
        <f t="shared" ca="1" si="159"/>
        <v>-2122493552484.2087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-2122493552484.2087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-8843723135.3508701</v>
      </c>
      <c r="L3865" s="444">
        <f t="shared" ca="1" si="159"/>
        <v>-2131337275619.5596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-2131337275619.5596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-8880571981.7481651</v>
      </c>
      <c r="L3866" s="444">
        <f t="shared" ca="1" si="159"/>
        <v>-2140217847601.3076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-2140217847601.3076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-8917574365.0054474</v>
      </c>
      <c r="L3867" s="444">
        <f t="shared" ca="1" si="159"/>
        <v>-2149135421966.313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-2149135421966.313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-8954730924.8596382</v>
      </c>
      <c r="L3868" s="444">
        <f t="shared" ca="1" si="159"/>
        <v>-2158090152891.1726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-2158090152891.1726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-8992042303.7132187</v>
      </c>
      <c r="L3869" s="444">
        <f t="shared" ca="1" si="159"/>
        <v>-2167082195194.8857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-2167082195194.8857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-9029509146.6453571</v>
      </c>
      <c r="L3870" s="444">
        <f t="shared" ca="1" si="159"/>
        <v>-2176111704341.531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-2176111704341.531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-9067132101.4230461</v>
      </c>
      <c r="L3871" s="444">
        <f t="shared" ca="1" si="159"/>
        <v>-2185178836442.9541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-2185178836442.9541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-9104911818.5123081</v>
      </c>
      <c r="L3872" s="444">
        <f t="shared" ca="1" si="159"/>
        <v>-2194283748261.4663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-2194283748261.4663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-9142848951.0894432</v>
      </c>
      <c r="L3873" s="444">
        <f t="shared" ca="1" si="159"/>
        <v>-2203426597212.5557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-2203426597212.5557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-9180944155.0523148</v>
      </c>
      <c r="L3874" s="444">
        <f t="shared" ca="1" si="159"/>
        <v>-2212607541367.6079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-2212607541367.6079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-9219198089.0317001</v>
      </c>
      <c r="L3875" s="444">
        <f t="shared" ca="1" si="159"/>
        <v>-2221826739456.6396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-2221826739456.6396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-9257611414.4026642</v>
      </c>
      <c r="L3876" s="444">
        <f t="shared" ca="1" si="159"/>
        <v>-2231084350871.0425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-2231084350871.0425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-9296184795.296011</v>
      </c>
      <c r="L3877" s="444">
        <f t="shared" ca="1" si="159"/>
        <v>-2240380535666.3384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-2240380535666.3384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-9334918898.6097431</v>
      </c>
      <c r="L3878" s="444">
        <f t="shared" ca="1" si="159"/>
        <v>-2249715454564.9482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-2249715454564.9482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-9373814394.0206184</v>
      </c>
      <c r="L3879" s="444">
        <f t="shared" ca="1" si="159"/>
        <v>-2259089268958.9688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-2259089268958.9688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-9412871953.9957027</v>
      </c>
      <c r="L3880" s="444">
        <f t="shared" ca="1" si="159"/>
        <v>-2268502140912.9644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-2268502140912.9644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-9452092253.804018</v>
      </c>
      <c r="L3881" s="444">
        <f t="shared" ca="1" si="159"/>
        <v>-2277954233166.7686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-2277954233166.7686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-9491475971.5282021</v>
      </c>
      <c r="L3882" s="444">
        <f t="shared" ca="1" si="159"/>
        <v>-2287445709138.2969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-2287445709138.2969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-9531023788.0762367</v>
      </c>
      <c r="L3883" s="444">
        <f t="shared" ca="1" si="159"/>
        <v>-2296976732926.373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-2296976732926.373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-9570736387.1932201</v>
      </c>
      <c r="L3884" s="444">
        <f t="shared" ca="1" si="159"/>
        <v>-2306547469313.5664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-2306547469313.5664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-9610614455.4731941</v>
      </c>
      <c r="L3885" s="444">
        <f t="shared" ca="1" si="159"/>
        <v>-2316158083769.0396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-2316158083769.0396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-9650658682.3709984</v>
      </c>
      <c r="L3886" s="444">
        <f t="shared" ca="1" si="159"/>
        <v>-2325808742451.4106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-2325808742451.4106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-9690869760.2142105</v>
      </c>
      <c r="L3887" s="444">
        <f t="shared" ca="1" si="159"/>
        <v>-2335499612211.625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-2335499612211.625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-9731248384.2151031</v>
      </c>
      <c r="L3888" s="444">
        <f t="shared" ca="1" si="159"/>
        <v>-2345230860595.8403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-2345230860595.8403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-9771795252.4826679</v>
      </c>
      <c r="L3889" s="444">
        <f t="shared" ca="1" si="159"/>
        <v>-2355002655848.3232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-2355002655848.3232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-9812511066.0346794</v>
      </c>
      <c r="L3890" s="444">
        <f t="shared" ca="1" si="159"/>
        <v>-2364815166914.3579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-2364815166914.3579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-9853396528.809824</v>
      </c>
      <c r="L3891" s="444">
        <f t="shared" ca="1" si="159"/>
        <v>-2374668563443.168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-2374668563443.168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-9894452347.6798668</v>
      </c>
      <c r="L3892" s="444">
        <f t="shared" ca="1" si="159"/>
        <v>-2384563015790.8477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-2384563015790.8477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-9935679232.4618645</v>
      </c>
      <c r="L3893" s="444">
        <f t="shared" ca="1" si="159"/>
        <v>-2394498695023.3096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-2394498695023.3096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-9977077895.9304562</v>
      </c>
      <c r="L3894" s="444">
        <f t="shared" ca="1" si="159"/>
        <v>-2404475772919.2402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-2404475772919.2402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-10018649053.830168</v>
      </c>
      <c r="L3895" s="444">
        <f t="shared" ca="1" si="159"/>
        <v>-2414494421973.0703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-2414494421973.0703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-10060393424.887793</v>
      </c>
      <c r="L3896" s="444">
        <f t="shared" ca="1" si="159"/>
        <v>-2424554815397.958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-2424554815397.958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-10102311730.824825</v>
      </c>
      <c r="L3897" s="444">
        <f t="shared" ca="1" si="159"/>
        <v>-2434657127128.7827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-2434657127128.7827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-10144404696.369928</v>
      </c>
      <c r="L3898" s="444">
        <f t="shared" ca="1" si="159"/>
        <v>-2444801531825.1528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-2444801531825.1528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-10186673049.271469</v>
      </c>
      <c r="L3899" s="444">
        <f t="shared" ca="1" si="159"/>
        <v>-2454988204874.4243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-2454988204874.4243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-10229117520.310101</v>
      </c>
      <c r="L3900" s="444">
        <f t="shared" ca="1" si="159"/>
        <v>-2465217322394.7344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-2465217322394.7344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-10271738843.311394</v>
      </c>
      <c r="L3901" s="444">
        <f t="shared" ca="1" si="159"/>
        <v>-2475489061238.0459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-2475489061238.0459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-10314537755.158524</v>
      </c>
      <c r="L3902" s="444">
        <f t="shared" ca="1" si="159"/>
        <v>-2485803598993.2046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-2485803598993.2046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-10357514995.805019</v>
      </c>
      <c r="L3903" s="444">
        <f t="shared" ca="1" si="159"/>
        <v>-2496161113989.0098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-2496161113989.0098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-10400671308.28754</v>
      </c>
      <c r="L3904" s="444">
        <f t="shared" ca="1" si="159"/>
        <v>-2506561785297.2974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-2506561785297.2974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-10444007438.738739</v>
      </c>
      <c r="L3905" s="444">
        <f t="shared" ca="1" si="159"/>
        <v>-2517005792736.0361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-2517005792736.0361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-10487524136.40015</v>
      </c>
      <c r="L3906" s="444">
        <f t="shared" ca="1" si="159"/>
        <v>-2527493316872.4365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-2527493316872.4365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-10531222153.635153</v>
      </c>
      <c r="L3907" s="444">
        <f t="shared" ca="1" si="159"/>
        <v>-2538024539026.0718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-2538024539026.0718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-10575102245.941965</v>
      </c>
      <c r="L3908" s="444">
        <f t="shared" ca="1" si="159"/>
        <v>-2548599641272.0137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-2548599641272.0137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-10619165171.966724</v>
      </c>
      <c r="L3909" s="444">
        <f t="shared" ca="1" si="159"/>
        <v>-2559218806443.9805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-2559218806443.9805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-10663411693.516584</v>
      </c>
      <c r="L3910" s="444">
        <f t="shared" ca="1" si="159"/>
        <v>-2569882218137.4971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-2569882218137.4971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-10707842575.572905</v>
      </c>
      <c r="L3911" s="444">
        <f t="shared" ca="1" si="159"/>
        <v>-2580590060713.0698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-2580590060713.0698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-10752458586.304457</v>
      </c>
      <c r="L3912" s="444">
        <f t="shared" ca="1" si="159"/>
        <v>-2591342519299.3745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-2591342519299.3745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-10797260497.080727</v>
      </c>
      <c r="L3913" s="444">
        <f t="shared" ca="1" si="159"/>
        <v>-2602139779796.4551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-2602139779796.4551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-10842249082.485229</v>
      </c>
      <c r="L3914" s="444">
        <f t="shared" ca="1" si="159"/>
        <v>-2612982028878.9404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-2612982028878.9404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-10887425120.328918</v>
      </c>
      <c r="L3915" s="444">
        <f t="shared" ca="1" si="159"/>
        <v>-2623869453999.2695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-2623869453999.2695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-10932789391.663624</v>
      </c>
      <c r="L3916" s="444">
        <f t="shared" ca="1" si="159"/>
        <v>-2634802243390.9331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-2634802243390.9331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-10978342680.795555</v>
      </c>
      <c r="L3917" s="444">
        <f t="shared" ca="1" si="159"/>
        <v>-2645780586071.7285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-2645780586071.7285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-11024085775.298868</v>
      </c>
      <c r="L3918" s="444">
        <f t="shared" ca="1" si="159"/>
        <v>-2656804671847.0273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-2656804671847.0273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-11070019466.02928</v>
      </c>
      <c r="L3919" s="444">
        <f t="shared" ca="1" si="159"/>
        <v>-2667874691313.0566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-2667874691313.0566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-11116144547.137735</v>
      </c>
      <c r="L3920" s="444">
        <f t="shared" ca="1" si="159"/>
        <v>-2678990835860.1943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-2678990835860.1943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-11162461816.084143</v>
      </c>
      <c r="L3921" s="444">
        <f t="shared" ca="1" si="159"/>
        <v>-2690153297676.2783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-2690153297676.2783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-11208972073.651159</v>
      </c>
      <c r="L3922" s="444">
        <f t="shared" ca="1" si="159"/>
        <v>-2701362269749.9297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-2701362269749.9297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-11255676123.95804</v>
      </c>
      <c r="L3923" s="444">
        <f t="shared" ca="1" si="159"/>
        <v>-2712617945873.8877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-2712617945873.8877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-11302574774.474531</v>
      </c>
      <c r="L3924" s="444">
        <f t="shared" ca="1" si="159"/>
        <v>-2723920520648.3623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-2723920520648.3623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-11349668836.034843</v>
      </c>
      <c r="L3925" s="444">
        <f t="shared" ca="1" si="159"/>
        <v>-2735270189484.397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-2735270189484.397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-11396959122.851654</v>
      </c>
      <c r="L3926" s="444">
        <f t="shared" ca="1" si="159"/>
        <v>-2746667148607.2485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-2746667148607.2485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-11444446452.530203</v>
      </c>
      <c r="L3927" s="444">
        <f t="shared" ca="1" si="159"/>
        <v>-2758111595059.7788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-2758111595059.7788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-11492131646.082411</v>
      </c>
      <c r="L3928" s="444">
        <f t="shared" ca="1" si="159"/>
        <v>-2769603726705.8613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-2769603726705.8613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-11540015527.94109</v>
      </c>
      <c r="L3929" s="444">
        <f t="shared" ca="1" si="159"/>
        <v>-2781143742233.8022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-2781143742233.8022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-11588098925.974176</v>
      </c>
      <c r="L3930" s="444">
        <f t="shared" ca="1" si="159"/>
        <v>-2792731841159.7764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-2792731841159.7764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-11636382671.499067</v>
      </c>
      <c r="L3931" s="444">
        <f t="shared" ca="1" si="159"/>
        <v>-2804368223831.2754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-2804368223831.2754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-11684867599.29698</v>
      </c>
      <c r="L3932" s="444">
        <f t="shared" ca="1" si="159"/>
        <v>-2816053091430.5723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-2816053091430.5723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-11733554547.627384</v>
      </c>
      <c r="L3933" s="444">
        <f t="shared" ca="1" si="159"/>
        <v>-2827786645978.1997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-2827786645978.1997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-11782444358.242498</v>
      </c>
      <c r="L3934" s="444">
        <f t="shared" ca="1" si="159"/>
        <v>-2839569090336.4424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-2839569090336.4424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-11831537876.401844</v>
      </c>
      <c r="L3935" s="444">
        <f t="shared" ca="1" si="159"/>
        <v>-2851400628212.8442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-2851400628212.8442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-11880835950.88685</v>
      </c>
      <c r="L3936" s="444">
        <f t="shared" ca="1" si="159"/>
        <v>-2863281464163.731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-2863281464163.731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-11930339434.015545</v>
      </c>
      <c r="L3937" s="444">
        <f t="shared" ca="1" si="159"/>
        <v>-2875211803597.7466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-2875211803597.7466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-11980049181.657278</v>
      </c>
      <c r="L3938" s="444">
        <f t="shared" ca="1" si="159"/>
        <v>-2887191852779.4038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-2887191852779.4038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-12029966053.247517</v>
      </c>
      <c r="L3939" s="444">
        <f t="shared" ca="1" si="159"/>
        <v>-2899221818832.6514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-2899221818832.6514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-12080090911.802713</v>
      </c>
      <c r="L3940" s="444">
        <f t="shared" ca="1" si="159"/>
        <v>-2911301909744.4541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-2911301909744.4541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-12130424623.935225</v>
      </c>
      <c r="L3941" s="444">
        <f t="shared" ca="1" si="159"/>
        <v>-2923432334368.3892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-2923432334368.3892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-12180968059.868288</v>
      </c>
      <c r="L3942" s="444">
        <f t="shared" ca="1" si="159"/>
        <v>-2935613302428.2573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-2935613302428.2573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-12231722093.451073</v>
      </c>
      <c r="L3943" s="444">
        <f t="shared" ca="1" si="159"/>
        <v>-2947845024521.7085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-2947845024521.7085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-12282687602.173786</v>
      </c>
      <c r="L3944" s="444">
        <f t="shared" ca="1" si="159"/>
        <v>-2960127712123.8823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-2960127712123.8823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-12333865467.182842</v>
      </c>
      <c r="L3945" s="444">
        <f t="shared" ca="1" si="159"/>
        <v>-2972461577591.0649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-2972461577591.0649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-12385256573.296104</v>
      </c>
      <c r="L3946" s="444">
        <f t="shared" ca="1" si="159"/>
        <v>-2984846834164.3608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-2984846834164.3608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-12436861809.018169</v>
      </c>
      <c r="L3947" s="444">
        <f t="shared" ca="1" si="159"/>
        <v>-2997283695973.3789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-2997283695973.3789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-12488682066.555746</v>
      </c>
      <c r="L3948" s="444">
        <f t="shared" ca="1" si="159"/>
        <v>-3009772378039.9346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-3009772378039.9346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-12540718241.833061</v>
      </c>
      <c r="L3949" s="444">
        <f t="shared" ca="1" si="159"/>
        <v>-3022313096281.7676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-3022313096281.7676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-12592971234.507364</v>
      </c>
      <c r="L3950" s="444">
        <f t="shared" ca="1" si="159"/>
        <v>-3034906067516.2749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-3034906067516.2749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-12645441947.984478</v>
      </c>
      <c r="L3951" s="444">
        <f t="shared" ca="1" si="159"/>
        <v>-3047551509464.2593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-3047551509464.2593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-12698131289.434414</v>
      </c>
      <c r="L3952" s="444">
        <f t="shared" ca="1" si="159"/>
        <v>-3060249640753.6938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-3060249640753.6938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-12751040169.807058</v>
      </c>
      <c r="L3953" s="444">
        <f t="shared" ca="1" si="159"/>
        <v>-3073000680923.501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-3073000680923.501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-12804169503.847921</v>
      </c>
      <c r="L3954" s="444">
        <f t="shared" ca="1" si="159"/>
        <v>-3085804850427.3491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-3085804850427.3491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-12857520210.113955</v>
      </c>
      <c r="L3955" s="444">
        <f t="shared" ca="1" si="159"/>
        <v>-3098662370637.4629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-3098662370637.4629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-12911093210.989429</v>
      </c>
      <c r="L3956" s="444">
        <f t="shared" ca="1" si="159"/>
        <v>-3111573463848.4521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-3111573463848.4521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-12964889432.701883</v>
      </c>
      <c r="L3957" s="444">
        <f t="shared" ca="1" si="159"/>
        <v>-3124538353281.1538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-3124538353281.1538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-13018909805.33814</v>
      </c>
      <c r="L3958" s="444">
        <f t="shared" ca="1" si="159"/>
        <v>-3137557263086.4922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-3137557263086.4922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-13073155262.860384</v>
      </c>
      <c r="L3959" s="444">
        <f t="shared" ca="1" si="159"/>
        <v>-3150630418349.3525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-3150630418349.3525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-13127626743.122303</v>
      </c>
      <c r="L3960" s="444">
        <f t="shared" ca="1" si="159"/>
        <v>-3163758045092.4746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-3163758045092.4746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-13182325187.885311</v>
      </c>
      <c r="L3961" s="444">
        <f t="shared" ca="1" si="159"/>
        <v>-3176940370280.3599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-3176940370280.3599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-13237251542.834833</v>
      </c>
      <c r="L3962" s="444">
        <f t="shared" ca="1" si="159"/>
        <v>-3190177621823.1948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-3190177621823.1948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-13292406757.596645</v>
      </c>
      <c r="L3963" s="444">
        <f t="shared" ca="1" si="159"/>
        <v>-3203470028580.7915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-3203470028580.7915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-13347791785.753298</v>
      </c>
      <c r="L3964" s="444">
        <f t="shared" ca="1" si="159"/>
        <v>-3216817820366.5449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-3216817820366.5449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-13403407584.860603</v>
      </c>
      <c r="L3965" s="444">
        <f t="shared" ca="1" si="159"/>
        <v>-3230221227951.4058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-3230221227951.4058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-13459255116.464191</v>
      </c>
      <c r="L3966" s="444">
        <f t="shared" ca="1" si="159"/>
        <v>-3243680483067.8701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-3243680483067.8701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-13515335346.116125</v>
      </c>
      <c r="L3967" s="444">
        <f t="shared" ca="1" si="159"/>
        <v>-3257195818413.9863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-3257195818413.9863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-13571649243.391609</v>
      </c>
      <c r="L3968" s="444">
        <f t="shared" ca="1" si="159"/>
        <v>-3270767467657.3779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-3270767467657.3779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-13628197781.905741</v>
      </c>
      <c r="L3969" s="444">
        <f t="shared" ca="1" si="159"/>
        <v>-3284395665439.2837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-3284395665439.2837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-13684981939.330349</v>
      </c>
      <c r="L3970" s="444">
        <f t="shared" ca="1" si="159"/>
        <v>-3298080647378.6143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-3298080647378.6143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-13742002697.410892</v>
      </c>
      <c r="L3971" s="444">
        <f t="shared" ca="1" si="159"/>
        <v>-3311822650076.0254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-3311822650076.0254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-13799261041.983438</v>
      </c>
      <c r="L3972" s="444">
        <f t="shared" ca="1" si="159"/>
        <v>-3325621911118.0088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-3325621911118.0088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-13856757962.991703</v>
      </c>
      <c r="L3973" s="444">
        <f t="shared" ca="1" si="159"/>
        <v>-3339478669081.0005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-3339478669081.0005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-13914494454.504168</v>
      </c>
      <c r="L3974" s="444">
        <f t="shared" ca="1" si="159"/>
        <v>-3353393163535.5049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-3353393163535.5049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-13972471514.73127</v>
      </c>
      <c r="L3975" s="444">
        <f t="shared" ca="1" si="159"/>
        <v>-3367365635050.2363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-3367365635050.2363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-14030690146.04265</v>
      </c>
      <c r="L3976" s="444">
        <f t="shared" ca="1" si="159"/>
        <v>-3381396325196.2788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-3381396325196.2788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-14089151354.984495</v>
      </c>
      <c r="L3977" s="444">
        <f t="shared" ca="1" si="159"/>
        <v>-3395485476551.2632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-3395485476551.2632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-14147856152.29693</v>
      </c>
      <c r="L3978" s="444">
        <f t="shared" ca="1" si="159"/>
        <v>-3409633332703.5601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-3409633332703.5601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-14206805552.931499</v>
      </c>
      <c r="L3979" s="444">
        <f t="shared" ca="1" si="159"/>
        <v>-3423840138256.4917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-3423840138256.4917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-14266000576.068716</v>
      </c>
      <c r="L3980" s="444">
        <f t="shared" ca="1" si="159"/>
        <v>-3438106138832.5605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-3438106138832.5605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-14325442245.135668</v>
      </c>
      <c r="L3981" s="444">
        <f t="shared" ca="1" si="159"/>
        <v>-3452431581077.6963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-3452431581077.6963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-14385131587.823736</v>
      </c>
      <c r="L3982" s="444">
        <f t="shared" ca="1" si="159"/>
        <v>-3466816712665.52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-3466816712665.52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-14445069636.106333</v>
      </c>
      <c r="L3983" s="444">
        <f t="shared" ca="1" si="159"/>
        <v>-3481261782301.6265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-3481261782301.6265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-14505257426.256777</v>
      </c>
      <c r="L3984" s="444">
        <f t="shared" ca="1" si="159"/>
        <v>-3495767039727.8833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-3495767039727.8833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-14565695998.866179</v>
      </c>
      <c r="L3985" s="444">
        <f t="shared" ca="1" si="159"/>
        <v>-3510332735726.7495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-3510332735726.7495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-14626386398.861456</v>
      </c>
      <c r="L3986" s="444">
        <f t="shared" ca="1" si="159"/>
        <v>-3524959122125.6108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-3524959122125.6108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-14687329675.523378</v>
      </c>
      <c r="L3987" s="444">
        <f t="shared" ca="1" si="159"/>
        <v>-3539646451801.1343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-3539646451801.1343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-14748526882.504725</v>
      </c>
      <c r="L3988" s="444">
        <f t="shared" ca="1" si="159"/>
        <v>-3554394978683.6392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-3554394978683.6392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-14809979077.848495</v>
      </c>
      <c r="L3989" s="444">
        <f t="shared" ca="1" si="159"/>
        <v>-3569204957761.4878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-3569204957761.4878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-14871687324.006201</v>
      </c>
      <c r="L3990" s="444">
        <f t="shared" ca="1" si="159"/>
        <v>-3584076645085.4941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-3584076645085.4941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-14933652687.856226</v>
      </c>
      <c r="L3991" s="444">
        <f t="shared" ca="1" si="159"/>
        <v>-3599010297773.3506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-3599010297773.3506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-14995876240.722294</v>
      </c>
      <c r="L3992" s="444">
        <f t="shared" ca="1" si="159"/>
        <v>-3614006174014.0728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-3614006174014.0728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-15058359058.39197</v>
      </c>
      <c r="L3993" s="444">
        <f t="shared" ca="1" si="159"/>
        <v>-3629064533072.4648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-3629064533072.4648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-15121102221.135269</v>
      </c>
      <c r="L3994" s="444">
        <f t="shared" ca="1" si="159"/>
        <v>-3644185635293.6001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-3644185635293.6001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-15184106813.723331</v>
      </c>
      <c r="L3995" s="444">
        <f t="shared" ca="1" si="159"/>
        <v>-3659369742107.3232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-3659369742107.3232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-15247373925.44718</v>
      </c>
      <c r="L3996" s="444">
        <f t="shared" ca="1" si="159"/>
        <v>-3674617116032.7705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-3674617116032.7705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-15310904650.136541</v>
      </c>
      <c r="L3997" s="444">
        <f t="shared" ca="1" si="159"/>
        <v>-3689928020682.9072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-3689928020682.9072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-15374700086.17878</v>
      </c>
      <c r="L3998" s="444">
        <f t="shared" ca="1" si="159"/>
        <v>-3705302720769.0859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-3705302720769.0859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-15438761336.537855</v>
      </c>
      <c r="L3999" s="444">
        <f t="shared" ca="1" si="159"/>
        <v>-3720741482105.624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-3720741482105.624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-15503089508.773436</v>
      </c>
      <c r="L4000" s="444">
        <f t="shared" ca="1" si="159"/>
        <v>-3736244571614.3975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-3736244571614.3975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-15567685715.059988</v>
      </c>
      <c r="L4001" s="444">
        <f t="shared" ca="1" si="159"/>
        <v>-3751812257329.4575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-3751812257329.4575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-15632551072.206072</v>
      </c>
      <c r="L4002" s="444">
        <f t="shared" ca="1" si="159"/>
        <v>-3767444808401.6636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-3767444808401.6636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-15697686701.673597</v>
      </c>
      <c r="L4003" s="444">
        <f t="shared" ca="1" si="159"/>
        <v>-3783142495103.3374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-3783142495103.3374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-15763093729.597237</v>
      </c>
      <c r="L4004" s="444">
        <f t="shared" ca="1" si="159"/>
        <v>-3798905588832.9346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-3798905588832.9346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-15828773286.803892</v>
      </c>
      <c r="L4005" s="444">
        <f t="shared" ca="1" si="159"/>
        <v>-3814734362119.7383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-3814734362119.7383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-15894726508.832243</v>
      </c>
      <c r="L4006" s="444">
        <f t="shared" ca="1" si="159"/>
        <v>-3830629088628.5703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-3830629088628.5703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-15960954535.952375</v>
      </c>
      <c r="L4007" s="444">
        <f t="shared" ca="1" si="159"/>
        <v>-3846590043164.5225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-3846590043164.5225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-16027458513.185511</v>
      </c>
      <c r="L4008" s="444">
        <f t="shared" ca="1" si="159"/>
        <v>-3862617501677.708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-3862617501677.708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-16094239590.323784</v>
      </c>
      <c r="L4009" s="444">
        <f t="shared" ca="1" si="159"/>
        <v>-3878711741268.0317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-3878711741268.0317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-16161298921.950132</v>
      </c>
      <c r="L4010" s="444">
        <f t="shared" ca="1" si="159"/>
        <v>-3894873040189.9819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-3894873040189.9819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-16228637667.458258</v>
      </c>
      <c r="L4011" s="444">
        <f t="shared" ca="1" si="159"/>
        <v>-3911101677857.4404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-3911101677857.4404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-16296256991.07267</v>
      </c>
      <c r="L4012" s="444">
        <f t="shared" ca="1" si="159"/>
        <v>-3927397934848.5132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-3927397934848.5132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-16364158061.868805</v>
      </c>
      <c r="L4013" s="444">
        <f t="shared" ca="1" si="159"/>
        <v>-3943762092910.3818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-3943762092910.3818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-16432342053.793257</v>
      </c>
      <c r="L4014" s="444">
        <f t="shared" ca="1" si="159"/>
        <v>-3960194434964.1753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-3960194434964.1753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-16500810145.684063</v>
      </c>
      <c r="L4015" s="444">
        <f t="shared" ca="1" si="159"/>
        <v>-3976695245109.8594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-3976695245109.8594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-16569563521.29108</v>
      </c>
      <c r="L4016" s="444">
        <f t="shared" ca="1" si="159"/>
        <v>-3993264808631.1504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-3993264808631.1504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-16638603369.296459</v>
      </c>
      <c r="L4017" s="444">
        <f t="shared" ca="1" si="159"/>
        <v>-4009903412000.4468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-4009903412000.4468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-16707930883.335192</v>
      </c>
      <c r="L4018" s="444">
        <f t="shared" ca="1" si="159"/>
        <v>-4026611342883.7817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-4026611342883.7817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-16777547262.015757</v>
      </c>
      <c r="L4019" s="444">
        <f t="shared" ca="1" si="159"/>
        <v>-4043388890145.7974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-4043388890145.7974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-16847453708.940823</v>
      </c>
      <c r="L4020" s="444">
        <f t="shared" ca="1" si="159"/>
        <v>-4060236343854.7383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-4060236343854.7383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-16917651432.728075</v>
      </c>
      <c r="L4021" s="444">
        <f t="shared" ca="1" si="159"/>
        <v>-4077153995287.4663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-4077153995287.4663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-16988141647.031109</v>
      </c>
      <c r="L4022" s="444">
        <f t="shared" ca="1" si="159"/>
        <v>-4094142136934.4976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-4094142136934.4976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-17058925570.560406</v>
      </c>
      <c r="L4023" s="444">
        <f t="shared" ca="1" si="159"/>
        <v>-4111201062505.0581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-4111201062505.0581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-17130004427.104406</v>
      </c>
      <c r="L4024" s="444">
        <f t="shared" ca="1" si="159"/>
        <v>-4128331066932.1626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-4128331066932.1626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-17201379445.550678</v>
      </c>
      <c r="L4025" s="444">
        <f t="shared" ca="1" si="159"/>
        <v>-4145532446377.7134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-4145532446377.7134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-17273051859.907139</v>
      </c>
      <c r="L4026" s="444">
        <f t="shared" ca="1" si="159"/>
        <v>-4162805498237.6206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-4162805498237.6206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-17345022909.323418</v>
      </c>
      <c r="L4027" s="444">
        <f t="shared" ca="1" si="159"/>
        <v>-4180150521146.9438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-4180150521146.9438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-17417293838.112263</v>
      </c>
      <c r="L4028" s="444">
        <f t="shared" ca="1" si="159"/>
        <v>-4197567814985.0562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-4197567814985.0562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-17489865895.771065</v>
      </c>
      <c r="L4029" s="444">
        <f t="shared" ca="1" si="159"/>
        <v>-4215057680880.8271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-4215057680880.8271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-17562740337.003445</v>
      </c>
      <c r="L4030" s="444">
        <f t="shared" ca="1" si="159"/>
        <v>-4232620421217.8306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-4232620421217.8306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-17635918421.740959</v>
      </c>
      <c r="L4031" s="444">
        <f t="shared" ca="1" si="159"/>
        <v>-4250256339639.5713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-4250256339639.5713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-17709401415.164883</v>
      </c>
      <c r="L4032" s="444">
        <f t="shared" ca="1" si="159"/>
        <v>-4267965741054.7363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-4267965741054.7363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-17783190587.728069</v>
      </c>
      <c r="L4033" s="444">
        <f t="shared" ca="1" si="159"/>
        <v>-4285748931642.4644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-4285748931642.4644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-17857287215.176933</v>
      </c>
      <c r="L4034" s="444">
        <f t="shared" ca="1" si="159"/>
        <v>-4303606218857.6411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-4303606218857.6411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-17931692578.573505</v>
      </c>
      <c r="L4035" s="444">
        <f t="shared" ca="1" si="159"/>
        <v>-4321537911436.2148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-4321537911436.2148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-18006407964.317562</v>
      </c>
      <c r="L4036" s="444">
        <f t="shared" ca="1" si="159"/>
        <v>-4339544319400.5322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-4339544319400.5322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-18081434664.16888</v>
      </c>
      <c r="L4037" s="444">
        <f t="shared" ca="1" si="159"/>
        <v>-4357625754064.7012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-4357625754064.7012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-18156773975.269585</v>
      </c>
      <c r="L4038" s="444">
        <f t="shared" ca="1" si="159"/>
        <v>-4375782528039.9707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-4375782528039.9707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-18232427200.166546</v>
      </c>
      <c r="L4039" s="444">
        <f t="shared" ca="1" si="159"/>
        <v>-4394014955240.1372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-4394014955240.1372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-18308395646.833904</v>
      </c>
      <c r="L4040" s="444">
        <f t="shared" ca="1" si="159"/>
        <v>-4412323350886.9707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-4412323350886.9707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-18384680628.695709</v>
      </c>
      <c r="L4041" s="444">
        <f t="shared" ca="1" si="159"/>
        <v>-4430708031515.666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-4430708031515.666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-18461283464.648609</v>
      </c>
      <c r="L4042" s="444">
        <f t="shared" ca="1" si="159"/>
        <v>-4449169314980.3145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-4449169314980.3145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-18538205479.084644</v>
      </c>
      <c r="L4043" s="444">
        <f t="shared" ca="1" si="159"/>
        <v>-4467707520459.3994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-4467707520459.3994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-18615448001.914165</v>
      </c>
      <c r="L4044" s="444">
        <f t="shared" ca="1" si="159"/>
        <v>-4486322968461.3135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-4486322968461.3135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-18693012368.588806</v>
      </c>
      <c r="L4045" s="444">
        <f t="shared" ca="1" si="159"/>
        <v>-4505015980829.9023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-4505015980829.9023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-18770899920.124592</v>
      </c>
      <c r="L4046" s="444">
        <f t="shared" ca="1" si="159"/>
        <v>-4523786880750.0273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-4523786880750.0273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-18849112003.125114</v>
      </c>
      <c r="L4047" s="444">
        <f t="shared" ca="1" si="159"/>
        <v>-4542635992753.1523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-4542635992753.1523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-18927649969.804802</v>
      </c>
      <c r="L4048" s="444">
        <f t="shared" ca="1" si="159"/>
        <v>-4561563642722.957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-4561563642722.957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-19006515178.012321</v>
      </c>
      <c r="L4049" s="444">
        <f t="shared" ca="1" si="159"/>
        <v>-4580570157900.9697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-4580570157900.9697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-19085708991.25404</v>
      </c>
      <c r="L4050" s="444">
        <f t="shared" ca="1" si="159"/>
        <v>-4599655866892.2236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-4599655866892.2236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-19165232778.717598</v>
      </c>
      <c r="L4051" s="444">
        <f t="shared" ca="1" si="159"/>
        <v>-4618821099670.9414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-4618821099670.9414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-19245087915.295589</v>
      </c>
      <c r="L4052" s="444">
        <f t="shared" ca="1" si="159"/>
        <v>-4638066187586.2373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-4638066187586.2373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-19325275781.609322</v>
      </c>
      <c r="L4053" s="444">
        <f t="shared" ca="1" si="159"/>
        <v>-4657391463367.8467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-4657391463367.8467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-19405797764.032696</v>
      </c>
      <c r="L4054" s="444">
        <f t="shared" ca="1" si="159"/>
        <v>-4676797261131.8789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-4676797261131.8789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-19486655254.716164</v>
      </c>
      <c r="L4055" s="444">
        <f t="shared" ca="1" si="159"/>
        <v>-4696283916386.5947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-4696283916386.5947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-19567849651.610809</v>
      </c>
      <c r="L4056" s="444">
        <f t="shared" ca="1" si="159"/>
        <v>-4715851766038.2051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-4715851766038.2051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-19649382358.492519</v>
      </c>
      <c r="L4057" s="444">
        <f t="shared" ca="1" si="159"/>
        <v>-4735501148396.6973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-4735501148396.6973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-19731254784.986237</v>
      </c>
      <c r="L4058" s="444">
        <f t="shared" ca="1" si="159"/>
        <v>-4755232403181.6836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-4755232403181.6836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-19813468346.590347</v>
      </c>
      <c r="L4059" s="444">
        <f t="shared" ca="1" si="159"/>
        <v>-4775045871528.2744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-4775045871528.2744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-19896024464.701141</v>
      </c>
      <c r="L4060" s="444">
        <f t="shared" ca="1" si="159"/>
        <v>-4794941895992.9756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-4794941895992.9756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-19978924566.637398</v>
      </c>
      <c r="L4061" s="444">
        <f t="shared" ca="1" si="159"/>
        <v>-4814920820559.6133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-4814920820559.6133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-20062170085.665054</v>
      </c>
      <c r="L4062" s="444">
        <f t="shared" ca="1" si="159"/>
        <v>-4834982990645.2783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-4834982990645.2783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-20145762461.021992</v>
      </c>
      <c r="L4063" s="444">
        <f t="shared" ca="1" si="159"/>
        <v>-4855128753106.3008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-4855128753106.3008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-20229703137.942921</v>
      </c>
      <c r="L4064" s="444">
        <f t="shared" ca="1" si="159"/>
        <v>-4875358456244.2441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-4875358456244.2441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-20313993567.684349</v>
      </c>
      <c r="L4065" s="444">
        <f t="shared" ca="1" si="159"/>
        <v>-4895672449811.9287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-4895672449811.9287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-20398635207.549702</v>
      </c>
      <c r="L4066" s="444">
        <f t="shared" ca="1" si="159"/>
        <v>-4916071085019.4785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-4916071085019.4785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-20483629520.914494</v>
      </c>
      <c r="L4067" s="444">
        <f t="shared" ca="1" si="159"/>
        <v>-4936554714540.3926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-4936554714540.3926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-20568977977.251637</v>
      </c>
      <c r="L4068" s="444">
        <f t="shared" ca="1" si="159"/>
        <v>-4957123692517.6445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-4957123692517.6445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-20654682052.156853</v>
      </c>
      <c r="L4069" s="444">
        <f t="shared" ca="1" si="159"/>
        <v>-4977778374569.8018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-4977778374569.8018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-20740743227.374172</v>
      </c>
      <c r="L4070" s="444">
        <f t="shared" ca="1" si="159"/>
        <v>-4998519117797.1758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-4998519117797.1758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-20827162990.821564</v>
      </c>
      <c r="L4071" s="444">
        <f t="shared" ca="1" si="159"/>
        <v>-5019346280787.9971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-5019346280787.9971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-20913942836.616653</v>
      </c>
      <c r="L4072" s="444">
        <f t="shared" ca="1" si="159"/>
        <v>-5040260223624.6133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-5040260223624.6133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-21001084265.102554</v>
      </c>
      <c r="L4073" s="444">
        <f t="shared" ca="1" si="159"/>
        <v>-5061261307889.7158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-5061261307889.7158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-21088588782.873817</v>
      </c>
      <c r="L4074" s="444">
        <f t="shared" ca="1" si="159"/>
        <v>-5082349896672.5898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-5082349896672.5898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-21176457902.802456</v>
      </c>
      <c r="L4075" s="444">
        <f t="shared" ca="1" si="159"/>
        <v>-5103526354575.3926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-5103526354575.3926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-21264693144.064137</v>
      </c>
      <c r="L4076" s="444">
        <f t="shared" ca="1" si="159"/>
        <v>-5124791047719.457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-5124791047719.457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-21353296032.164406</v>
      </c>
      <c r="L4077" s="444">
        <f t="shared" ca="1" si="159"/>
        <v>-5146144343751.6211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-5146144343751.6211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-21442268098.965088</v>
      </c>
      <c r="L4078" s="444">
        <f t="shared" ca="1" si="159"/>
        <v>-5167586611850.5859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-5167586611850.5859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-21531610882.710773</v>
      </c>
      <c r="L4079" s="444">
        <f t="shared" ca="1" si="159"/>
        <v>-5189118222733.2969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-5189118222733.2969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-21621325928.055405</v>
      </c>
      <c r="L4080" s="444">
        <f t="shared" ca="1" si="159"/>
        <v>-5210739548661.3525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-5210739548661.3525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-21711414786.08897</v>
      </c>
      <c r="L4081" s="444">
        <f t="shared" ca="1" si="159"/>
        <v>-5232450963447.4414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-5232450963447.4414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-21801879014.364338</v>
      </c>
      <c r="L4082" s="444">
        <f t="shared" ca="1" si="159"/>
        <v>-5254252842461.8057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-5254252842461.8057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-21892720176.924191</v>
      </c>
      <c r="L4083" s="444">
        <f t="shared" ca="1" si="159"/>
        <v>-5276145562638.7295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-5276145562638.7295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-21983939844.328041</v>
      </c>
      <c r="L4084" s="444">
        <f t="shared" ca="1" si="159"/>
        <v>-5298129502483.0576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-5298129502483.0576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-22075539593.679405</v>
      </c>
      <c r="L4085" s="444">
        <f t="shared" ca="1" si="159"/>
        <v>-5320205042076.7373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-5320205042076.7373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-22167521008.653072</v>
      </c>
      <c r="L4086" s="444">
        <f t="shared" ca="1" si="159"/>
        <v>-5342372563085.3906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-5342372563085.3906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-22259885679.522461</v>
      </c>
      <c r="L4087" s="444">
        <f t="shared" ca="1" si="159"/>
        <v>-5364632448764.9131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-5364632448764.9131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-22352635203.187138</v>
      </c>
      <c r="L4088" s="444">
        <f t="shared" ref="L4088:L4342" ca="1" si="164">I4088-J4088+K4088</f>
        <v>-5386985083968.1006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-5386985083968.1006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-22445771183.20042</v>
      </c>
      <c r="L4089" s="444">
        <f t="shared" ca="1" si="164"/>
        <v>-5409430855151.3008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-5409430855151.3008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-22539295229.797085</v>
      </c>
      <c r="L4090" s="444">
        <f t="shared" ca="1" si="164"/>
        <v>-5431970150381.0977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-5431970150381.0977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-22633208959.921242</v>
      </c>
      <c r="L4091" s="444">
        <f t="shared" ca="1" si="164"/>
        <v>-5454603359341.0186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-5454603359341.0186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-22727513997.254242</v>
      </c>
      <c r="L4092" s="444">
        <f t="shared" ca="1" si="164"/>
        <v>-5477330873338.2725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-5477330873338.2725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-22822211972.242802</v>
      </c>
      <c r="L4093" s="444">
        <f t="shared" ca="1" si="164"/>
        <v>-5500153085310.5156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-5500153085310.5156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-22917304522.127148</v>
      </c>
      <c r="L4094" s="444">
        <f t="shared" ca="1" si="164"/>
        <v>-5523070389832.6426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-5523070389832.6426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-23012793290.969345</v>
      </c>
      <c r="L4095" s="444">
        <f t="shared" ca="1" si="164"/>
        <v>-5546083183123.6123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-5546083183123.6123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-23108679929.681717</v>
      </c>
      <c r="L4096" s="444">
        <f t="shared" ca="1" si="164"/>
        <v>-5569191863053.2939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-5569191863053.2939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-23204966096.055389</v>
      </c>
      <c r="L4097" s="444">
        <f t="shared" ca="1" si="164"/>
        <v>-5592396829149.3496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-5592396829149.3496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-23301653454.788956</v>
      </c>
      <c r="L4098" s="444">
        <f t="shared" ca="1" si="164"/>
        <v>-5615698482604.1387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-5615698482604.1387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-23398743677.517242</v>
      </c>
      <c r="L4099" s="444">
        <f t="shared" ca="1" si="164"/>
        <v>-5639097226281.6563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-5639097226281.6563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-23496238442.840233</v>
      </c>
      <c r="L4100" s="444">
        <f t="shared" ca="1" si="164"/>
        <v>-5662593464724.4961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-5662593464724.4961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-23594139436.352066</v>
      </c>
      <c r="L4101" s="444">
        <f t="shared" ca="1" si="164"/>
        <v>-5686187604160.8486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-5686187604160.8486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-23692448350.670204</v>
      </c>
      <c r="L4102" s="444">
        <f t="shared" ca="1" si="164"/>
        <v>-5709880052511.5186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-5709880052511.5186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-23791166885.464661</v>
      </c>
      <c r="L4103" s="444">
        <f t="shared" ca="1" si="164"/>
        <v>-5733671219396.9834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-5733671219396.9834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-23890296747.487431</v>
      </c>
      <c r="L4104" s="444">
        <f t="shared" ca="1" si="164"/>
        <v>-5757561516144.4707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-5757561516144.4707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-23989839650.601959</v>
      </c>
      <c r="L4105" s="444">
        <f t="shared" ca="1" si="164"/>
        <v>-5781551355795.0723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-5781551355795.0723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-24089797315.812801</v>
      </c>
      <c r="L4106" s="444">
        <f t="shared" ca="1" si="164"/>
        <v>-5805641153110.8848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-5805641153110.8848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-24190171471.295353</v>
      </c>
      <c r="L4107" s="444">
        <f t="shared" ca="1" si="164"/>
        <v>-5829831324582.1797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-5829831324582.1797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-24290963852.425747</v>
      </c>
      <c r="L4108" s="444">
        <f t="shared" ca="1" si="164"/>
        <v>-5854122288434.6055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-5854122288434.6055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-24392176201.810856</v>
      </c>
      <c r="L4109" s="444">
        <f t="shared" ca="1" si="164"/>
        <v>-5878514464636.416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-5878514464636.416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-24493810269.318401</v>
      </c>
      <c r="L4110" s="444">
        <f t="shared" ca="1" si="164"/>
        <v>-5903008274905.7344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-5903008274905.7344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-24595867812.107227</v>
      </c>
      <c r="L4111" s="444">
        <f t="shared" ca="1" si="164"/>
        <v>-5927604142717.8418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-5927604142717.8418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-24698350594.657673</v>
      </c>
      <c r="L4112" s="444">
        <f t="shared" ca="1" si="164"/>
        <v>-5952302493312.499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-5952302493312.499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-24801260388.802078</v>
      </c>
      <c r="L4113" s="444">
        <f t="shared" ca="1" si="164"/>
        <v>-5977103753701.3008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-5977103753701.3008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-24904598973.755421</v>
      </c>
      <c r="L4114" s="444">
        <f t="shared" ca="1" si="164"/>
        <v>-6002008352675.0566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-6002008352675.0566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-25008368136.146069</v>
      </c>
      <c r="L4115" s="444">
        <f t="shared" ca="1" si="164"/>
        <v>-6027016720811.2031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-6027016720811.2031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-25112569670.04668</v>
      </c>
      <c r="L4116" s="444">
        <f t="shared" ca="1" si="164"/>
        <v>-6052129290481.25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-6052129290481.25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-25217205377.005207</v>
      </c>
      <c r="L4117" s="444">
        <f t="shared" ca="1" si="164"/>
        <v>-6077346495858.2549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-6077346495858.2549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-25322277066.076061</v>
      </c>
      <c r="L4118" s="444">
        <f t="shared" ca="1" si="164"/>
        <v>-6102668772924.3311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-6102668772924.3311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-25427786553.851379</v>
      </c>
      <c r="L4119" s="444">
        <f t="shared" ca="1" si="164"/>
        <v>-6128096559478.1826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-6128096559478.1826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-25533735664.492428</v>
      </c>
      <c r="L4120" s="444">
        <f t="shared" ca="1" si="164"/>
        <v>-6153630295142.6748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-6153630295142.6748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-25640126229.761147</v>
      </c>
      <c r="L4121" s="444">
        <f t="shared" ca="1" si="164"/>
        <v>-6179270421372.4355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-6179270421372.4355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-25746960089.051815</v>
      </c>
      <c r="L4122" s="444">
        <f t="shared" ca="1" si="164"/>
        <v>-6205017381461.4873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-6205017381461.4873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-25854239089.422863</v>
      </c>
      <c r="L4123" s="444">
        <f t="shared" ca="1" si="164"/>
        <v>-6230871620550.9102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-6230871620550.9102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-25961965085.628792</v>
      </c>
      <c r="L4124" s="444">
        <f t="shared" ca="1" si="164"/>
        <v>-6256833585636.5391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-6256833585636.5391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-26070139940.152245</v>
      </c>
      <c r="L4125" s="444">
        <f t="shared" ca="1" si="164"/>
        <v>-6282903725576.6914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-6282903725576.6914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-26178765523.236214</v>
      </c>
      <c r="L4126" s="444">
        <f t="shared" ca="1" si="164"/>
        <v>-6309082491099.9277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-6309082491099.9277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-26287843712.916367</v>
      </c>
      <c r="L4127" s="444">
        <f t="shared" ca="1" si="164"/>
        <v>-6335370334812.8438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-6335370334812.8438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-26397376395.053516</v>
      </c>
      <c r="L4128" s="444">
        <f t="shared" ca="1" si="164"/>
        <v>-6361767711207.8975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-6361767711207.8975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-26507365463.366238</v>
      </c>
      <c r="L4129" s="444">
        <f t="shared" ca="1" si="164"/>
        <v>-6388275076671.2637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-6388275076671.2637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-26617812819.4636</v>
      </c>
      <c r="L4130" s="444">
        <f t="shared" ca="1" si="164"/>
        <v>-6414892889490.7275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-6414892889490.7275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-26728720372.878033</v>
      </c>
      <c r="L4131" s="444">
        <f t="shared" ca="1" si="164"/>
        <v>-6441621609863.6055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-6441621609863.6055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-26840090041.098354</v>
      </c>
      <c r="L4132" s="444">
        <f t="shared" ca="1" si="164"/>
        <v>-6468461699904.7041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-6468461699904.7041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-26951923749.602932</v>
      </c>
      <c r="L4133" s="444">
        <f t="shared" ca="1" si="164"/>
        <v>-6495413623654.3066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-6495413623654.3066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-27064223431.892944</v>
      </c>
      <c r="L4134" s="444">
        <f t="shared" ca="1" si="164"/>
        <v>-6522477847086.1992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-6522477847086.1992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-27176991029.525829</v>
      </c>
      <c r="L4135" s="444">
        <f t="shared" ca="1" si="164"/>
        <v>-6549654838115.7246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-6549654838115.7246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-27290228492.148853</v>
      </c>
      <c r="L4136" s="444">
        <f t="shared" ca="1" si="164"/>
        <v>-6576945066607.873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-6576945066607.873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-27403937777.532803</v>
      </c>
      <c r="L4137" s="444">
        <f t="shared" ca="1" si="164"/>
        <v>-6604349004385.4063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-6604349004385.4063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-27518120851.605858</v>
      </c>
      <c r="L4138" s="444">
        <f t="shared" ca="1" si="164"/>
        <v>-6631867125237.0117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-6631867125237.0117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-27632779688.487549</v>
      </c>
      <c r="L4139" s="444">
        <f t="shared" ca="1" si="164"/>
        <v>-6659499904925.499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-6659499904925.499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-27747916270.522911</v>
      </c>
      <c r="L4140" s="444">
        <f t="shared" ca="1" si="164"/>
        <v>-6687247821196.0215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-6687247821196.0215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-27863532588.316757</v>
      </c>
      <c r="L4141" s="444">
        <f t="shared" ca="1" si="164"/>
        <v>-6715111353784.3379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-6715111353784.3379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-27979630640.768074</v>
      </c>
      <c r="L4142" s="444">
        <f t="shared" ca="1" si="164"/>
        <v>-6743090984425.1064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-6743090984425.1064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-28096212435.10461</v>
      </c>
      <c r="L4143" s="444">
        <f t="shared" ca="1" si="164"/>
        <v>-6771187196860.2109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-6771187196860.2109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-28213279986.917545</v>
      </c>
      <c r="L4144" s="444">
        <f t="shared" ca="1" si="164"/>
        <v>-6799400476847.1289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-6799400476847.1289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-28330835320.196369</v>
      </c>
      <c r="L4145" s="444">
        <f t="shared" ca="1" si="164"/>
        <v>-6827731312167.3252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-6827731312167.3252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-28448880467.363853</v>
      </c>
      <c r="L4146" s="444">
        <f t="shared" ca="1" si="164"/>
        <v>-6856180192634.6895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-6856180192634.6895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-28567417469.311203</v>
      </c>
      <c r="L4147" s="444">
        <f t="shared" ca="1" si="164"/>
        <v>-6884747610104.001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-6884747610104.001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-28686448375.433338</v>
      </c>
      <c r="L4148" s="444">
        <f t="shared" ca="1" si="164"/>
        <v>-6913434058479.4346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-6913434058479.4346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-28805975243.66431</v>
      </c>
      <c r="L4149" s="444">
        <f t="shared" ca="1" si="164"/>
        <v>-6942240033723.0986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-6942240033723.0986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-28926000140.512909</v>
      </c>
      <c r="L4150" s="444">
        <f t="shared" ca="1" si="164"/>
        <v>-6971166033863.6113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-6971166033863.6113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-29046525141.098381</v>
      </c>
      <c r="L4151" s="444">
        <f t="shared" ca="1" si="164"/>
        <v>-7000212559004.71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-7000212559004.71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-29167552329.186287</v>
      </c>
      <c r="L4152" s="444">
        <f t="shared" ca="1" si="164"/>
        <v>-7029380111333.8965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-7029380111333.8965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-29289083797.224567</v>
      </c>
      <c r="L4153" s="444">
        <f t="shared" ca="1" si="164"/>
        <v>-7058669195131.1211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-7058669195131.1211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-29411121646.379673</v>
      </c>
      <c r="L4154" s="444">
        <f t="shared" ca="1" si="164"/>
        <v>-7088080316777.501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-7088080316777.501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-29533667986.572922</v>
      </c>
      <c r="L4155" s="444">
        <f t="shared" ca="1" si="164"/>
        <v>-7117613984764.0742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-7117613984764.0742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-29656724936.516975</v>
      </c>
      <c r="L4156" s="444">
        <f t="shared" ca="1" si="164"/>
        <v>-7147270709700.5908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-7147270709700.5908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-29780294623.75246</v>
      </c>
      <c r="L4157" s="444">
        <f t="shared" ca="1" si="164"/>
        <v>-7177051004324.3438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-7177051004324.3438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-29904379184.684765</v>
      </c>
      <c r="L4158" s="444">
        <f t="shared" ca="1" si="164"/>
        <v>-7206955383509.0283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-7206955383509.0283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-30028980764.620953</v>
      </c>
      <c r="L4159" s="444">
        <f t="shared" ca="1" si="164"/>
        <v>-7236984364273.6494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-7236984364273.6494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-30154101517.806877</v>
      </c>
      <c r="L4160" s="444">
        <f t="shared" ca="1" si="164"/>
        <v>-7267138465791.4561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-7267138465791.4561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-30279743607.464401</v>
      </c>
      <c r="L4161" s="444">
        <f t="shared" ca="1" si="164"/>
        <v>-7297418209398.9209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-7297418209398.9209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-30405909205.828831</v>
      </c>
      <c r="L4162" s="444">
        <f t="shared" ca="1" si="164"/>
        <v>-7327824118604.75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-7327824118604.75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-30532600494.186459</v>
      </c>
      <c r="L4163" s="444">
        <f t="shared" ca="1" si="164"/>
        <v>-7358356719098.9365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-7358356719098.9365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-30659819662.912231</v>
      </c>
      <c r="L4164" s="444">
        <f t="shared" ca="1" si="164"/>
        <v>-7389016538761.8486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-7389016538761.8486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-30787568911.507702</v>
      </c>
      <c r="L4165" s="444">
        <f t="shared" ca="1" si="164"/>
        <v>-7419804107673.3564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-7419804107673.3564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-30915850448.638985</v>
      </c>
      <c r="L4166" s="444">
        <f t="shared" ca="1" si="164"/>
        <v>-7450719958121.9951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-7450719958121.9951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-31044666492.17498</v>
      </c>
      <c r="L4167" s="444">
        <f t="shared" ca="1" si="164"/>
        <v>-7481764624614.1699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-7481764624614.1699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-31174019269.225712</v>
      </c>
      <c r="L4168" s="444">
        <f t="shared" ca="1" si="164"/>
        <v>-7512938643883.3955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-7512938643883.3955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-31303911016.180813</v>
      </c>
      <c r="L4169" s="444">
        <f t="shared" ca="1" si="164"/>
        <v>-7544242554899.5762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-7544242554899.5762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-31434343978.74823</v>
      </c>
      <c r="L4170" s="444">
        <f t="shared" ca="1" si="164"/>
        <v>-7575676898878.3242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-7575676898878.3242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-31565320411.993015</v>
      </c>
      <c r="L4171" s="444">
        <f t="shared" ca="1" si="164"/>
        <v>-7607242219290.3174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-7607242219290.3174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-31696842580.376328</v>
      </c>
      <c r="L4172" s="444">
        <f t="shared" ca="1" si="164"/>
        <v>-7638939061870.6934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-7638939061870.6934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-31828912757.794556</v>
      </c>
      <c r="L4173" s="444">
        <f t="shared" ca="1" si="164"/>
        <v>-7670767974628.4883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-7670767974628.4883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-31961533227.618702</v>
      </c>
      <c r="L4174" s="444">
        <f t="shared" ca="1" si="164"/>
        <v>-7702729507856.1074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-7702729507856.1074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-32094706282.73378</v>
      </c>
      <c r="L4175" s="444">
        <f t="shared" ca="1" si="164"/>
        <v>-7734824214138.8408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-7734824214138.8408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-32228434225.578503</v>
      </c>
      <c r="L4176" s="444">
        <f t="shared" ca="1" si="164"/>
        <v>-7767052648364.4189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-7767052648364.4189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-32362719368.185078</v>
      </c>
      <c r="L4177" s="444">
        <f t="shared" ca="1" si="164"/>
        <v>-7799415367732.6045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-7799415367732.6045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-32497564032.219185</v>
      </c>
      <c r="L4178" s="444">
        <f t="shared" ca="1" si="164"/>
        <v>-7831912931764.8232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-7831912931764.8232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-32632970549.020096</v>
      </c>
      <c r="L4179" s="444">
        <f t="shared" ca="1" si="164"/>
        <v>-7864545902313.8438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-7864545902313.8438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-32768941259.641018</v>
      </c>
      <c r="L4180" s="444">
        <f t="shared" ca="1" si="164"/>
        <v>-7897314843573.4844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-7897314843573.4844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-32905478514.889519</v>
      </c>
      <c r="L4181" s="444">
        <f t="shared" ca="1" si="164"/>
        <v>-7930220322088.374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-7930220322088.374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-33042584675.368221</v>
      </c>
      <c r="L4182" s="444">
        <f t="shared" ca="1" si="164"/>
        <v>-7963262906763.7422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-7963262906763.7422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-33180262111.515591</v>
      </c>
      <c r="L4183" s="444">
        <f t="shared" ca="1" si="164"/>
        <v>-7996443168875.2578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-7996443168875.2578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-33318513203.646908</v>
      </c>
      <c r="L4184" s="444">
        <f t="shared" ca="1" si="164"/>
        <v>-8029761682078.9043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-8029761682078.9043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-33457340341.995438</v>
      </c>
      <c r="L4185" s="444">
        <f t="shared" ca="1" si="164"/>
        <v>-8063219022420.8994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-8063219022420.8994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-33596745926.753746</v>
      </c>
      <c r="L4186" s="444">
        <f t="shared" ca="1" si="164"/>
        <v>-8096815768347.6533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-8096815768347.6533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-33736732368.115223</v>
      </c>
      <c r="L4187" s="444">
        <f t="shared" ca="1" si="164"/>
        <v>-8130552500715.7686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-8130552500715.7686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-33877302086.315701</v>
      </c>
      <c r="L4188" s="444">
        <f t="shared" ca="1" si="164"/>
        <v>-8164429802802.084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-8164429802802.084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-34018457511.67535</v>
      </c>
      <c r="L4189" s="444">
        <f t="shared" ca="1" si="164"/>
        <v>-8198448260313.7598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-8198448260313.7598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-34160201084.640671</v>
      </c>
      <c r="L4190" s="444">
        <f t="shared" ca="1" si="164"/>
        <v>-8232608461398.4004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-8232608461398.4004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-34302535255.826672</v>
      </c>
      <c r="L4191" s="444">
        <f t="shared" ca="1" si="164"/>
        <v>-8266910996654.2275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-8266910996654.2275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-34445462486.05928</v>
      </c>
      <c r="L4192" s="444">
        <f t="shared" ca="1" si="164"/>
        <v>-8301356459140.2871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-8301356459140.2871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-34588985246.417862</v>
      </c>
      <c r="L4193" s="444">
        <f t="shared" ca="1" si="164"/>
        <v>-8335945444386.7051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-8335945444386.7051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-34733106018.277939</v>
      </c>
      <c r="L4194" s="444">
        <f t="shared" ca="1" si="164"/>
        <v>-8370678550404.9834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-8370678550404.9834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-34877827293.354095</v>
      </c>
      <c r="L4195" s="444">
        <f t="shared" ca="1" si="164"/>
        <v>-8405556377698.3379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-8405556377698.3379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-35023151573.743073</v>
      </c>
      <c r="L4196" s="444">
        <f t="shared" ca="1" si="164"/>
        <v>-8440579529272.0811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-8440579529272.0811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-35169081371.967003</v>
      </c>
      <c r="L4197" s="444">
        <f t="shared" ca="1" si="164"/>
        <v>-8475748610644.0479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-8475748610644.0479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-35315619211.016869</v>
      </c>
      <c r="L4198" s="444">
        <f t="shared" ca="1" si="164"/>
        <v>-8511064229855.0645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-8511064229855.0645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-35462767624.396103</v>
      </c>
      <c r="L4199" s="444">
        <f t="shared" ca="1" si="164"/>
        <v>-8546526997479.4609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-8546526997479.4609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-35610529156.164421</v>
      </c>
      <c r="L4200" s="444">
        <f t="shared" ca="1" si="164"/>
        <v>-8582137526635.625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-8582137526635.625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-35758906360.981766</v>
      </c>
      <c r="L4201" s="444">
        <f t="shared" ca="1" si="164"/>
        <v>-8617896432996.6064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-8617896432996.6064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-35907901804.152527</v>
      </c>
      <c r="L4202" s="444">
        <f t="shared" ca="1" si="164"/>
        <v>-8653804334800.7588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-8653804334800.7588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-36057518061.669823</v>
      </c>
      <c r="L4203" s="444">
        <f t="shared" ca="1" si="164"/>
        <v>-8689861852862.4287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-8689861852862.4287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-36207757720.260117</v>
      </c>
      <c r="L4204" s="444">
        <f t="shared" ca="1" si="164"/>
        <v>-8726069610582.6885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-8726069610582.6885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-36358623377.427864</v>
      </c>
      <c r="L4205" s="444">
        <f t="shared" ca="1" si="164"/>
        <v>-8762428233960.1162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-8762428233960.1162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-36510117641.500488</v>
      </c>
      <c r="L4206" s="444">
        <f t="shared" ca="1" si="164"/>
        <v>-8798938351601.6172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-8798938351601.6172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-36662243131.673401</v>
      </c>
      <c r="L4207" s="444">
        <f t="shared" ca="1" si="164"/>
        <v>-8835600594733.291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-8835600594733.291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-36815002478.055382</v>
      </c>
      <c r="L4208" s="444">
        <f t="shared" ca="1" si="164"/>
        <v>-8872415597211.3457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-8872415597211.3457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-36968398321.713943</v>
      </c>
      <c r="L4209" s="444">
        <f t="shared" ca="1" si="164"/>
        <v>-8909383995533.0605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-8909383995533.0605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-37122433314.721085</v>
      </c>
      <c r="L4210" s="444">
        <f t="shared" ca="1" si="164"/>
        <v>-8946506428847.7813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-8946506428847.7813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-37277110120.199089</v>
      </c>
      <c r="L4211" s="444">
        <f t="shared" ca="1" si="164"/>
        <v>-8983783538967.9805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-8983783538967.9805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-37432431412.366585</v>
      </c>
      <c r="L4212" s="444">
        <f t="shared" ca="1" si="164"/>
        <v>-9021215970380.3477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-9021215970380.3477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-37588399876.584778</v>
      </c>
      <c r="L4213" s="444">
        <f t="shared" ca="1" si="164"/>
        <v>-9058804370256.9316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-9058804370256.9316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-37745018209.403885</v>
      </c>
      <c r="L4214" s="444">
        <f t="shared" ca="1" si="164"/>
        <v>-9096549388466.3359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-9096549388466.3359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-37902289118.609734</v>
      </c>
      <c r="L4215" s="444">
        <f t="shared" ca="1" si="164"/>
        <v>-9134451677584.9453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-9134451677584.9453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-38060215323.270607</v>
      </c>
      <c r="L4216" s="444">
        <f t="shared" ca="1" si="164"/>
        <v>-9172511892908.2168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-9172511892908.2168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-38218799553.784233</v>
      </c>
      <c r="L4217" s="444">
        <f t="shared" ca="1" si="164"/>
        <v>-9210730692462.002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-9210730692462.002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-38378044551.925011</v>
      </c>
      <c r="L4218" s="444">
        <f t="shared" ca="1" si="164"/>
        <v>-9249108737013.9277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-9249108737013.9277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-38537953070.891365</v>
      </c>
      <c r="L4219" s="444">
        <f t="shared" ca="1" si="164"/>
        <v>-9287646690084.8184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-9287646690084.8184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-38698527875.353409</v>
      </c>
      <c r="L4220" s="444">
        <f t="shared" ca="1" si="164"/>
        <v>-9326345217960.1719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-9326345217960.1719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-38859771741.500717</v>
      </c>
      <c r="L4221" s="444">
        <f t="shared" ca="1" si="164"/>
        <v>-9365204989701.6719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-9365204989701.6719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-39021687457.090302</v>
      </c>
      <c r="L4222" s="444">
        <f t="shared" ca="1" si="164"/>
        <v>-9404226677158.7617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-9404226677158.7617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-39184277821.494843</v>
      </c>
      <c r="L4223" s="444">
        <f t="shared" ca="1" si="164"/>
        <v>-9443410954980.2559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-9443410954980.2559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-39347545645.751068</v>
      </c>
      <c r="L4224" s="444">
        <f t="shared" ca="1" si="164"/>
        <v>-9482758500626.0078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-9482758500626.0078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-39511493752.608368</v>
      </c>
      <c r="L4225" s="444">
        <f t="shared" ca="1" si="164"/>
        <v>-9522269994378.6152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-9522269994378.6152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-39676124976.57756</v>
      </c>
      <c r="L4226" s="444">
        <f t="shared" ca="1" si="164"/>
        <v>-9561946119355.1934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-9561946119355.1934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-39841442163.979973</v>
      </c>
      <c r="L4227" s="444">
        <f t="shared" ca="1" si="164"/>
        <v>-9601787561519.1738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-9601787561519.1738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-40007448172.996559</v>
      </c>
      <c r="L4228" s="444">
        <f t="shared" ca="1" si="164"/>
        <v>-9641795009692.1699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-9641795009692.1699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-40174145873.717377</v>
      </c>
      <c r="L4229" s="444">
        <f t="shared" ca="1" si="164"/>
        <v>-9681969155565.8867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-9681969155565.8867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-40341538148.191193</v>
      </c>
      <c r="L4230" s="444">
        <f t="shared" ca="1" si="164"/>
        <v>-9722310693714.0781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-9722310693714.0781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-40509627890.475327</v>
      </c>
      <c r="L4231" s="444">
        <f t="shared" ca="1" si="164"/>
        <v>-9762820321604.5527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-9762820321604.5527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-40678418006.685638</v>
      </c>
      <c r="L4232" s="444">
        <f t="shared" ca="1" si="164"/>
        <v>-9803498739611.2383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-9803498739611.2383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-40847911415.046829</v>
      </c>
      <c r="L4233" s="444">
        <f t="shared" ca="1" si="164"/>
        <v>-9844346651026.2852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-9844346651026.2852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-41018111045.942856</v>
      </c>
      <c r="L4234" s="444">
        <f t="shared" ca="1" si="164"/>
        <v>-9885364762072.2285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-9885364762072.2285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-41189019841.967621</v>
      </c>
      <c r="L4235" s="444">
        <f t="shared" ca="1" si="164"/>
        <v>-9926553781914.1953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-9926553781914.1953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-41360640757.975815</v>
      </c>
      <c r="L4236" s="444">
        <f t="shared" ca="1" si="164"/>
        <v>-9967914422672.1719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-9967914422672.1719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-41532976761.134048</v>
      </c>
      <c r="L4237" s="444">
        <f t="shared" ca="1" si="164"/>
        <v>-10009447399433.307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-10009447399433.307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-41706030830.972107</v>
      </c>
      <c r="L4238" s="444">
        <f t="shared" ca="1" si="164"/>
        <v>-10051153430264.279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-10051153430264.279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-41879805959.434494</v>
      </c>
      <c r="L4239" s="444">
        <f t="shared" ca="1" si="164"/>
        <v>-10093033236223.713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-10093033236223.713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-42054305150.932137</v>
      </c>
      <c r="L4240" s="444">
        <f t="shared" ca="1" si="164"/>
        <v>-10135087541374.645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-10135087541374.645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-42229531422.394348</v>
      </c>
      <c r="L4241" s="444">
        <f t="shared" ca="1" si="164"/>
        <v>-10177317072797.039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-10177317072797.039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-42405487803.320999</v>
      </c>
      <c r="L4242" s="444">
        <f t="shared" ca="1" si="164"/>
        <v>-10219722560600.359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-10219722560600.359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-42582177335.834831</v>
      </c>
      <c r="L4243" s="444">
        <f t="shared" ca="1" si="164"/>
        <v>-10262304737936.193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-10262304737936.193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-42759603074.734138</v>
      </c>
      <c r="L4244" s="444">
        <f t="shared" ca="1" si="164"/>
        <v>-10305064341010.928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-10305064341010.928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-42937768087.545532</v>
      </c>
      <c r="L4245" s="444">
        <f t="shared" ca="1" si="164"/>
        <v>-10348002109098.473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-10348002109098.473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-43116675454.576965</v>
      </c>
      <c r="L4246" s="444">
        <f t="shared" ca="1" si="164"/>
        <v>-10391118784553.049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-10391118784553.049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-43296328268.971039</v>
      </c>
      <c r="L4247" s="444">
        <f t="shared" ca="1" si="164"/>
        <v>-10434415112822.02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-10434415112822.02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-43476729636.758415</v>
      </c>
      <c r="L4248" s="444">
        <f t="shared" ca="1" si="164"/>
        <v>-10477891842458.777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-10477891842458.777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-43657882676.911575</v>
      </c>
      <c r="L4249" s="444">
        <f t="shared" ca="1" si="164"/>
        <v>-10521549725135.689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-10521549725135.689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-43839790521.398705</v>
      </c>
      <c r="L4250" s="444">
        <f t="shared" ca="1" si="164"/>
        <v>-10565389515657.088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-10565389515657.088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-44022456315.237869</v>
      </c>
      <c r="L4251" s="444">
        <f t="shared" ca="1" si="164"/>
        <v>-10609411971972.326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-10609411971972.326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-44205883216.551361</v>
      </c>
      <c r="L4252" s="444">
        <f t="shared" ca="1" si="164"/>
        <v>-10653617855188.877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-10653617855188.877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-44390074396.620323</v>
      </c>
      <c r="L4253" s="444">
        <f t="shared" ca="1" si="164"/>
        <v>-10698007929585.498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-10698007929585.498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-44575033039.939575</v>
      </c>
      <c r="L4254" s="444">
        <f t="shared" ca="1" si="164"/>
        <v>-10742582962625.438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-10742582962625.438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-44760762344.272659</v>
      </c>
      <c r="L4255" s="444">
        <f t="shared" ca="1" si="164"/>
        <v>-10787343724969.711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-10787343724969.711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-44947265520.70713</v>
      </c>
      <c r="L4256" s="444">
        <f t="shared" ca="1" si="164"/>
        <v>-10832290990490.418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-10832290990490.418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-45134545793.710075</v>
      </c>
      <c r="L4257" s="444">
        <f t="shared" ca="1" si="164"/>
        <v>-10877425536284.129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-10877425536284.129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-45322606401.183868</v>
      </c>
      <c r="L4258" s="444">
        <f t="shared" ca="1" si="164"/>
        <v>-10922748142685.313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-10922748142685.313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-45511450594.522133</v>
      </c>
      <c r="L4259" s="444">
        <f t="shared" ca="1" si="164"/>
        <v>-10968259593279.834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-10968259593279.834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-45701081638.665977</v>
      </c>
      <c r="L4260" s="444">
        <f t="shared" ca="1" si="164"/>
        <v>-11013960674918.5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-11013960674918.5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-45891502812.160416</v>
      </c>
      <c r="L4261" s="444">
        <f t="shared" ca="1" si="164"/>
        <v>-11059852177730.66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-11059852177730.66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-46082717407.211082</v>
      </c>
      <c r="L4262" s="444">
        <f t="shared" ca="1" si="164"/>
        <v>-11105934895137.871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-11105934895137.871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-46274728729.741127</v>
      </c>
      <c r="L4263" s="444">
        <f t="shared" ca="1" si="164"/>
        <v>-11152209623867.611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-11152209623867.611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-46467540099.44838</v>
      </c>
      <c r="L4264" s="444">
        <f t="shared" ca="1" si="164"/>
        <v>-11198677163967.061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-11198677163967.061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-46661154849.862755</v>
      </c>
      <c r="L4265" s="444">
        <f t="shared" ca="1" si="164"/>
        <v>-11245338318816.924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-11245338318816.924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-46855576328.403847</v>
      </c>
      <c r="L4266" s="444">
        <f t="shared" ca="1" si="164"/>
        <v>-11292193895145.328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-11292193895145.328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-47050807896.438866</v>
      </c>
      <c r="L4267" s="444">
        <f t="shared" ca="1" si="164"/>
        <v>-11339244703041.768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-11339244703041.768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-47246852929.340698</v>
      </c>
      <c r="L4268" s="444">
        <f t="shared" ca="1" si="164"/>
        <v>-11386491555971.107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-11386491555971.107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-47443714816.54628</v>
      </c>
      <c r="L4269" s="444">
        <f t="shared" ca="1" si="164"/>
        <v>-11433935270787.654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-11433935270787.654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-47641396961.615227</v>
      </c>
      <c r="L4270" s="444">
        <f t="shared" ca="1" si="164"/>
        <v>-11481576667749.27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-11481576667749.27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-47839902782.28862</v>
      </c>
      <c r="L4271" s="444">
        <f t="shared" ca="1" si="164"/>
        <v>-11529416570531.559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-11529416570531.559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-48039235710.548157</v>
      </c>
      <c r="L4272" s="444">
        <f t="shared" ca="1" si="164"/>
        <v>-11577455806242.107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-11577455806242.107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-48239399192.675446</v>
      </c>
      <c r="L4273" s="444">
        <f t="shared" ca="1" si="164"/>
        <v>-11625695205434.783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-11625695205434.783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-48440396689.3116</v>
      </c>
      <c r="L4274" s="444">
        <f t="shared" ca="1" si="164"/>
        <v>-11674135602124.096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-11674135602124.096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-48642231675.517067</v>
      </c>
      <c r="L4275" s="444">
        <f t="shared" ca="1" si="164"/>
        <v>-11722777833799.613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-11722777833799.613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-48844907640.831718</v>
      </c>
      <c r="L4276" s="444">
        <f t="shared" ca="1" si="164"/>
        <v>-11771622741440.445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-11771622741440.445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-49048428089.33519</v>
      </c>
      <c r="L4277" s="444">
        <f t="shared" ca="1" si="164"/>
        <v>-11820671169529.781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-11820671169529.781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-49252796539.70742</v>
      </c>
      <c r="L4278" s="444">
        <f t="shared" ca="1" si="164"/>
        <v>-11869923966069.488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-11869923966069.488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-49458016525.289536</v>
      </c>
      <c r="L4279" s="444">
        <f t="shared" ca="1" si="164"/>
        <v>-11919381982594.777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-11919381982594.777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-49664091594.144905</v>
      </c>
      <c r="L4280" s="444">
        <f t="shared" ca="1" si="164"/>
        <v>-11969046074188.922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-11969046074188.922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-49871025309.120506</v>
      </c>
      <c r="L4281" s="444">
        <f t="shared" ca="1" si="164"/>
        <v>-12018917099498.043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-12018917099498.043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-50078821247.908508</v>
      </c>
      <c r="L4282" s="444">
        <f t="shared" ca="1" si="164"/>
        <v>-12068995920745.951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-12068995920745.951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-50287483003.108131</v>
      </c>
      <c r="L4283" s="444">
        <f t="shared" ca="1" si="164"/>
        <v>-12119283403749.059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-12119283403749.059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-50497014182.287743</v>
      </c>
      <c r="L4284" s="444">
        <f t="shared" ca="1" si="164"/>
        <v>-12169780417931.346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-12169780417931.346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-50707418408.047272</v>
      </c>
      <c r="L4285" s="444">
        <f t="shared" ca="1" si="164"/>
        <v>-12220487836339.393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-12220487836339.393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-50918699318.080803</v>
      </c>
      <c r="L4286" s="444">
        <f t="shared" ca="1" si="164"/>
        <v>-12271406535657.473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-12271406535657.473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-51130860565.239471</v>
      </c>
      <c r="L4287" s="444">
        <f t="shared" ca="1" si="164"/>
        <v>-12322537396222.713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-12322537396222.713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-51343905817.594635</v>
      </c>
      <c r="L4288" s="444">
        <f t="shared" ca="1" si="164"/>
        <v>-12373881302040.307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-12373881302040.307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-51557838758.501274</v>
      </c>
      <c r="L4289" s="444">
        <f t="shared" ca="1" si="164"/>
        <v>-12425439140798.809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-12425439140798.809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-51772663086.661705</v>
      </c>
      <c r="L4290" s="444">
        <f t="shared" ca="1" si="164"/>
        <v>-12477211803885.471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-12477211803885.471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-51988382516.189461</v>
      </c>
      <c r="L4291" s="444">
        <f t="shared" ca="1" si="164"/>
        <v>-12529200186401.66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-12529200186401.66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-52205000776.673584</v>
      </c>
      <c r="L4292" s="444">
        <f t="shared" ca="1" si="164"/>
        <v>-12581405187178.334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-12581405187178.334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-52422521613.243057</v>
      </c>
      <c r="L4293" s="444">
        <f t="shared" ca="1" si="164"/>
        <v>-12633827708791.576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-12633827708791.576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-52640948786.631569</v>
      </c>
      <c r="L4294" s="444">
        <f t="shared" ca="1" si="164"/>
        <v>-12686468657578.207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-12686468657578.207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-52860286073.242531</v>
      </c>
      <c r="L4295" s="444">
        <f t="shared" ca="1" si="164"/>
        <v>-12739328943651.449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-12739328943651.449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-53080537265.214371</v>
      </c>
      <c r="L4296" s="444">
        <f t="shared" ca="1" si="164"/>
        <v>-12792409480916.664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-12792409480916.664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-53301706170.486099</v>
      </c>
      <c r="L4297" s="444">
        <f t="shared" ca="1" si="164"/>
        <v>-12845711187087.15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-12845711187087.15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-53523796612.863129</v>
      </c>
      <c r="L4298" s="444">
        <f t="shared" ca="1" si="164"/>
        <v>-12899234983700.014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-12899234983700.014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-53746812432.083389</v>
      </c>
      <c r="L4299" s="444">
        <f t="shared" ca="1" si="164"/>
        <v>-12952981796132.098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-12952981796132.098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-53970757483.883743</v>
      </c>
      <c r="L4300" s="444">
        <f t="shared" ca="1" si="164"/>
        <v>-13006952553615.98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-13006952553615.98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-54195635640.066582</v>
      </c>
      <c r="L4301" s="444">
        <f t="shared" ca="1" si="164"/>
        <v>-13061148189256.047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-13061148189256.047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-54421450788.566864</v>
      </c>
      <c r="L4302" s="444">
        <f t="shared" ca="1" si="164"/>
        <v>-13115569640044.613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-13115569640044.613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-54648206833.519218</v>
      </c>
      <c r="L4303" s="444">
        <f t="shared" ca="1" si="164"/>
        <v>-13170217846878.133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-13170217846878.133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-54875907695.325554</v>
      </c>
      <c r="L4304" s="444">
        <f t="shared" ca="1" si="164"/>
        <v>-13225093754573.459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-13225093754573.459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-55104557310.722748</v>
      </c>
      <c r="L4305" s="444">
        <f t="shared" ca="1" si="164"/>
        <v>-13280198311884.182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-13280198311884.182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-55334159632.850754</v>
      </c>
      <c r="L4306" s="444">
        <f t="shared" ca="1" si="164"/>
        <v>-13335532471517.033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-13335532471517.033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-55564718631.320969</v>
      </c>
      <c r="L4307" s="444">
        <f t="shared" ca="1" si="164"/>
        <v>-13391097190148.354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-13391097190148.354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-55796238292.284805</v>
      </c>
      <c r="L4308" s="444">
        <f t="shared" ca="1" si="164"/>
        <v>-13446893428440.639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-13446893428440.639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-56028722618.502663</v>
      </c>
      <c r="L4309" s="444">
        <f t="shared" ca="1" si="164"/>
        <v>-13502922151059.141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-13502922151059.141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-56262175629.413086</v>
      </c>
      <c r="L4310" s="444">
        <f t="shared" ca="1" si="164"/>
        <v>-13559184326688.555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-13559184326688.555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-56496601361.202309</v>
      </c>
      <c r="L4311" s="444">
        <f t="shared" ca="1" si="164"/>
        <v>-13615680928049.758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-13615680928049.758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-56732003866.873993</v>
      </c>
      <c r="L4312" s="444">
        <f t="shared" ca="1" si="164"/>
        <v>-13672412931916.631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-13672412931916.631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-56968387216.319298</v>
      </c>
      <c r="L4313" s="444">
        <f t="shared" ca="1" si="164"/>
        <v>-13729381319132.949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-13729381319132.949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-57205755496.387291</v>
      </c>
      <c r="L4314" s="444">
        <f t="shared" ca="1" si="164"/>
        <v>-13786587074629.336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-13786587074629.336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-57444112810.955566</v>
      </c>
      <c r="L4315" s="444">
        <f t="shared" ca="1" si="164"/>
        <v>-13844031187440.291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-13844031187440.291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-57683463281.001213</v>
      </c>
      <c r="L4316" s="444">
        <f t="shared" ca="1" si="164"/>
        <v>-13901714650721.293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-13901714650721.293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-57923811044.67205</v>
      </c>
      <c r="L4317" s="444">
        <f t="shared" ca="1" si="164"/>
        <v>-13959638461765.965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-13959638461765.965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-58165160257.358185</v>
      </c>
      <c r="L4318" s="444">
        <f t="shared" ca="1" si="164"/>
        <v>-14017803622023.322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-14017803622023.322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-58407515091.76384</v>
      </c>
      <c r="L4319" s="444">
        <f t="shared" ca="1" si="164"/>
        <v>-14076211137115.086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-14076211137115.086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-58650879737.979523</v>
      </c>
      <c r="L4320" s="444">
        <f t="shared" ca="1" si="164"/>
        <v>-14134862016853.066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-14134862016853.066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-58895258403.554436</v>
      </c>
      <c r="L4321" s="444">
        <f t="shared" ca="1" si="164"/>
        <v>-14193757275256.621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-14193757275256.621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-59140655313.569244</v>
      </c>
      <c r="L4322" s="444">
        <f t="shared" ca="1" si="164"/>
        <v>-14252897930570.189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-14252897930570.189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-59387074710.709114</v>
      </c>
      <c r="L4323" s="444">
        <f t="shared" ca="1" si="164"/>
        <v>-14312285005280.898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-14312285005280.898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-59634520855.337074</v>
      </c>
      <c r="L4324" s="444">
        <f t="shared" ca="1" si="164"/>
        <v>-14371919526136.236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-14371919526136.236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-59882998025.56765</v>
      </c>
      <c r="L4325" s="444">
        <f t="shared" ca="1" si="164"/>
        <v>-14431802524161.805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-14431802524161.805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-60132510517.340851</v>
      </c>
      <c r="L4326" s="444">
        <f t="shared" ca="1" si="164"/>
        <v>-14491935034679.146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-14491935034679.146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-60383062644.496445</v>
      </c>
      <c r="L4327" s="444">
        <f t="shared" ca="1" si="164"/>
        <v>-14552318097323.643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-14552318097323.643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-60634658738.848511</v>
      </c>
      <c r="L4328" s="444">
        <f t="shared" ca="1" si="164"/>
        <v>-14612952756062.49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-14612952756062.49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-60887303150.260376</v>
      </c>
      <c r="L4329" s="444">
        <f t="shared" ca="1" si="164"/>
        <v>-14673840059212.75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-14673840059212.75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-61141000246.719788</v>
      </c>
      <c r="L4330" s="444">
        <f t="shared" ca="1" si="164"/>
        <v>-14734981059459.471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-14734981059459.471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-61395754414.414452</v>
      </c>
      <c r="L4331" s="444">
        <f t="shared" ca="1" si="164"/>
        <v>-14796376813873.885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-14796376813873.885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-61651570057.807861</v>
      </c>
      <c r="L4332" s="444">
        <f t="shared" ca="1" si="164"/>
        <v>-14858028383931.693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-14858028383931.693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-61908451599.715385</v>
      </c>
      <c r="L4333" s="444">
        <f t="shared" ca="1" si="164"/>
        <v>-14919936835531.408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-14919936835531.408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-62166403481.380867</v>
      </c>
      <c r="L4334" s="444">
        <f t="shared" ca="1" si="164"/>
        <v>-14982103239012.789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-14982103239012.789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-62425430162.553276</v>
      </c>
      <c r="L4335" s="444">
        <f t="shared" ca="1" si="164"/>
        <v>-15044528669175.342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-15044528669175.342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-62685536121.563927</v>
      </c>
      <c r="L4336" s="444">
        <f t="shared" ca="1" si="164"/>
        <v>-15107214205296.906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-15107214205296.906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-62946725855.403778</v>
      </c>
      <c r="L4337" s="444">
        <f t="shared" ca="1" si="164"/>
        <v>-15170160931152.311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-15170160931152.311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-63209003879.801292</v>
      </c>
      <c r="L4338" s="444">
        <f t="shared" ca="1" si="164"/>
        <v>-15233369935032.111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-15233369935032.111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-63472374729.300468</v>
      </c>
      <c r="L4339" s="444">
        <f t="shared" ca="1" si="164"/>
        <v>-15296842309761.412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-15296842309761.412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-63736842957.339226</v>
      </c>
      <c r="L4340" s="444">
        <f t="shared" ca="1" si="164"/>
        <v>-15360579152718.752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-15360579152718.752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-64002413136.328133</v>
      </c>
      <c r="L4341" s="444">
        <f t="shared" ca="1" si="164"/>
        <v>-15424581565855.08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-15424581565855.08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-64269089857.7295</v>
      </c>
      <c r="L4342" s="444">
        <f t="shared" ca="1" si="164"/>
        <v>-15488850655712.811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-15488850655712.811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-64536877732.136711</v>
      </c>
      <c r="L4343" s="444">
        <f t="shared" ref="L4343:L4597" ca="1" si="169">I4343-J4343+K4343</f>
        <v>-15553387533444.947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-15553387533444.947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-64805781389.353935</v>
      </c>
      <c r="L4344" s="444">
        <f t="shared" ca="1" si="169"/>
        <v>-15618193314834.301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-15618193314834.301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-65075805478.47625</v>
      </c>
      <c r="L4345" s="444">
        <f t="shared" ca="1" si="169"/>
        <v>-15683269120312.777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-15683269120312.777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-65346954667.969902</v>
      </c>
      <c r="L4346" s="444">
        <f t="shared" ca="1" si="169"/>
        <v>-15748616074980.748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-15748616074980.748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-65619233645.753113</v>
      </c>
      <c r="L4347" s="444">
        <f t="shared" ca="1" si="169"/>
        <v>-15814235308626.502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-15814235308626.502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-65892647119.277092</v>
      </c>
      <c r="L4348" s="444">
        <f t="shared" ca="1" si="169"/>
        <v>-15880127955745.779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-15880127955745.779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-66167199815.607422</v>
      </c>
      <c r="L4349" s="444">
        <f t="shared" ca="1" si="169"/>
        <v>-15946295155561.387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-15946295155561.387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-66442896481.505775</v>
      </c>
      <c r="L4350" s="444">
        <f t="shared" ca="1" si="169"/>
        <v>-16012738052042.893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-16012738052042.893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-66719741883.512054</v>
      </c>
      <c r="L4351" s="444">
        <f t="shared" ca="1" si="169"/>
        <v>-16079457793926.404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-16079457793926.404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-66997740808.02668</v>
      </c>
      <c r="L4352" s="444">
        <f t="shared" ca="1" si="169"/>
        <v>-16146455534734.432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-16146455534734.432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-67276898061.393463</v>
      </c>
      <c r="L4353" s="444">
        <f t="shared" ca="1" si="169"/>
        <v>-16213732432795.824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-16213732432795.824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-67557218469.982597</v>
      </c>
      <c r="L4354" s="444">
        <f t="shared" ca="1" si="169"/>
        <v>-16281289651265.807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-16281289651265.807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-67838706880.274193</v>
      </c>
      <c r="L4355" s="444">
        <f t="shared" ca="1" si="169"/>
        <v>-16349128358146.08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-16349128358146.08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-68121368158.942001</v>
      </c>
      <c r="L4356" s="444">
        <f t="shared" ca="1" si="169"/>
        <v>-16417249726305.021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-16417249726305.021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-68405207192.937599</v>
      </c>
      <c r="L4357" s="444">
        <f t="shared" ca="1" si="169"/>
        <v>-16485654933497.959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-16485654933497.959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-68690228889.574821</v>
      </c>
      <c r="L4358" s="444">
        <f t="shared" ca="1" si="169"/>
        <v>-16554345162387.533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-16554345162387.533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-68976438176.614716</v>
      </c>
      <c r="L4359" s="444">
        <f t="shared" ca="1" si="169"/>
        <v>-16623321600564.148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-16623321600564.148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-69263840002.350616</v>
      </c>
      <c r="L4360" s="444">
        <f t="shared" ca="1" si="169"/>
        <v>-16692585440566.5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-16692585440566.5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-69552439335.693756</v>
      </c>
      <c r="L4361" s="444">
        <f t="shared" ca="1" si="169"/>
        <v>-16762137879902.193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-16762137879902.193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-69842241166.25914</v>
      </c>
      <c r="L4362" s="444">
        <f t="shared" ca="1" si="169"/>
        <v>-16831980121068.453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-16831980121068.453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-70133250504.451889</v>
      </c>
      <c r="L4363" s="444">
        <f t="shared" ca="1" si="169"/>
        <v>-16902113371572.904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-16902113371572.904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-70425472381.553772</v>
      </c>
      <c r="L4364" s="444">
        <f t="shared" ca="1" si="169"/>
        <v>-16972538843954.459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-16972538843954.459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-70718911849.810242</v>
      </c>
      <c r="L4365" s="444">
        <f t="shared" ca="1" si="169"/>
        <v>-17043257755804.27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-17043257755804.27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-71013573982.517792</v>
      </c>
      <c r="L4366" s="444">
        <f t="shared" ca="1" si="169"/>
        <v>-17114271329786.787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-17114271329786.787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-71309463874.111618</v>
      </c>
      <c r="L4367" s="444">
        <f t="shared" ca="1" si="169"/>
        <v>-17185580793660.898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-17185580793660.898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-71606586640.253738</v>
      </c>
      <c r="L4368" s="444">
        <f t="shared" ca="1" si="169"/>
        <v>-17257187380301.152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-17257187380301.152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-71904947417.921463</v>
      </c>
      <c r="L4369" s="444">
        <f t="shared" ca="1" si="169"/>
        <v>-17329092327719.074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-17329092327719.074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-72204551365.49614</v>
      </c>
      <c r="L4370" s="444">
        <f t="shared" ca="1" si="169"/>
        <v>-17401296879084.57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-17401296879084.57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-72505403662.852371</v>
      </c>
      <c r="L4371" s="444">
        <f t="shared" ca="1" si="169"/>
        <v>-17473802282747.422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-17473802282747.422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-72807509511.447586</v>
      </c>
      <c r="L4372" s="444">
        <f t="shared" ca="1" si="169"/>
        <v>-17546609792258.869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-17546609792258.869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-73110874134.411957</v>
      </c>
      <c r="L4373" s="444">
        <f t="shared" ca="1" si="169"/>
        <v>-17619720666393.281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-17619720666393.281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-73415502776.638672</v>
      </c>
      <c r="L4374" s="444">
        <f t="shared" ca="1" si="169"/>
        <v>-17693136169169.922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-17693136169169.922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-73721400704.87468</v>
      </c>
      <c r="L4375" s="444">
        <f t="shared" ca="1" si="169"/>
        <v>-17766857569874.797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-17766857569874.797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-74028573207.811646</v>
      </c>
      <c r="L4376" s="444">
        <f t="shared" ca="1" si="169"/>
        <v>-17840886143082.609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-17840886143082.609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-74337025596.177536</v>
      </c>
      <c r="L4377" s="444">
        <f t="shared" ca="1" si="169"/>
        <v>-17915223168678.785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-17915223168678.785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-74646763202.828278</v>
      </c>
      <c r="L4378" s="444">
        <f t="shared" ca="1" si="169"/>
        <v>-17989869931881.613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-17989869931881.613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-74957791382.840057</v>
      </c>
      <c r="L4379" s="444">
        <f t="shared" ca="1" si="169"/>
        <v>-18064827723264.453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-18064827723264.453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-75270115513.601883</v>
      </c>
      <c r="L4380" s="444">
        <f t="shared" ca="1" si="169"/>
        <v>-18140097838778.055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-18140097838778.055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-75583740994.908554</v>
      </c>
      <c r="L4381" s="444">
        <f t="shared" ca="1" si="169"/>
        <v>-18215681579772.965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-18215681579772.965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-75898673249.054016</v>
      </c>
      <c r="L4382" s="444">
        <f t="shared" ca="1" si="169"/>
        <v>-18291580253022.02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-18291580253022.02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-76214917720.925079</v>
      </c>
      <c r="L4383" s="444">
        <f t="shared" ca="1" si="169"/>
        <v>-18367795170742.945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-18367795170742.945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-76532479878.095612</v>
      </c>
      <c r="L4384" s="444">
        <f t="shared" ca="1" si="169"/>
        <v>-18444327650621.039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-18444327650621.039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-76851365210.92099</v>
      </c>
      <c r="L4385" s="444">
        <f t="shared" ca="1" si="169"/>
        <v>-18521179015831.961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-18521179015831.961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-77171579232.633163</v>
      </c>
      <c r="L4386" s="444">
        <f t="shared" ca="1" si="169"/>
        <v>-18598350595064.594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-18598350595064.594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-77493127479.435806</v>
      </c>
      <c r="L4387" s="444">
        <f t="shared" ca="1" si="169"/>
        <v>-18675843722544.031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-18675843722544.031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-77816015510.600128</v>
      </c>
      <c r="L4388" s="444">
        <f t="shared" ca="1" si="169"/>
        <v>-18753659738054.633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-18753659738054.633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-78140248908.560974</v>
      </c>
      <c r="L4389" s="444">
        <f t="shared" ca="1" si="169"/>
        <v>-18831799986963.195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-18831799986963.195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-78465833279.013306</v>
      </c>
      <c r="L4390" s="444">
        <f t="shared" ca="1" si="169"/>
        <v>-18910265820242.207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-18910265820242.207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-78792774251.009201</v>
      </c>
      <c r="L4391" s="444">
        <f t="shared" ca="1" si="169"/>
        <v>-18989058594493.215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-18989058594493.215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-79121077477.055054</v>
      </c>
      <c r="L4392" s="444">
        <f t="shared" ca="1" si="169"/>
        <v>-19068179671970.27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-19068179671970.27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-79450748633.209457</v>
      </c>
      <c r="L4393" s="444">
        <f t="shared" ca="1" si="169"/>
        <v>-19147630420603.48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-19147630420603.48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-79781793419.181168</v>
      </c>
      <c r="L4394" s="444">
        <f t="shared" ca="1" si="169"/>
        <v>-19227412214022.66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-19227412214022.66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-80114217558.42775</v>
      </c>
      <c r="L4395" s="444">
        <f t="shared" ca="1" si="169"/>
        <v>-19307526431581.09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-19307526431581.09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-80448026798.254547</v>
      </c>
      <c r="L4396" s="444">
        <f t="shared" ca="1" si="169"/>
        <v>-19387974458379.344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-19387974458379.344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-80783226909.913925</v>
      </c>
      <c r="L4397" s="444">
        <f t="shared" ca="1" si="169"/>
        <v>-19468757685289.258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-19468757685289.258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-81119823688.705246</v>
      </c>
      <c r="L4398" s="444">
        <f t="shared" ca="1" si="169"/>
        <v>-19549877508977.965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-19549877508977.965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-81457822954.07486</v>
      </c>
      <c r="L4399" s="444">
        <f t="shared" ca="1" si="169"/>
        <v>-19631335331932.039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-19631335331932.039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-81797230549.716827</v>
      </c>
      <c r="L4400" s="444">
        <f t="shared" ca="1" si="169"/>
        <v>-19713132562481.758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-19713132562481.758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-82138052343.673996</v>
      </c>
      <c r="L4401" s="444">
        <f t="shared" ca="1" si="169"/>
        <v>-19795270614825.434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-19795270614825.434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-82480294228.439301</v>
      </c>
      <c r="L4402" s="444">
        <f t="shared" ca="1" si="169"/>
        <v>-19877750909053.871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-19877750909053.871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-82823962121.0578</v>
      </c>
      <c r="L4403" s="444">
        <f t="shared" ca="1" si="169"/>
        <v>-19960574871174.93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-19960574871174.93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-83169061963.228867</v>
      </c>
      <c r="L4404" s="444">
        <f t="shared" ca="1" si="169"/>
        <v>-20043743933138.16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-20043743933138.16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-83515599721.408997</v>
      </c>
      <c r="L4405" s="444">
        <f t="shared" ca="1" si="169"/>
        <v>-20127259532859.57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-20127259532859.57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-83863581386.914871</v>
      </c>
      <c r="L4406" s="444">
        <f t="shared" ca="1" si="169"/>
        <v>-20211123114246.484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-20211123114246.484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-84213012976.027023</v>
      </c>
      <c r="L4407" s="444">
        <f t="shared" ca="1" si="169"/>
        <v>-20295336127222.512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-20295336127222.512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-84563900530.093796</v>
      </c>
      <c r="L4408" s="444">
        <f t="shared" ca="1" si="169"/>
        <v>-20379900027752.605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-20379900027752.605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-84916250115.635849</v>
      </c>
      <c r="L4409" s="444">
        <f t="shared" ca="1" si="169"/>
        <v>-20464816277868.242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-20464816277868.242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-85270067824.451004</v>
      </c>
      <c r="L4410" s="444">
        <f t="shared" ca="1" si="169"/>
        <v>-20550086345692.691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-20550086345692.691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-85625359773.719543</v>
      </c>
      <c r="L4411" s="444">
        <f t="shared" ca="1" si="169"/>
        <v>-20635711705466.41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-20635711705466.41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-85982132106.110046</v>
      </c>
      <c r="L4412" s="444">
        <f t="shared" ca="1" si="169"/>
        <v>-20721693837572.52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-20721693837572.52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-86340390989.885498</v>
      </c>
      <c r="L4413" s="444">
        <f t="shared" ca="1" si="169"/>
        <v>-20808034228562.406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-20808034228562.406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-86700142619.010025</v>
      </c>
      <c r="L4414" s="444">
        <f t="shared" ca="1" si="169"/>
        <v>-20894734371181.418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-20894734371181.418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-87061393213.255905</v>
      </c>
      <c r="L4415" s="444">
        <f t="shared" ca="1" si="169"/>
        <v>-20981795764394.676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-20981795764394.676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-87424149018.311142</v>
      </c>
      <c r="L4416" s="444">
        <f t="shared" ca="1" si="169"/>
        <v>-21069219913412.988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-21069219913412.988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-87788416305.887451</v>
      </c>
      <c r="L4417" s="444">
        <f t="shared" ca="1" si="169"/>
        <v>-21157008329718.875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-21157008329718.875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-88154201373.828644</v>
      </c>
      <c r="L4418" s="444">
        <f t="shared" ca="1" si="169"/>
        <v>-21245162531092.703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-21245162531092.703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-88521510546.219589</v>
      </c>
      <c r="L4419" s="444">
        <f t="shared" ca="1" si="169"/>
        <v>-21333684041638.922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-21333684041638.922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-88890350173.495514</v>
      </c>
      <c r="L4420" s="444">
        <f t="shared" ca="1" si="169"/>
        <v>-21422574391812.418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-21422574391812.418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-89260726632.551743</v>
      </c>
      <c r="L4421" s="444">
        <f t="shared" ca="1" si="169"/>
        <v>-21511835118444.969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-21511835118444.969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-89632646326.854034</v>
      </c>
      <c r="L4422" s="444">
        <f t="shared" ca="1" si="169"/>
        <v>-21601467764771.824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-21601467764771.824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-90006115686.549271</v>
      </c>
      <c r="L4423" s="444">
        <f t="shared" ca="1" si="169"/>
        <v>-21691473880458.375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-21691473880458.375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-90381141168.576569</v>
      </c>
      <c r="L4424" s="444">
        <f t="shared" ca="1" si="169"/>
        <v>-21781855021626.953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-21781855021626.953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-90757729256.778976</v>
      </c>
      <c r="L4425" s="444">
        <f t="shared" ca="1" si="169"/>
        <v>-21872612750883.73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-21872612750883.73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-91135886462.015549</v>
      </c>
      <c r="L4426" s="444">
        <f t="shared" ca="1" si="169"/>
        <v>-21963748637345.746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-21963748637345.746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-91515619322.273941</v>
      </c>
      <c r="L4427" s="444">
        <f t="shared" ca="1" si="169"/>
        <v>-22055264256668.02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-22055264256668.02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-91896934402.783417</v>
      </c>
      <c r="L4428" s="444">
        <f t="shared" ca="1" si="169"/>
        <v>-22147161191070.805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-22147161191070.805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-92279838296.128357</v>
      </c>
      <c r="L4429" s="444">
        <f t="shared" ca="1" si="169"/>
        <v>-22239441029366.934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-22239441029366.934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-92664337622.362228</v>
      </c>
      <c r="L4430" s="444">
        <f t="shared" ca="1" si="169"/>
        <v>-22332105366989.297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-22332105366989.297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-93050439029.12207</v>
      </c>
      <c r="L4431" s="444">
        <f t="shared" ca="1" si="169"/>
        <v>-22425155806018.418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-22425155806018.418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-93438149191.743408</v>
      </c>
      <c r="L4432" s="444">
        <f t="shared" ca="1" si="169"/>
        <v>-22518593955210.16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-22518593955210.16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-93827474813.375671</v>
      </c>
      <c r="L4433" s="444">
        <f t="shared" ca="1" si="169"/>
        <v>-22612421430023.535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-22612421430023.535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-94218422625.098068</v>
      </c>
      <c r="L4434" s="444">
        <f t="shared" ca="1" si="169"/>
        <v>-22706639852648.633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-22706639852648.633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-94610999386.035965</v>
      </c>
      <c r="L4435" s="444">
        <f t="shared" ca="1" si="169"/>
        <v>-22801250852034.668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-22801250852034.668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-95005211883.477783</v>
      </c>
      <c r="L4436" s="444">
        <f t="shared" ca="1" si="169"/>
        <v>-22896256063918.145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-22896256063918.145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-95401066932.992264</v>
      </c>
      <c r="L4437" s="444">
        <f t="shared" ca="1" si="169"/>
        <v>-22991657130851.137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-22991657130851.137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-95798571378.546402</v>
      </c>
      <c r="L4438" s="444">
        <f t="shared" ca="1" si="169"/>
        <v>-23087455702229.684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-23087455702229.684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-96197732092.623688</v>
      </c>
      <c r="L4439" s="444">
        <f t="shared" ca="1" si="169"/>
        <v>-23183653434322.309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-23183653434322.309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-96598555976.342957</v>
      </c>
      <c r="L4440" s="444">
        <f t="shared" ca="1" si="169"/>
        <v>-23280251990298.652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-23280251990298.652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-97001049959.577713</v>
      </c>
      <c r="L4441" s="444">
        <f t="shared" ca="1" si="169"/>
        <v>-23377253040258.23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-23377253040258.23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-97405221001.075958</v>
      </c>
      <c r="L4442" s="444">
        <f t="shared" ca="1" si="169"/>
        <v>-23474658261259.305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-23474658261259.305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-97811076088.580429</v>
      </c>
      <c r="L4443" s="444">
        <f t="shared" ca="1" si="169"/>
        <v>-23572469337347.887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-23572469337347.887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-98218622238.949524</v>
      </c>
      <c r="L4444" s="444">
        <f t="shared" ca="1" si="169"/>
        <v>-23670687959586.836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-23670687959586.836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-98627866498.278488</v>
      </c>
      <c r="L4445" s="444">
        <f t="shared" ca="1" si="169"/>
        <v>-23769315826085.113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-23769315826085.113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-99038815942.021301</v>
      </c>
      <c r="L4446" s="444">
        <f t="shared" ca="1" si="169"/>
        <v>-23868354642027.133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-23868354642027.133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-99451477675.113052</v>
      </c>
      <c r="L4447" s="444">
        <f t="shared" ca="1" si="169"/>
        <v>-23967806119702.246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-23967806119702.246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-99865858832.092697</v>
      </c>
      <c r="L4448" s="444">
        <f t="shared" ca="1" si="169"/>
        <v>-24067671978534.34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-24067671978534.34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-100281966577.22641</v>
      </c>
      <c r="L4449" s="444">
        <f t="shared" ca="1" si="169"/>
        <v>-24167953945111.566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-24167953945111.566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-100699808104.63153</v>
      </c>
      <c r="L4450" s="444">
        <f t="shared" ca="1" si="169"/>
        <v>-24268653753216.199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-24268653753216.199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-101119390638.40083</v>
      </c>
      <c r="L4451" s="444">
        <f t="shared" ca="1" si="169"/>
        <v>-24369773143854.602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-24369773143854.602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-101540721432.72751</v>
      </c>
      <c r="L4452" s="444">
        <f t="shared" ca="1" si="169"/>
        <v>-24471313865287.328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-24471313865287.328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-101963807772.03053</v>
      </c>
      <c r="L4453" s="444">
        <f t="shared" ca="1" si="169"/>
        <v>-24573277673059.359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-24573277673059.359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-102388656971.08066</v>
      </c>
      <c r="L4454" s="444">
        <f t="shared" ca="1" si="169"/>
        <v>-24675666330030.441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-24675666330030.441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-102815276375.12683</v>
      </c>
      <c r="L4455" s="444">
        <f t="shared" ca="1" si="169"/>
        <v>-24778481606405.566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-24778481606405.566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-103243673360.02319</v>
      </c>
      <c r="L4456" s="444">
        <f t="shared" ca="1" si="169"/>
        <v>-24881725279765.59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-24881725279765.59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-103673855332.35663</v>
      </c>
      <c r="L4457" s="444">
        <f t="shared" ca="1" si="169"/>
        <v>-24985399135097.945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-24985399135097.945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-104105829729.57477</v>
      </c>
      <c r="L4458" s="444">
        <f t="shared" ca="1" si="169"/>
        <v>-25089504964827.52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-25089504964827.52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-104539604020.11467</v>
      </c>
      <c r="L4459" s="444">
        <f t="shared" ca="1" si="169"/>
        <v>-25194044568847.633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-25194044568847.633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-104975185703.5318</v>
      </c>
      <c r="L4460" s="444">
        <f t="shared" ca="1" si="169"/>
        <v>-25299019754551.164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-25299019754551.164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-105412582310.62985</v>
      </c>
      <c r="L4461" s="444">
        <f t="shared" ca="1" si="169"/>
        <v>-25404432336861.793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-25404432336861.793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-105851801403.59081</v>
      </c>
      <c r="L4462" s="444">
        <f t="shared" ca="1" si="169"/>
        <v>-25510284138265.383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-25510284138265.383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-106292850576.10576</v>
      </c>
      <c r="L4463" s="444">
        <f t="shared" ca="1" si="169"/>
        <v>-25616576988841.488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-25616576988841.488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-106735737453.5062</v>
      </c>
      <c r="L4464" s="444">
        <f t="shared" ca="1" si="169"/>
        <v>-25723312726294.996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-25723312726294.996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-107180469692.89581</v>
      </c>
      <c r="L4465" s="444">
        <f t="shared" ca="1" si="169"/>
        <v>-25830493195987.891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-25830493195987.891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-107627054983.28288</v>
      </c>
      <c r="L4466" s="444">
        <f t="shared" ca="1" si="169"/>
        <v>-25938120250971.172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-25938120250971.172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-108075501045.71321</v>
      </c>
      <c r="L4467" s="444">
        <f t="shared" ca="1" si="169"/>
        <v>-26046195752016.887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-26046195752016.887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-108525815633.40369</v>
      </c>
      <c r="L4468" s="444">
        <f t="shared" ca="1" si="169"/>
        <v>-26154721567650.289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-26154721567650.289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-108978006531.87621</v>
      </c>
      <c r="L4469" s="444">
        <f t="shared" ca="1" si="169"/>
        <v>-26263699574182.164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-26263699574182.164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-109432081559.09235</v>
      </c>
      <c r="L4470" s="444">
        <f t="shared" ca="1" si="169"/>
        <v>-26373131655741.258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-26373131655741.258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-109888048565.58858</v>
      </c>
      <c r="L4471" s="444">
        <f t="shared" ca="1" si="169"/>
        <v>-26483019704306.848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-26483019704306.848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-110345915434.61186</v>
      </c>
      <c r="L4472" s="444">
        <f t="shared" ca="1" si="169"/>
        <v>-26593365619741.461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-26593365619741.461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-110805690082.25609</v>
      </c>
      <c r="L4473" s="444">
        <f t="shared" ca="1" si="169"/>
        <v>-26704171309823.719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-26704171309823.719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-111267380457.59883</v>
      </c>
      <c r="L4474" s="444">
        <f t="shared" ca="1" si="169"/>
        <v>-26815438690281.316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-26815438690281.316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-111730994542.83882</v>
      </c>
      <c r="L4475" s="444">
        <f t="shared" ca="1" si="169"/>
        <v>-26927169684824.156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-26927169684824.156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-112196540353.43398</v>
      </c>
      <c r="L4476" s="444">
        <f t="shared" ca="1" si="169"/>
        <v>-27039366225177.59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-27039366225177.59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-112664025938.23996</v>
      </c>
      <c r="L4477" s="444">
        <f t="shared" ca="1" si="169"/>
        <v>-27152030251115.828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-27152030251115.828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-113133459379.64928</v>
      </c>
      <c r="L4478" s="444">
        <f t="shared" ca="1" si="169"/>
        <v>-27265163710495.477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-27265163710495.477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-113604848793.73116</v>
      </c>
      <c r="L4479" s="444">
        <f t="shared" ca="1" si="169"/>
        <v>-27378768559289.207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-27378768559289.207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-114078202330.37169</v>
      </c>
      <c r="L4480" s="444">
        <f t="shared" ca="1" si="169"/>
        <v>-27492846761619.578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-27492846761619.578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-114553528173.4149</v>
      </c>
      <c r="L4481" s="444">
        <f t="shared" ca="1" si="169"/>
        <v>-27607400289792.992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-27607400289792.992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-115030834540.80412</v>
      </c>
      <c r="L4482" s="444">
        <f t="shared" ca="1" si="169"/>
        <v>-27722431124333.797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-27722431124333.797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-115510129684.72414</v>
      </c>
      <c r="L4483" s="444">
        <f t="shared" ca="1" si="169"/>
        <v>-27837941254018.52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-27837941254018.52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-115991421891.74384</v>
      </c>
      <c r="L4484" s="444">
        <f t="shared" ca="1" si="169"/>
        <v>-27953932675910.262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-27953932675910.262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-116474719482.95943</v>
      </c>
      <c r="L4485" s="444">
        <f t="shared" ca="1" si="169"/>
        <v>-28070407395393.223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-28070407395393.223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-116960030814.13841</v>
      </c>
      <c r="L4486" s="444">
        <f t="shared" ca="1" si="169"/>
        <v>-28187367426207.359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-28187367426207.359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-117447364275.864</v>
      </c>
      <c r="L4487" s="444">
        <f t="shared" ca="1" si="169"/>
        <v>-28304814790483.223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-28304814790483.223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-117936728293.6801</v>
      </c>
      <c r="L4488" s="444">
        <f t="shared" ca="1" si="169"/>
        <v>-28422751518776.902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-28422751518776.902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-118428131328.23711</v>
      </c>
      <c r="L4489" s="444">
        <f t="shared" ca="1" si="169"/>
        <v>-28541179650105.141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-28541179650105.141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-118921581875.43806</v>
      </c>
      <c r="L4490" s="444">
        <f t="shared" ca="1" si="169"/>
        <v>-28660101231980.578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-28660101231980.578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-119417088466.58574</v>
      </c>
      <c r="L4491" s="444">
        <f t="shared" ca="1" si="169"/>
        <v>-28779518320447.164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-28779518320447.164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-119914659668.52983</v>
      </c>
      <c r="L4492" s="444">
        <f t="shared" ca="1" si="169"/>
        <v>-28899432980115.695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-28899432980115.695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-120414304083.8154</v>
      </c>
      <c r="L4493" s="444">
        <f t="shared" ca="1" si="169"/>
        <v>-29019847284199.512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-29019847284199.512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-120916030350.83128</v>
      </c>
      <c r="L4494" s="444">
        <f t="shared" ca="1" si="169"/>
        <v>-29140763314550.344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-29140763314550.344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-121419847143.95976</v>
      </c>
      <c r="L4495" s="444">
        <f t="shared" ca="1" si="169"/>
        <v>-29262183161694.305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-29262183161694.305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-121925763173.72629</v>
      </c>
      <c r="L4496" s="444">
        <f t="shared" ca="1" si="169"/>
        <v>-29384108924868.031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-29384108924868.031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-122433787186.95013</v>
      </c>
      <c r="L4497" s="444">
        <f t="shared" ca="1" si="169"/>
        <v>-29506542712054.98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-29506542712054.98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-122943927966.89577</v>
      </c>
      <c r="L4498" s="444">
        <f t="shared" ca="1" si="169"/>
        <v>-29629486640021.875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-29629486640021.875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-123456194333.42445</v>
      </c>
      <c r="L4499" s="444">
        <f t="shared" ca="1" si="169"/>
        <v>-29752942834355.301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-29752942834355.301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-123970595143.14708</v>
      </c>
      <c r="L4500" s="444">
        <f t="shared" ca="1" si="169"/>
        <v>-29876913429498.449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-29876913429498.449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-124487139289.57687</v>
      </c>
      <c r="L4501" s="444">
        <f t="shared" ca="1" si="169"/>
        <v>-30001400568788.027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-30001400568788.027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-125005835703.28346</v>
      </c>
      <c r="L4502" s="444">
        <f t="shared" ca="1" si="169"/>
        <v>-30126406404491.313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-30126406404491.313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-125526693352.04713</v>
      </c>
      <c r="L4503" s="444">
        <f t="shared" ca="1" si="169"/>
        <v>-30251933097843.359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-30251933097843.359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-126049721241.01401</v>
      </c>
      <c r="L4504" s="444">
        <f t="shared" ca="1" si="169"/>
        <v>-30377982819084.375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-30377982819084.375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-126574928412.85155</v>
      </c>
      <c r="L4505" s="444">
        <f t="shared" ca="1" si="169"/>
        <v>-30504557747497.227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-30504557747497.227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-127102323947.90509</v>
      </c>
      <c r="L4506" s="444">
        <f t="shared" ca="1" si="169"/>
        <v>-30631660071445.133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-30631660071445.133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-127631916964.35471</v>
      </c>
      <c r="L4507" s="444">
        <f t="shared" ca="1" si="169"/>
        <v>-30759291988409.488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-30759291988409.488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-128163716618.37288</v>
      </c>
      <c r="L4508" s="444">
        <f t="shared" ca="1" si="169"/>
        <v>-30887455705027.859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-30887455705027.859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-128697732104.28276</v>
      </c>
      <c r="L4509" s="444">
        <f t="shared" ca="1" si="169"/>
        <v>-31016153437132.141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-31016153437132.141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-129233972654.71724</v>
      </c>
      <c r="L4510" s="444">
        <f t="shared" ca="1" si="169"/>
        <v>-31145387409786.859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-31145387409786.859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-129772447540.77856</v>
      </c>
      <c r="L4511" s="444">
        <f t="shared" ca="1" si="169"/>
        <v>-31275159857327.637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-31275159857327.637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-130313166072.19849</v>
      </c>
      <c r="L4512" s="444">
        <f t="shared" ca="1" si="169"/>
        <v>-31405473023399.836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-31405473023399.836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-130856137597.49933</v>
      </c>
      <c r="L4513" s="444">
        <f t="shared" ca="1" si="169"/>
        <v>-31536329160997.336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-31536329160997.336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-131401371504.15556</v>
      </c>
      <c r="L4514" s="444">
        <f t="shared" ca="1" si="169"/>
        <v>-31667730532501.492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-31667730532501.492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-131948877218.7562</v>
      </c>
      <c r="L4515" s="444">
        <f t="shared" ca="1" si="169"/>
        <v>-31799679409720.25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-31799679409720.25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-132498664207.16769</v>
      </c>
      <c r="L4516" s="444">
        <f t="shared" ca="1" si="169"/>
        <v>-31932178073927.418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-31932178073927.418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-133050741974.69757</v>
      </c>
      <c r="L4517" s="444">
        <f t="shared" ca="1" si="169"/>
        <v>-32065228815902.117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-32065228815902.117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-133605120066.25882</v>
      </c>
      <c r="L4518" s="444">
        <f t="shared" ca="1" si="169"/>
        <v>-32198833935968.375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-32198833935968.375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-134161808066.5349</v>
      </c>
      <c r="L4519" s="444">
        <f t="shared" ca="1" si="169"/>
        <v>-32332995744034.91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-32332995744034.91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-134720815600.14546</v>
      </c>
      <c r="L4520" s="444">
        <f t="shared" ca="1" si="169"/>
        <v>-32467716559635.055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-32467716559635.055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-135282152331.81274</v>
      </c>
      <c r="L4521" s="444">
        <f t="shared" ca="1" si="169"/>
        <v>-32602998711966.867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-32602998711966.867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-135845827966.52861</v>
      </c>
      <c r="L4522" s="444">
        <f t="shared" ca="1" si="169"/>
        <v>-32738844539933.395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-32738844539933.395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-136411852249.72247</v>
      </c>
      <c r="L4523" s="444">
        <f t="shared" ca="1" si="169"/>
        <v>-32875256392183.117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-32875256392183.117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-136980234967.42966</v>
      </c>
      <c r="L4524" s="444">
        <f t="shared" ca="1" si="169"/>
        <v>-33012236627150.547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-33012236627150.547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-137550985946.4606</v>
      </c>
      <c r="L4525" s="444">
        <f t="shared" ca="1" si="169"/>
        <v>-33149787613097.008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-33149787613097.008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-138124115054.57086</v>
      </c>
      <c r="L4526" s="444">
        <f t="shared" ca="1" si="169"/>
        <v>-33287911728151.578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-33287911728151.578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-138699632200.63156</v>
      </c>
      <c r="L4527" s="444">
        <f t="shared" ca="1" si="169"/>
        <v>-33426611360352.211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-33426611360352.211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-139277547334.80087</v>
      </c>
      <c r="L4528" s="444">
        <f t="shared" ca="1" si="169"/>
        <v>-33565888907687.012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-33565888907687.012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-139857870448.69589</v>
      </c>
      <c r="L4529" s="444">
        <f t="shared" ca="1" si="169"/>
        <v>-33705746778135.707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-33705746778135.707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-140440611575.56543</v>
      </c>
      <c r="L4530" s="444">
        <f t="shared" ca="1" si="169"/>
        <v>-33846187389711.273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-33846187389711.273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-141025780790.46362</v>
      </c>
      <c r="L4531" s="444">
        <f t="shared" ca="1" si="169"/>
        <v>-33987213170501.738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-33987213170501.738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-141613388210.42392</v>
      </c>
      <c r="L4532" s="444">
        <f t="shared" ca="1" si="169"/>
        <v>-34128826558712.164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-34128826558712.164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-142203443994.634</v>
      </c>
      <c r="L4533" s="444">
        <f t="shared" ca="1" si="169"/>
        <v>-34271030002706.797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-34271030002706.797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-142795958344.61166</v>
      </c>
      <c r="L4534" s="444">
        <f t="shared" ca="1" si="169"/>
        <v>-34413825961051.41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-34413825961051.41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-143390941504.38086</v>
      </c>
      <c r="L4535" s="444">
        <f t="shared" ca="1" si="169"/>
        <v>-34557216902555.789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-34557216902555.789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-143988403760.64911</v>
      </c>
      <c r="L4536" s="444">
        <f t="shared" ca="1" si="169"/>
        <v>-34701205306316.438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-34701205306316.438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-144588355442.98517</v>
      </c>
      <c r="L4537" s="444">
        <f t="shared" ca="1" si="169"/>
        <v>-34845793661759.422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-34845793661759.422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-145190806923.99759</v>
      </c>
      <c r="L4538" s="444">
        <f t="shared" ca="1" si="169"/>
        <v>-34990984468683.418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-34990984468683.418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-145795768619.51425</v>
      </c>
      <c r="L4539" s="444">
        <f t="shared" ca="1" si="169"/>
        <v>-35136780237302.934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-35136780237302.934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-146403250988.76224</v>
      </c>
      <c r="L4540" s="444">
        <f t="shared" ca="1" si="169"/>
        <v>-35283183488291.695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-35283183488291.695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-147013264534.54874</v>
      </c>
      <c r="L4541" s="444">
        <f t="shared" ca="1" si="169"/>
        <v>-35430196752826.242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-35430196752826.242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-147625819803.44269</v>
      </c>
      <c r="L4542" s="444">
        <f t="shared" ca="1" si="169"/>
        <v>-35577822572629.688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-35577822572629.688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-148240927385.95703</v>
      </c>
      <c r="L4543" s="444">
        <f t="shared" ca="1" si="169"/>
        <v>-35726063500015.641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-35726063500015.641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-148858597916.73184</v>
      </c>
      <c r="L4544" s="444">
        <f t="shared" ca="1" si="169"/>
        <v>-35874922097932.375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-35874922097932.375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-149478842074.71823</v>
      </c>
      <c r="L4545" s="444">
        <f t="shared" ca="1" si="169"/>
        <v>-36024400940007.094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-36024400940007.094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-150101670583.36288</v>
      </c>
      <c r="L4546" s="444">
        <f t="shared" ca="1" si="169"/>
        <v>-36174502610590.453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-36174502610590.453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-150727094210.79355</v>
      </c>
      <c r="L4547" s="444">
        <f t="shared" ca="1" si="169"/>
        <v>-36325229704801.25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-36325229704801.25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-151355123770.00522</v>
      </c>
      <c r="L4548" s="444">
        <f t="shared" ca="1" si="169"/>
        <v>-36476584828571.258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-36476584828571.258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-151985770119.04691</v>
      </c>
      <c r="L4549" s="444">
        <f t="shared" ca="1" si="169"/>
        <v>-36628570598690.305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-36628570598690.305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-152619044161.20959</v>
      </c>
      <c r="L4550" s="444">
        <f t="shared" ca="1" si="169"/>
        <v>-36781189642851.516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-36781189642851.516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-153254956845.21466</v>
      </c>
      <c r="L4551" s="444">
        <f t="shared" ca="1" si="169"/>
        <v>-36934444599696.727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-36934444599696.727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-153893519165.40302</v>
      </c>
      <c r="L4552" s="444">
        <f t="shared" ca="1" si="169"/>
        <v>-37088338118862.133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-37088338118862.133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-154534742161.92554</v>
      </c>
      <c r="L4553" s="444">
        <f t="shared" ca="1" si="169"/>
        <v>-37242872861024.055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-37242872861024.055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-155178636920.93356</v>
      </c>
      <c r="L4554" s="444">
        <f t="shared" ca="1" si="169"/>
        <v>-37398051497944.984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-37398051497944.984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-155825214574.77075</v>
      </c>
      <c r="L4555" s="444">
        <f t="shared" ca="1" si="169"/>
        <v>-37553876712519.758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-37553876712519.758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-156474486302.16565</v>
      </c>
      <c r="L4556" s="444">
        <f t="shared" ca="1" si="169"/>
        <v>-37710351198821.922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-37710351198821.922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-157126463328.42468</v>
      </c>
      <c r="L4557" s="444">
        <f t="shared" ca="1" si="169"/>
        <v>-37867477662150.344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-37867477662150.344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-157781156925.62643</v>
      </c>
      <c r="L4558" s="444">
        <f t="shared" ca="1" si="169"/>
        <v>-38025258819075.969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-38025258819075.969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-158438578412.81653</v>
      </c>
      <c r="L4559" s="444">
        <f t="shared" ca="1" si="169"/>
        <v>-38183697397488.789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-38183697397488.789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-159098739156.20328</v>
      </c>
      <c r="L4560" s="444">
        <f t="shared" ca="1" si="169"/>
        <v>-38342796136644.992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-38342796136644.992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-159761650569.35413</v>
      </c>
      <c r="L4561" s="444">
        <f t="shared" ca="1" si="169"/>
        <v>-38502557787214.344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-38502557787214.344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-160427324113.3931</v>
      </c>
      <c r="L4562" s="444">
        <f t="shared" ca="1" si="169"/>
        <v>-38662985111327.734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-38662985111327.734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-161095771297.19888</v>
      </c>
      <c r="L4563" s="444">
        <f t="shared" ca="1" si="169"/>
        <v>-38824080882624.93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-38824080882624.93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-161767003677.60388</v>
      </c>
      <c r="L4564" s="444">
        <f t="shared" ca="1" si="169"/>
        <v>-38985847886302.531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-38985847886302.531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-162441032859.59387</v>
      </c>
      <c r="L4565" s="444">
        <f t="shared" ca="1" si="169"/>
        <v>-39148288919162.125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-39148288919162.125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-163117870496.50885</v>
      </c>
      <c r="L4566" s="444">
        <f t="shared" ca="1" si="169"/>
        <v>-39311406789658.633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-39311406789658.633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-163797528290.24429</v>
      </c>
      <c r="L4567" s="444">
        <f t="shared" ca="1" si="169"/>
        <v>-39475204317948.875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-39475204317948.875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-164480017991.45364</v>
      </c>
      <c r="L4568" s="444">
        <f t="shared" ca="1" si="169"/>
        <v>-39639684335940.328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-39639684335940.328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-165165351399.75137</v>
      </c>
      <c r="L4569" s="444">
        <f t="shared" ca="1" si="169"/>
        <v>-39804849687340.078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-39804849687340.078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-165853540363.91699</v>
      </c>
      <c r="L4570" s="444">
        <f t="shared" ca="1" si="169"/>
        <v>-39970703227703.992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-39970703227703.992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-166544596782.09998</v>
      </c>
      <c r="L4571" s="444">
        <f t="shared" ca="1" si="169"/>
        <v>-40137247824486.094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-40137247824486.094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-167238532602.02539</v>
      </c>
      <c r="L4572" s="444">
        <f t="shared" ca="1" si="169"/>
        <v>-40304486357088.117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-40304486357088.117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-167935359821.2005</v>
      </c>
      <c r="L4573" s="444">
        <f t="shared" ca="1" si="169"/>
        <v>-40472421716909.32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-40472421716909.32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-168635090487.12216</v>
      </c>
      <c r="L4574" s="444">
        <f t="shared" ca="1" si="169"/>
        <v>-40641056807396.445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-40641056807396.445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-169337736697.4852</v>
      </c>
      <c r="L4575" s="444">
        <f t="shared" ca="1" si="169"/>
        <v>-40810394544093.93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-40810394544093.93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-170043310600.39136</v>
      </c>
      <c r="L4576" s="444">
        <f t="shared" ca="1" si="169"/>
        <v>-40980437854694.32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-40980437854694.32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-170751824394.55966</v>
      </c>
      <c r="L4577" s="444">
        <f t="shared" ca="1" si="169"/>
        <v>-41151189679088.883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-41151189679088.883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-171463290329.53702</v>
      </c>
      <c r="L4578" s="444">
        <f t="shared" ca="1" si="169"/>
        <v>-41322652969418.422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-41322652969418.422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-172177720705.9101</v>
      </c>
      <c r="L4579" s="444">
        <f t="shared" ca="1" si="169"/>
        <v>-41494830690124.328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-41494830690124.328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-172895127875.51804</v>
      </c>
      <c r="L4580" s="444">
        <f t="shared" ca="1" si="169"/>
        <v>-41667725817999.844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-41667725817999.844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-173615524241.66602</v>
      </c>
      <c r="L4581" s="444">
        <f t="shared" ca="1" si="169"/>
        <v>-41841341342241.508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-41841341342241.508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-174338922259.3396</v>
      </c>
      <c r="L4582" s="444">
        <f t="shared" ca="1" si="169"/>
        <v>-42015680264500.844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-42015680264500.844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-175065334435.42017</v>
      </c>
      <c r="L4583" s="444">
        <f t="shared" ca="1" si="169"/>
        <v>-42190745598936.266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-42190745598936.266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-175794773328.90109</v>
      </c>
      <c r="L4584" s="444">
        <f t="shared" ca="1" si="169"/>
        <v>-42366540372265.164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-42366540372265.164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-176527251551.10486</v>
      </c>
      <c r="L4585" s="444">
        <f t="shared" ca="1" si="169"/>
        <v>-42543067623816.266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-42543067623816.266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-177262781765.90109</v>
      </c>
      <c r="L4586" s="444">
        <f t="shared" ca="1" si="169"/>
        <v>-42720330405582.164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-42720330405582.164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-178001376689.92569</v>
      </c>
      <c r="L4587" s="444">
        <f t="shared" ca="1" si="169"/>
        <v>-42898331782272.086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-42898331782272.086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-178743049092.80035</v>
      </c>
      <c r="L4588" s="444">
        <f t="shared" ca="1" si="169"/>
        <v>-43077074831364.883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-43077074831364.883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-179487811797.35367</v>
      </c>
      <c r="L4589" s="444">
        <f t="shared" ca="1" si="169"/>
        <v>-43256562643162.234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-43256562643162.234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-180235677679.84265</v>
      </c>
      <c r="L4590" s="444">
        <f t="shared" ca="1" si="169"/>
        <v>-43436798320842.078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-43436798320842.078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-180986659670.17532</v>
      </c>
      <c r="L4591" s="444">
        <f t="shared" ca="1" si="169"/>
        <v>-43617784980512.25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-43617784980512.25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-181740770752.13437</v>
      </c>
      <c r="L4592" s="444">
        <f t="shared" ca="1" si="169"/>
        <v>-43799525751264.383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-43799525751264.383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-182498023963.60159</v>
      </c>
      <c r="L4593" s="444">
        <f t="shared" ca="1" si="169"/>
        <v>-43982023775227.984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-43982023775227.984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-183258432396.78326</v>
      </c>
      <c r="L4594" s="444">
        <f t="shared" ca="1" si="169"/>
        <v>-44165282207624.766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-44165282207624.766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-184022009198.43652</v>
      </c>
      <c r="L4595" s="444">
        <f t="shared" ca="1" si="169"/>
        <v>-44349304216823.203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-44349304216823.203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-184788767570.09668</v>
      </c>
      <c r="L4596" s="444">
        <f t="shared" ca="1" si="169"/>
        <v>-44534092984393.297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-44534092984393.297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-185558720768.30539</v>
      </c>
      <c r="L4597" s="444">
        <f t="shared" ca="1" si="169"/>
        <v>-44719651705161.602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-44719651705161.602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-186331882104.84</v>
      </c>
      <c r="L4598" s="444">
        <f t="shared" ref="L4598:L4852" ca="1" si="174">I4598-J4598+K4598</f>
        <v>-44905983587266.445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-44905983587266.445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-187108264946.94351</v>
      </c>
      <c r="L4599" s="444">
        <f t="shared" ca="1" si="174"/>
        <v>-45093091852213.391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-45093091852213.391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-187887882717.55579</v>
      </c>
      <c r="L4600" s="444">
        <f t="shared" ca="1" si="174"/>
        <v>-45280979734930.945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-45280979734930.945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-188670748895.54559</v>
      </c>
      <c r="L4601" s="444">
        <f t="shared" ca="1" si="174"/>
        <v>-45469650483826.492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-45469650483826.492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-189456877015.94373</v>
      </c>
      <c r="L4602" s="444">
        <f t="shared" ca="1" si="174"/>
        <v>-45659107360842.438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-45659107360842.438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-190246280670.17682</v>
      </c>
      <c r="L4603" s="444">
        <f t="shared" ca="1" si="174"/>
        <v>-45849353641512.617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-45849353641512.617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-191038973506.30258</v>
      </c>
      <c r="L4604" s="444">
        <f t="shared" ca="1" si="174"/>
        <v>-46040392615018.922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-46040392615018.922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-191834969229.24551</v>
      </c>
      <c r="L4605" s="444">
        <f t="shared" ca="1" si="174"/>
        <v>-46232227584248.164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-46232227584248.164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-192634281601.03403</v>
      </c>
      <c r="L4606" s="444">
        <f t="shared" ca="1" si="174"/>
        <v>-46424861865849.195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-46424861865849.195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-193436924441.0383</v>
      </c>
      <c r="L4607" s="444">
        <f t="shared" ca="1" si="174"/>
        <v>-46618298790290.234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-46618298790290.234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-194242911626.20932</v>
      </c>
      <c r="L4608" s="444">
        <f t="shared" ca="1" si="174"/>
        <v>-46812541701916.445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-46812541701916.445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-195052257091.31851</v>
      </c>
      <c r="L4609" s="444">
        <f t="shared" ca="1" si="174"/>
        <v>-47007593959007.766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-47007593959007.766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-195864974829.19904</v>
      </c>
      <c r="L4610" s="444">
        <f t="shared" ca="1" si="174"/>
        <v>-47203458933836.961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-47203458933836.961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-196681078890.98734</v>
      </c>
      <c r="L4611" s="444">
        <f t="shared" ca="1" si="174"/>
        <v>-47400140012727.945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-47400140012727.945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-197500583386.36642</v>
      </c>
      <c r="L4612" s="444">
        <f t="shared" ca="1" si="174"/>
        <v>-47597640596114.313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-47597640596114.313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-198323502483.80963</v>
      </c>
      <c r="L4613" s="444">
        <f t="shared" ca="1" si="174"/>
        <v>-47795964098598.125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-47795964098598.125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-199149850410.82553</v>
      </c>
      <c r="L4614" s="444">
        <f t="shared" ca="1" si="174"/>
        <v>-47995113949008.953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-47995113949008.953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-199979641454.20398</v>
      </c>
      <c r="L4615" s="444">
        <f t="shared" ca="1" si="174"/>
        <v>-48195093590463.156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-48195093590463.156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-200812889960.26315</v>
      </c>
      <c r="L4616" s="444">
        <f t="shared" ca="1" si="174"/>
        <v>-48395906480423.422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-48395906480423.422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-201649610335.0976</v>
      </c>
      <c r="L4617" s="444">
        <f t="shared" ca="1" si="174"/>
        <v>-48597556090758.516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-48597556090758.516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-202489817044.82715</v>
      </c>
      <c r="L4618" s="444">
        <f t="shared" ca="1" si="174"/>
        <v>-48800045907803.344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-48800045907803.344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-203333524615.84726</v>
      </c>
      <c r="L4619" s="444">
        <f t="shared" ca="1" si="174"/>
        <v>-49003379432419.188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-49003379432419.188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-204180747635.07996</v>
      </c>
      <c r="L4620" s="444">
        <f t="shared" ca="1" si="174"/>
        <v>-49207560180054.266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-49207560180054.266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-205031500750.2261</v>
      </c>
      <c r="L4621" s="444">
        <f t="shared" ca="1" si="174"/>
        <v>-49412591680804.492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-49412591680804.492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-205885798670.01871</v>
      </c>
      <c r="L4622" s="444">
        <f t="shared" ca="1" si="174"/>
        <v>-49618477479474.508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-49618477479474.508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-206743656164.47711</v>
      </c>
      <c r="L4623" s="444">
        <f t="shared" ca="1" si="174"/>
        <v>-49825221135638.984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-49825221135638.984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-207605088065.16245</v>
      </c>
      <c r="L4624" s="444">
        <f t="shared" ca="1" si="174"/>
        <v>-50032826223704.148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-50032826223704.148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-208470109265.43396</v>
      </c>
      <c r="L4625" s="444">
        <f t="shared" ca="1" si="174"/>
        <v>-50241296332969.586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-50241296332969.586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-209338734720.7066</v>
      </c>
      <c r="L4626" s="444">
        <f t="shared" ca="1" si="174"/>
        <v>-50450635067690.289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-50450635067690.289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-210210979448.70953</v>
      </c>
      <c r="L4627" s="444">
        <f t="shared" ca="1" si="174"/>
        <v>-50660846047139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-50660846047139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-211086858529.74582</v>
      </c>
      <c r="L4628" s="444">
        <f t="shared" ca="1" si="174"/>
        <v>-50871932905668.742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-50871932905668.742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-211966387106.95309</v>
      </c>
      <c r="L4629" s="444">
        <f t="shared" ca="1" si="174"/>
        <v>-51083899292775.695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-51083899292775.695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-212849580386.5654</v>
      </c>
      <c r="L4630" s="444">
        <f t="shared" ca="1" si="174"/>
        <v>-51296748873162.258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-51296748873162.258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-213736453638.17609</v>
      </c>
      <c r="L4631" s="444">
        <f t="shared" ca="1" si="174"/>
        <v>-51510485326800.438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-51510485326800.438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-214627022195.00183</v>
      </c>
      <c r="L4632" s="444">
        <f t="shared" ca="1" si="174"/>
        <v>-51725112348995.438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-51725112348995.438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-215521301454.14764</v>
      </c>
      <c r="L4633" s="444">
        <f t="shared" ca="1" si="174"/>
        <v>-51940633650449.586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-51940633650449.586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-216419306876.87326</v>
      </c>
      <c r="L4634" s="444">
        <f t="shared" ca="1" si="174"/>
        <v>-52157052957326.461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-52157052957326.461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-217321053988.86026</v>
      </c>
      <c r="L4635" s="444">
        <f t="shared" ca="1" si="174"/>
        <v>-52374374011315.32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-52374374011315.32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-218226558380.4805</v>
      </c>
      <c r="L4636" s="444">
        <f t="shared" ca="1" si="174"/>
        <v>-52592600569695.805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-52592600569695.805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-219135835707.06586</v>
      </c>
      <c r="L4637" s="444">
        <f t="shared" ca="1" si="174"/>
        <v>-52811736405402.867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-52811736405402.867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-220048901689.17862</v>
      </c>
      <c r="L4638" s="444">
        <f t="shared" ca="1" si="174"/>
        <v>-53031785307092.047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-53031785307092.047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-220965772112.88351</v>
      </c>
      <c r="L4639" s="444">
        <f t="shared" ca="1" si="174"/>
        <v>-53252751079204.93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-53252751079204.93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-221886462830.02054</v>
      </c>
      <c r="L4640" s="444">
        <f t="shared" ca="1" si="174"/>
        <v>-53474637542034.953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-53474637542034.953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-222810989758.47897</v>
      </c>
      <c r="L4641" s="444">
        <f t="shared" ca="1" si="174"/>
        <v>-53697448531793.43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-53697448531793.43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-223739368882.47263</v>
      </c>
      <c r="L4642" s="444">
        <f t="shared" ca="1" si="174"/>
        <v>-53921187900675.898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-53921187900675.898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-224671616252.81625</v>
      </c>
      <c r="L4643" s="444">
        <f t="shared" ca="1" si="174"/>
        <v>-54145859516928.711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-54145859516928.711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-225607747987.20297</v>
      </c>
      <c r="L4644" s="444">
        <f t="shared" ca="1" si="174"/>
        <v>-54371467264915.914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-54371467264915.914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-226547780270.48297</v>
      </c>
      <c r="L4645" s="444">
        <f t="shared" ca="1" si="174"/>
        <v>-54598015045186.398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-54598015045186.398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-227491729354.94333</v>
      </c>
      <c r="L4646" s="444">
        <f t="shared" ca="1" si="174"/>
        <v>-54825506774541.344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-54825506774541.344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-228439611560.58893</v>
      </c>
      <c r="L4647" s="444">
        <f t="shared" ca="1" si="174"/>
        <v>-55053946386101.93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-55053946386101.93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-229391443275.42471</v>
      </c>
      <c r="L4648" s="444">
        <f t="shared" ca="1" si="174"/>
        <v>-55283337829377.352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-55283337829377.352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-230347240955.73898</v>
      </c>
      <c r="L4649" s="444">
        <f t="shared" ca="1" si="174"/>
        <v>-55513685070333.094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-55513685070333.094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-231307021126.38788</v>
      </c>
      <c r="L4650" s="444">
        <f t="shared" ca="1" si="174"/>
        <v>-55744992091459.484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-55744992091459.484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-232270800381.08115</v>
      </c>
      <c r="L4651" s="444">
        <f t="shared" ca="1" si="174"/>
        <v>-55977262891840.563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-55977262891840.563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-233238595382.66901</v>
      </c>
      <c r="L4652" s="444">
        <f t="shared" ca="1" si="174"/>
        <v>-56210501487223.234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-56210501487223.234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-234210422863.43015</v>
      </c>
      <c r="L4653" s="444">
        <f t="shared" ca="1" si="174"/>
        <v>-56444711910086.664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-56444711910086.664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-235186299625.36108</v>
      </c>
      <c r="L4654" s="444">
        <f t="shared" ca="1" si="174"/>
        <v>-56679898209712.023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-56679898209712.023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-236166242540.46677</v>
      </c>
      <c r="L4655" s="444">
        <f t="shared" ca="1" si="174"/>
        <v>-56916064452252.492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-56916064452252.492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-237150268551.05209</v>
      </c>
      <c r="L4656" s="444">
        <f t="shared" ca="1" si="174"/>
        <v>-57153214720803.547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-57153214720803.547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-238138394670.01474</v>
      </c>
      <c r="L4657" s="444">
        <f t="shared" ca="1" si="174"/>
        <v>-57391353115473.563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-57391353115473.563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-239130637981.13983</v>
      </c>
      <c r="L4658" s="444">
        <f t="shared" ca="1" si="174"/>
        <v>-57630483753454.703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-57630483753454.703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-240127015639.39459</v>
      </c>
      <c r="L4659" s="444">
        <f t="shared" ca="1" si="174"/>
        <v>-57870610769094.102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-57870610769094.102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-241127544871.22543</v>
      </c>
      <c r="L4660" s="444">
        <f t="shared" ca="1" si="174"/>
        <v>-58111738313965.328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-58111738313965.328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-242132242974.85553</v>
      </c>
      <c r="L4661" s="444">
        <f t="shared" ca="1" si="174"/>
        <v>-58353870556940.188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-58353870556940.188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-243141127320.58411</v>
      </c>
      <c r="L4662" s="444">
        <f t="shared" ca="1" si="174"/>
        <v>-58597011684260.773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-58597011684260.773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-244154215351.08655</v>
      </c>
      <c r="L4663" s="444">
        <f t="shared" ca="1" si="174"/>
        <v>-58841165899611.859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-58841165899611.859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-245171524581.71609</v>
      </c>
      <c r="L4664" s="444">
        <f t="shared" ca="1" si="174"/>
        <v>-59086337424193.578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-59086337424193.578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-246193072600.80661</v>
      </c>
      <c r="L4665" s="444">
        <f t="shared" ca="1" si="174"/>
        <v>-59332530496794.383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-59332530496794.383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-247218877069.97659</v>
      </c>
      <c r="L4666" s="444">
        <f t="shared" ca="1" si="174"/>
        <v>-59579749373864.359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-59579749373864.359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-248248955724.43481</v>
      </c>
      <c r="L4667" s="444">
        <f t="shared" ca="1" si="174"/>
        <v>-59827998329588.797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-59827998329588.797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-249283326373.28665</v>
      </c>
      <c r="L4668" s="444">
        <f t="shared" ca="1" si="174"/>
        <v>-60077281655962.086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-60077281655962.086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-250322006899.84201</v>
      </c>
      <c r="L4669" s="444">
        <f t="shared" ca="1" si="174"/>
        <v>-60327603662861.93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-60327603662861.93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-251365015261.92471</v>
      </c>
      <c r="L4670" s="444">
        <f t="shared" ca="1" si="174"/>
        <v>-60578968678123.852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-60578968678123.852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-252412369492.18271</v>
      </c>
      <c r="L4671" s="444">
        <f t="shared" ca="1" si="174"/>
        <v>-60831381047616.031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-60831381047616.031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-253464087698.40012</v>
      </c>
      <c r="L4672" s="444">
        <f t="shared" ca="1" si="174"/>
        <v>-61084845135314.43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-61084845135314.43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-254520188063.81009</v>
      </c>
      <c r="L4673" s="444">
        <f t="shared" ca="1" si="174"/>
        <v>-61339365323378.242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-61339365323378.242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-255580688847.40936</v>
      </c>
      <c r="L4674" s="444">
        <f t="shared" ca="1" si="174"/>
        <v>-61594946012225.648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-61594946012225.648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-256645608384.27353</v>
      </c>
      <c r="L4675" s="444">
        <f t="shared" ca="1" si="174"/>
        <v>-61851591620609.922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-61851591620609.922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-257714965085.87466</v>
      </c>
      <c r="L4676" s="444">
        <f t="shared" ca="1" si="174"/>
        <v>-62109306585695.797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-62109306585695.797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-258788777440.39911</v>
      </c>
      <c r="L4677" s="444">
        <f t="shared" ca="1" si="174"/>
        <v>-62368095363136.195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-62368095363136.195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-259867064013.0675</v>
      </c>
      <c r="L4678" s="444">
        <f t="shared" ca="1" si="174"/>
        <v>-62627962427149.266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-62627962427149.266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-260949843446.45526</v>
      </c>
      <c r="L4679" s="444">
        <f t="shared" ca="1" si="174"/>
        <v>-62888912270595.719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-62888912270595.719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-262037134460.81549</v>
      </c>
      <c r="L4680" s="444">
        <f t="shared" ca="1" si="174"/>
        <v>-63150949405056.531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-63150949405056.531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-263128955854.40225</v>
      </c>
      <c r="L4681" s="444">
        <f t="shared" ca="1" si="174"/>
        <v>-63414078360910.93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-63414078360910.93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-264225326503.7955</v>
      </c>
      <c r="L4682" s="444">
        <f t="shared" ca="1" si="174"/>
        <v>-63678303687414.727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-63678303687414.727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-265326265364.22803</v>
      </c>
      <c r="L4683" s="444">
        <f t="shared" ca="1" si="174"/>
        <v>-63943629952778.953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-63943629952778.953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-266431791469.91229</v>
      </c>
      <c r="L4684" s="444">
        <f t="shared" ca="1" si="174"/>
        <v>-64210061744248.867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-64210061744248.867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-267541923934.37024</v>
      </c>
      <c r="L4685" s="444">
        <f t="shared" ca="1" si="174"/>
        <v>-64477603668183.234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-64477603668183.234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-268656681950.76346</v>
      </c>
      <c r="L4686" s="444">
        <f t="shared" ca="1" si="174"/>
        <v>-64746260350134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-64746260350134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-269776084792.22501</v>
      </c>
      <c r="L4687" s="444">
        <f t="shared" ca="1" si="174"/>
        <v>-65016036434926.227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-65016036434926.227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-270900151812.1926</v>
      </c>
      <c r="L4688" s="444">
        <f t="shared" ca="1" si="174"/>
        <v>-65286936586738.422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-65286936586738.422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-272028902444.74341</v>
      </c>
      <c r="L4689" s="444">
        <f t="shared" ca="1" si="174"/>
        <v>-65558965489183.164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-65558965489183.164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-273162356204.92984</v>
      </c>
      <c r="L4690" s="444">
        <f t="shared" ca="1" si="174"/>
        <v>-65832127845388.094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-65832127845388.094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-274300532689.11707</v>
      </c>
      <c r="L4691" s="444">
        <f t="shared" ca="1" si="174"/>
        <v>-66106428378077.211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-66106428378077.211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-275443451575.32166</v>
      </c>
      <c r="L4692" s="444">
        <f t="shared" ca="1" si="174"/>
        <v>-66381871829652.531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-66381871829652.531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-276591132623.55219</v>
      </c>
      <c r="L4693" s="444">
        <f t="shared" ca="1" si="174"/>
        <v>-66658462962276.086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-66658462962276.086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-277743595676.15033</v>
      </c>
      <c r="L4694" s="444">
        <f t="shared" ca="1" si="174"/>
        <v>-66936206557952.234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-66936206557952.234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-278900860658.13428</v>
      </c>
      <c r="L4695" s="444">
        <f t="shared" ca="1" si="174"/>
        <v>-67215107418610.367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-67215107418610.367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-280062947577.54321</v>
      </c>
      <c r="L4696" s="444">
        <f t="shared" ca="1" si="174"/>
        <v>-67495170366187.914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-67495170366187.914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-281229876525.78296</v>
      </c>
      <c r="L4697" s="444">
        <f t="shared" ca="1" si="174"/>
        <v>-67776400242713.695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-67776400242713.695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-282401667677.97375</v>
      </c>
      <c r="L4698" s="444">
        <f t="shared" ca="1" si="174"/>
        <v>-68058801910391.672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-68058801910391.672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-283578341293.29865</v>
      </c>
      <c r="L4699" s="444">
        <f t="shared" ca="1" si="174"/>
        <v>-68342380251684.969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-68342380251684.969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-284759917715.354</v>
      </c>
      <c r="L4700" s="444">
        <f t="shared" ca="1" si="174"/>
        <v>-68627140169400.32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-68627140169400.32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-285946417372.50134</v>
      </c>
      <c r="L4701" s="444">
        <f t="shared" ca="1" si="174"/>
        <v>-68913086586772.82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-68913086586772.82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-287137860778.22009</v>
      </c>
      <c r="L4702" s="444">
        <f t="shared" ca="1" si="174"/>
        <v>-69200224447551.039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-69200224447551.039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-288334268531.46265</v>
      </c>
      <c r="L4703" s="444">
        <f t="shared" ca="1" si="174"/>
        <v>-69488558716082.5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-69488558716082.5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-289535661317.01044</v>
      </c>
      <c r="L4704" s="444">
        <f t="shared" ca="1" si="174"/>
        <v>-69778094377399.508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-69778094377399.508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-290742059905.8313</v>
      </c>
      <c r="L4705" s="444">
        <f t="shared" ca="1" si="174"/>
        <v>-70068836437305.336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-70068836437305.336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-291953485155.4389</v>
      </c>
      <c r="L4706" s="444">
        <f t="shared" ca="1" si="174"/>
        <v>-70360789922460.773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-70360789922460.773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-293169958010.25323</v>
      </c>
      <c r="L4707" s="444">
        <f t="shared" ca="1" si="174"/>
        <v>-70653959880471.031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-70653959880471.031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-294391499501.96265</v>
      </c>
      <c r="L4708" s="444">
        <f t="shared" ca="1" si="174"/>
        <v>-70948351379973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-70948351379973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-295618130749.88751</v>
      </c>
      <c r="L4709" s="444">
        <f t="shared" ca="1" si="174"/>
        <v>-71243969510722.891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-71243969510722.891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-296849872961.3454</v>
      </c>
      <c r="L4710" s="444">
        <f t="shared" ca="1" si="174"/>
        <v>-71540819383684.234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-71540819383684.234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-298086747432.01764</v>
      </c>
      <c r="L4711" s="444">
        <f t="shared" ca="1" si="174"/>
        <v>-71838906131116.25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-71838906131116.25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-299328775546.31769</v>
      </c>
      <c r="L4712" s="444">
        <f t="shared" ca="1" si="174"/>
        <v>-72138234906662.563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-72138234906662.563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-300575978777.76068</v>
      </c>
      <c r="L4713" s="444">
        <f t="shared" ca="1" si="174"/>
        <v>-72438810885440.328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-72438810885440.328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-301828378689.33472</v>
      </c>
      <c r="L4714" s="444">
        <f t="shared" ca="1" si="174"/>
        <v>-72740639264129.656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-72740639264129.656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-303085996933.87354</v>
      </c>
      <c r="L4715" s="444">
        <f t="shared" ca="1" si="174"/>
        <v>-73043725261063.531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-73043725261063.531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-304348855254.4314</v>
      </c>
      <c r="L4716" s="444">
        <f t="shared" ca="1" si="174"/>
        <v>-73348074116317.969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-73348074116317.969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-305616975484.6582</v>
      </c>
      <c r="L4717" s="444">
        <f t="shared" ca="1" si="174"/>
        <v>-73653691091802.625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-73653691091802.625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-306890379549.17761</v>
      </c>
      <c r="L4718" s="444">
        <f t="shared" ca="1" si="174"/>
        <v>-73960581471351.797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-73960581471351.797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-308169089463.96582</v>
      </c>
      <c r="L4719" s="444">
        <f t="shared" ca="1" si="174"/>
        <v>-74268750560815.766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-74268750560815.766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-309453127336.73236</v>
      </c>
      <c r="L4720" s="444">
        <f t="shared" ca="1" si="174"/>
        <v>-74578203688152.5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-74578203688152.5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-310742515367.30206</v>
      </c>
      <c r="L4721" s="444">
        <f t="shared" ca="1" si="174"/>
        <v>-74888946203519.797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-74888946203519.797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-312037275847.99915</v>
      </c>
      <c r="L4722" s="444">
        <f t="shared" ca="1" si="174"/>
        <v>-75200983479367.797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-75200983479367.797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-313337431164.03247</v>
      </c>
      <c r="L4723" s="444">
        <f t="shared" ca="1" si="174"/>
        <v>-75514320910531.828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-75514320910531.828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-314643003793.88263</v>
      </c>
      <c r="L4724" s="444">
        <f t="shared" ca="1" si="174"/>
        <v>-75828963914325.703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-75828963914325.703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-315954016309.69043</v>
      </c>
      <c r="L4725" s="444">
        <f t="shared" ca="1" si="174"/>
        <v>-76144917930635.391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-76144917930635.391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-317270491377.64746</v>
      </c>
      <c r="L4726" s="444">
        <f t="shared" ca="1" si="174"/>
        <v>-76462188422013.031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-76462188422013.031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-318592451758.38763</v>
      </c>
      <c r="L4727" s="444">
        <f t="shared" ca="1" si="174"/>
        <v>-76780780873771.422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-76780780873771.422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-319919920307.38092</v>
      </c>
      <c r="L4728" s="444">
        <f t="shared" ca="1" si="174"/>
        <v>-77100700794078.797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-77100700794078.797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-321252919975.32831</v>
      </c>
      <c r="L4729" s="444">
        <f t="shared" ca="1" si="174"/>
        <v>-77421953714054.125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-77421953714054.125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-322591473808.55884</v>
      </c>
      <c r="L4730" s="444">
        <f t="shared" ca="1" si="174"/>
        <v>-77744545187862.688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-77744545187862.688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-323935604949.42786</v>
      </c>
      <c r="L4731" s="444">
        <f t="shared" ca="1" si="174"/>
        <v>-78068480792812.109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-78068480792812.109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-325285336636.7171</v>
      </c>
      <c r="L4732" s="444">
        <f t="shared" ca="1" si="174"/>
        <v>-78393766129448.828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-78393766129448.828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-326640692206.0368</v>
      </c>
      <c r="L4733" s="444">
        <f t="shared" ca="1" si="174"/>
        <v>-78720406821654.859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-78720406821654.859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-328001695090.22858</v>
      </c>
      <c r="L4734" s="444">
        <f t="shared" ca="1" si="174"/>
        <v>-79048408516745.094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-79048408516745.094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-329368368819.77124</v>
      </c>
      <c r="L4735" s="444">
        <f t="shared" ca="1" si="174"/>
        <v>-79377776885564.859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-79377776885564.859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-330740737023.18689</v>
      </c>
      <c r="L4736" s="444">
        <f t="shared" ca="1" si="174"/>
        <v>-79708517622588.047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-79708517622588.047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-332118823427.4502</v>
      </c>
      <c r="L4737" s="444">
        <f t="shared" ca="1" si="174"/>
        <v>-80040636446015.5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-80040636446015.5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-333502651858.39789</v>
      </c>
      <c r="L4738" s="444">
        <f t="shared" ca="1" si="174"/>
        <v>-80374139097873.891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-80374139097873.891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-334892246241.14124</v>
      </c>
      <c r="L4739" s="444">
        <f t="shared" ca="1" si="174"/>
        <v>-80709031344115.031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-80709031344115.031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-336287630600.47931</v>
      </c>
      <c r="L4740" s="444">
        <f t="shared" ca="1" si="174"/>
        <v>-81045318974715.516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-81045318974715.516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-337688829061.31464</v>
      </c>
      <c r="L4741" s="444">
        <f t="shared" ca="1" si="174"/>
        <v>-81383007803776.828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-81383007803776.828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-339095865849.07013</v>
      </c>
      <c r="L4742" s="444">
        <f t="shared" ca="1" si="174"/>
        <v>-81722103669625.891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-81722103669625.891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-340508765290.10785</v>
      </c>
      <c r="L4743" s="444">
        <f t="shared" ca="1" si="174"/>
        <v>-82062612434916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-82062612434916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-341927551812.15002</v>
      </c>
      <c r="L4744" s="444">
        <f t="shared" ca="1" si="174"/>
        <v>-82404539986728.156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-82404539986728.156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-343352249944.70062</v>
      </c>
      <c r="L4745" s="444">
        <f t="shared" ca="1" si="174"/>
        <v>-82747892236672.859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-82747892236672.859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-344782884319.47021</v>
      </c>
      <c r="L4746" s="444">
        <f t="shared" ca="1" si="174"/>
        <v>-83092675120992.328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-83092675120992.328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-346219479670.80139</v>
      </c>
      <c r="L4747" s="444">
        <f t="shared" ca="1" si="174"/>
        <v>-83438894600663.125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-83438894600663.125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-347662060836.09637</v>
      </c>
      <c r="L4748" s="444">
        <f t="shared" ca="1" si="174"/>
        <v>-83786556661499.219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-83786556661499.219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-349110652756.24677</v>
      </c>
      <c r="L4749" s="444">
        <f t="shared" ca="1" si="174"/>
        <v>-84135667314255.469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-84135667314255.469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-350565280476.06445</v>
      </c>
      <c r="L4750" s="444">
        <f t="shared" ca="1" si="174"/>
        <v>-84486232594731.531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-84486232594731.531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-352025969144.71472</v>
      </c>
      <c r="L4751" s="444">
        <f t="shared" ca="1" si="174"/>
        <v>-84838258563876.25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-84838258563876.25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-353492744016.15106</v>
      </c>
      <c r="L4752" s="444">
        <f t="shared" ca="1" si="174"/>
        <v>-85191751307892.406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-85191751307892.406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-354965630449.5517</v>
      </c>
      <c r="L4753" s="444">
        <f t="shared" ca="1" si="174"/>
        <v>-85546716938341.953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-85546716938341.953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-356444653909.75812</v>
      </c>
      <c r="L4754" s="444">
        <f t="shared" ca="1" si="174"/>
        <v>-85903161592251.719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-85903161592251.719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-357929839967.71552</v>
      </c>
      <c r="L4755" s="444">
        <f t="shared" ca="1" si="174"/>
        <v>-86261091432219.438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-86261091432219.438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-359421214300.91431</v>
      </c>
      <c r="L4756" s="444">
        <f t="shared" ca="1" si="174"/>
        <v>-86620512646520.359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-86620512646520.359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-360918802693.83484</v>
      </c>
      <c r="L4757" s="444">
        <f t="shared" ca="1" si="174"/>
        <v>-86981431449214.188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-86981431449214.188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-362422631038.39246</v>
      </c>
      <c r="L4758" s="444">
        <f t="shared" ca="1" si="174"/>
        <v>-87343854080252.578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-87343854080252.578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-363932725334.38574</v>
      </c>
      <c r="L4759" s="444">
        <f t="shared" ca="1" si="174"/>
        <v>-87707786805586.969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-87707786805586.969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-365449111689.94568</v>
      </c>
      <c r="L4760" s="444">
        <f t="shared" ca="1" si="174"/>
        <v>-88073235917276.922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-88073235917276.922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-366971816321.98718</v>
      </c>
      <c r="L4761" s="444">
        <f t="shared" ca="1" si="174"/>
        <v>-88440207733598.906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-88440207733598.906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-368500865556.66211</v>
      </c>
      <c r="L4762" s="444">
        <f t="shared" ca="1" si="174"/>
        <v>-88808708599155.563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-88808708599155.563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-370036285829.81482</v>
      </c>
      <c r="L4763" s="444">
        <f t="shared" ca="1" si="174"/>
        <v>-89178744884985.375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-89178744884985.375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-371578103687.43909</v>
      </c>
      <c r="L4764" s="444">
        <f t="shared" ca="1" si="174"/>
        <v>-89550322988672.813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-89550322988672.813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-373126345786.13672</v>
      </c>
      <c r="L4765" s="444">
        <f t="shared" ca="1" si="174"/>
        <v>-89923449334458.953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-89923449334458.953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-374681038893.57898</v>
      </c>
      <c r="L4766" s="444">
        <f t="shared" ca="1" si="174"/>
        <v>-90298130373352.531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-90298130373352.531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-376242209888.96887</v>
      </c>
      <c r="L4767" s="444">
        <f t="shared" ca="1" si="174"/>
        <v>-90674372583241.5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-90674372583241.5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-377809885763.50623</v>
      </c>
      <c r="L4768" s="444">
        <f t="shared" ca="1" si="174"/>
        <v>-91052182469005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-91052182469005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-379384093620.85419</v>
      </c>
      <c r="L4769" s="444">
        <f t="shared" ca="1" si="174"/>
        <v>-91431566562625.859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-91431566562625.859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-380964860677.60773</v>
      </c>
      <c r="L4770" s="444">
        <f t="shared" ca="1" si="174"/>
        <v>-91812531423303.469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-91812531423303.469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-382552214263.76447</v>
      </c>
      <c r="L4771" s="444">
        <f t="shared" ca="1" si="174"/>
        <v>-92195083637567.234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-92195083637567.234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-384146181823.19678</v>
      </c>
      <c r="L4772" s="444">
        <f t="shared" ca="1" si="174"/>
        <v>-92579229819390.438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-92579229819390.438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-385746790914.12683</v>
      </c>
      <c r="L4773" s="444">
        <f t="shared" ca="1" si="174"/>
        <v>-92964976610304.563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-92964976610304.563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-387354069209.60236</v>
      </c>
      <c r="L4774" s="444">
        <f t="shared" ca="1" si="174"/>
        <v>-93352330679514.172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-93352330679514.172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-388968044497.97571</v>
      </c>
      <c r="L4775" s="444">
        <f t="shared" ca="1" si="174"/>
        <v>-93741298724012.141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-93741298724012.141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-390588744683.38391</v>
      </c>
      <c r="L4776" s="444">
        <f t="shared" ca="1" si="174"/>
        <v>-94131887468695.531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-94131887468695.531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-392216197786.23138</v>
      </c>
      <c r="L4777" s="444">
        <f t="shared" ca="1" si="174"/>
        <v>-94524103666481.766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-94524103666481.766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-393850431943.67401</v>
      </c>
      <c r="L4778" s="444">
        <f t="shared" ca="1" si="174"/>
        <v>-94917954098425.438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-94917954098425.438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-395491475410.10596</v>
      </c>
      <c r="L4779" s="444">
        <f t="shared" ca="1" si="174"/>
        <v>-95313445573835.547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-95313445573835.547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-397139356557.64813</v>
      </c>
      <c r="L4780" s="444">
        <f t="shared" ca="1" si="174"/>
        <v>-95710584930393.188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-95710584930393.188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-398794103876.63831</v>
      </c>
      <c r="L4781" s="444">
        <f t="shared" ca="1" si="174"/>
        <v>-96109379034269.828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-96109379034269.828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-400455745976.12427</v>
      </c>
      <c r="L4782" s="444">
        <f t="shared" ca="1" si="174"/>
        <v>-96509834780245.953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-96509834780245.953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-402124311584.35815</v>
      </c>
      <c r="L4783" s="444">
        <f t="shared" ca="1" si="174"/>
        <v>-96911959091830.313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-96911959091830.313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-403799829549.29297</v>
      </c>
      <c r="L4784" s="444">
        <f t="shared" ca="1" si="174"/>
        <v>-97315758921379.609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-97315758921379.609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-405482328839.08173</v>
      </c>
      <c r="L4785" s="444">
        <f t="shared" ca="1" si="174"/>
        <v>-97721241250218.688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-97721241250218.688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-407171838542.57788</v>
      </c>
      <c r="L4786" s="444">
        <f t="shared" ca="1" si="174"/>
        <v>-98128413088761.266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-98128413088761.266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-408868387869.83862</v>
      </c>
      <c r="L4787" s="444">
        <f t="shared" ca="1" si="174"/>
        <v>-98537281476631.109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-98537281476631.109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-410572006152.62964</v>
      </c>
      <c r="L4788" s="444">
        <f t="shared" ca="1" si="174"/>
        <v>-98947853482783.734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-98947853482783.734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-412282722844.93225</v>
      </c>
      <c r="L4789" s="444">
        <f t="shared" ca="1" si="174"/>
        <v>-99360136205628.672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-99360136205628.672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-414000567523.45282</v>
      </c>
      <c r="L4790" s="444">
        <f t="shared" ca="1" si="174"/>
        <v>-99774136773152.125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-99774136773152.125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-415725569888.13385</v>
      </c>
      <c r="L4791" s="444">
        <f t="shared" ca="1" si="174"/>
        <v>-100189862343040.27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-100189862343040.27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-417457759762.66779</v>
      </c>
      <c r="L4792" s="444">
        <f t="shared" ca="1" si="174"/>
        <v>-100607320102802.94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-100607320102802.94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-419197167095.01221</v>
      </c>
      <c r="L4793" s="444">
        <f t="shared" ca="1" si="174"/>
        <v>-101026517269897.95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-101026517269897.95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-420943821957.90814</v>
      </c>
      <c r="L4794" s="444">
        <f t="shared" ca="1" si="174"/>
        <v>-101447461091855.86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-101447461091855.86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-422697754549.39941</v>
      </c>
      <c r="L4795" s="444">
        <f t="shared" ca="1" si="174"/>
        <v>-101870158846405.27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-101870158846405.27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-424458995193.35529</v>
      </c>
      <c r="L4796" s="444">
        <f t="shared" ca="1" si="174"/>
        <v>-102294617841598.63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-102294617841598.63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-426227574339.99426</v>
      </c>
      <c r="L4797" s="444">
        <f t="shared" ca="1" si="174"/>
        <v>-102720845415938.63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-102720845415938.63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-428003522566.41095</v>
      </c>
      <c r="L4798" s="444">
        <f t="shared" ca="1" si="174"/>
        <v>-103148848938505.03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-103148848938505.03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-429786870577.10431</v>
      </c>
      <c r="L4799" s="444">
        <f t="shared" ca="1" si="174"/>
        <v>-103578635809082.14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-103578635809082.14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-431577649204.50891</v>
      </c>
      <c r="L4800" s="444">
        <f t="shared" ca="1" si="174"/>
        <v>-104010213458286.66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-104010213458286.66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-433375889409.52771</v>
      </c>
      <c r="L4801" s="444">
        <f t="shared" ca="1" si="174"/>
        <v>-104443589347696.19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-104443589347696.19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-435181622282.06744</v>
      </c>
      <c r="L4802" s="444">
        <f t="shared" ca="1" si="174"/>
        <v>-104878770969978.25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-104878770969978.25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-436994879041.57605</v>
      </c>
      <c r="L4803" s="444">
        <f t="shared" ca="1" si="174"/>
        <v>-105315765849019.83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-105315765849019.83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-438815691037.58264</v>
      </c>
      <c r="L4804" s="444">
        <f t="shared" ca="1" si="174"/>
        <v>-105754581540057.41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-105754581540057.41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-440644089750.2392</v>
      </c>
      <c r="L4805" s="444">
        <f t="shared" ca="1" si="174"/>
        <v>-106195225629807.64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-106195225629807.64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-442480106790.86517</v>
      </c>
      <c r="L4806" s="444">
        <f t="shared" ca="1" si="174"/>
        <v>-106637705736598.5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-106637705736598.5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-444323773902.49371</v>
      </c>
      <c r="L4807" s="444">
        <f t="shared" ca="1" si="174"/>
        <v>-107082029510501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-107082029510501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-446175122960.42084</v>
      </c>
      <c r="L4808" s="444">
        <f t="shared" ca="1" si="174"/>
        <v>-107528204633461.42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-107528204633461.42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-448034185972.75592</v>
      </c>
      <c r="L4809" s="444">
        <f t="shared" ca="1" si="174"/>
        <v>-107976238819434.17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-107976238819434.17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-449900995080.97571</v>
      </c>
      <c r="L4810" s="444">
        <f t="shared" ca="1" si="174"/>
        <v>-108426139814515.14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-108426139814515.14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-451775582560.47974</v>
      </c>
      <c r="L4811" s="444">
        <f t="shared" ca="1" si="174"/>
        <v>-108877915397075.63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-108877915397075.63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-453657980821.14844</v>
      </c>
      <c r="L4812" s="444">
        <f t="shared" ca="1" si="174"/>
        <v>-109331573377896.78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-109331573377896.78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-455548222407.90326</v>
      </c>
      <c r="L4813" s="444">
        <f t="shared" ca="1" si="174"/>
        <v>-109787121600304.69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-109787121600304.69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-457446340001.26959</v>
      </c>
      <c r="L4814" s="444">
        <f t="shared" ca="1" si="174"/>
        <v>-110244567940305.95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-110244567940305.95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-459352366417.94147</v>
      </c>
      <c r="L4815" s="444">
        <f t="shared" ca="1" si="174"/>
        <v>-110703920306723.89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-110703920306723.89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-461266334611.34955</v>
      </c>
      <c r="L4816" s="444">
        <f t="shared" ca="1" si="174"/>
        <v>-111165186641335.23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-111165186641335.23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-463188277672.23022</v>
      </c>
      <c r="L4817" s="444">
        <f t="shared" ca="1" si="174"/>
        <v>-111628374919007.47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-111628374919007.47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-465118228829.19775</v>
      </c>
      <c r="L4818" s="444">
        <f t="shared" ca="1" si="174"/>
        <v>-112093493147836.67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-112093493147836.67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-467056221449.31952</v>
      </c>
      <c r="L4819" s="444">
        <f t="shared" ca="1" si="174"/>
        <v>-112560549369285.98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-112560549369285.98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-469002289038.69153</v>
      </c>
      <c r="L4820" s="444">
        <f t="shared" ca="1" si="174"/>
        <v>-113029551658324.67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-113029551658324.67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-470956465243.01947</v>
      </c>
      <c r="L4821" s="444">
        <f t="shared" ca="1" si="174"/>
        <v>-113500508123567.69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-113500508123567.69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-472918783848.19861</v>
      </c>
      <c r="L4822" s="444">
        <f t="shared" ca="1" si="174"/>
        <v>-113973426907415.89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-113973426907415.89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-474889278780.89954</v>
      </c>
      <c r="L4823" s="444">
        <f t="shared" ca="1" si="174"/>
        <v>-114448316186196.8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-114448316186196.8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-476867984109.15338</v>
      </c>
      <c r="L4824" s="444">
        <f t="shared" ca="1" si="174"/>
        <v>-114925184170305.95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-114925184170305.95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-478854934042.94147</v>
      </c>
      <c r="L4825" s="444">
        <f t="shared" ca="1" si="174"/>
        <v>-115404039104348.89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-115404039104348.89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-480850162934.78705</v>
      </c>
      <c r="L4826" s="444">
        <f t="shared" ca="1" si="174"/>
        <v>-115884889267283.67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-115884889267283.67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-482853705280.34863</v>
      </c>
      <c r="L4827" s="444">
        <f t="shared" ca="1" si="174"/>
        <v>-116367742972564.02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-116367742972564.02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-484865595719.01672</v>
      </c>
      <c r="L4828" s="444">
        <f t="shared" ca="1" si="174"/>
        <v>-116852608568283.03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-116852608568283.03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-486885869034.51257</v>
      </c>
      <c r="L4829" s="444">
        <f t="shared" ca="1" si="174"/>
        <v>-117339494437317.55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-117339494437317.55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-488914560155.48975</v>
      </c>
      <c r="L4830" s="444">
        <f t="shared" ca="1" si="174"/>
        <v>-117828408997473.03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-117828408997473.03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-490951704156.13763</v>
      </c>
      <c r="L4831" s="444">
        <f t="shared" ca="1" si="174"/>
        <v>-118319360701629.17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-118319360701629.17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-492997336256.78815</v>
      </c>
      <c r="L4832" s="444">
        <f t="shared" ca="1" si="174"/>
        <v>-118812358037885.95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-118812358037885.95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-495051491824.52478</v>
      </c>
      <c r="L4833" s="444">
        <f t="shared" ca="1" si="174"/>
        <v>-119307409529710.48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-119307409529710.48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-497114206373.79364</v>
      </c>
      <c r="L4834" s="444">
        <f t="shared" ca="1" si="174"/>
        <v>-119804523736084.28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-119804523736084.28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-499185515567.01782</v>
      </c>
      <c r="L4835" s="444">
        <f t="shared" ca="1" si="174"/>
        <v>-120303709251651.3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-120303709251651.3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-501265455215.21375</v>
      </c>
      <c r="L4836" s="444">
        <f t="shared" ca="1" si="174"/>
        <v>-120804974706866.52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-120804974706866.52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-503354061278.61053</v>
      </c>
      <c r="L4837" s="444">
        <f t="shared" ca="1" si="174"/>
        <v>-121308328768145.13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-121308328768145.13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-505451369867.27136</v>
      </c>
      <c r="L4838" s="444">
        <f t="shared" ca="1" si="174"/>
        <v>-121813780138012.39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-121813780138012.39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-507557417241.71832</v>
      </c>
      <c r="L4839" s="444">
        <f t="shared" ca="1" si="174"/>
        <v>-122321337555254.11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-122321337555254.11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-509672239813.55878</v>
      </c>
      <c r="L4840" s="444">
        <f t="shared" ca="1" si="174"/>
        <v>-122831009795067.67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-122831009795067.67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-511795874146.1153</v>
      </c>
      <c r="L4841" s="444">
        <f t="shared" ca="1" si="174"/>
        <v>-123342805669213.78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-123342805669213.78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-513928356955.05743</v>
      </c>
      <c r="L4842" s="444">
        <f t="shared" ca="1" si="174"/>
        <v>-123856734026168.84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-123856734026168.84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-516069725109.03687</v>
      </c>
      <c r="L4843" s="444">
        <f t="shared" ca="1" si="174"/>
        <v>-124372803751277.88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-124372803751277.88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-518220015630.32446</v>
      </c>
      <c r="L4844" s="444">
        <f t="shared" ca="1" si="174"/>
        <v>-124891023766908.2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-124891023766908.2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-520379265695.45093</v>
      </c>
      <c r="L4845" s="444">
        <f t="shared" ca="1" si="174"/>
        <v>-125411403032603.66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-125411403032603.66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-522547512635.84857</v>
      </c>
      <c r="L4846" s="444">
        <f t="shared" ca="1" si="174"/>
        <v>-125933950545239.5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-125933950545239.5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-524724793938.49792</v>
      </c>
      <c r="L4847" s="444">
        <f t="shared" ca="1" si="174"/>
        <v>-126458675339178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-126458675339178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-526911147246.57501</v>
      </c>
      <c r="L4848" s="444">
        <f t="shared" ca="1" si="174"/>
        <v>-126985586486424.58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-126985586486424.58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-529106610360.10248</v>
      </c>
      <c r="L4849" s="444">
        <f t="shared" ca="1" si="174"/>
        <v>-127514693096784.69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-127514693096784.69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-531311221236.60284</v>
      </c>
      <c r="L4850" s="444">
        <f t="shared" ca="1" si="174"/>
        <v>-128046004318021.3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-128046004318021.3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-533525017991.75537</v>
      </c>
      <c r="L4851" s="444">
        <f t="shared" ca="1" si="174"/>
        <v>-128579529336013.05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-128579529336013.05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-535748038900.05438</v>
      </c>
      <c r="L4852" s="444">
        <f t="shared" ca="1" si="174"/>
        <v>-129115277374913.09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-129115277374913.09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-537980322395.47119</v>
      </c>
      <c r="L4853" s="444">
        <f t="shared" ref="L4853:L5107" ca="1" si="179">I4853-J4853+K4853</f>
        <v>-129653257697308.56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-129653257697308.56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-540221907072.11908</v>
      </c>
      <c r="L4854" s="444">
        <f t="shared" ca="1" si="179"/>
        <v>-130193479604380.69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-130193479604380.69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-542472831684.91943</v>
      </c>
      <c r="L4855" s="444">
        <f t="shared" ca="1" si="179"/>
        <v>-130735952436065.61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-130735952436065.61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-544733135150.27338</v>
      </c>
      <c r="L4856" s="444">
        <f t="shared" ca="1" si="179"/>
        <v>-131280685571215.88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-131280685571215.88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-547002856546.73273</v>
      </c>
      <c r="L4857" s="444">
        <f t="shared" ca="1" si="179"/>
        <v>-131827688427762.61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-131827688427762.61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-549282035115.67755</v>
      </c>
      <c r="L4858" s="444">
        <f t="shared" ca="1" si="179"/>
        <v>-132376970462878.28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-132376970462878.28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-551570710261.9928</v>
      </c>
      <c r="L4859" s="444">
        <f t="shared" ca="1" si="179"/>
        <v>-132928541173140.28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-132928541173140.28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-553868921554.75122</v>
      </c>
      <c r="L4860" s="444">
        <f t="shared" ca="1" si="179"/>
        <v>-133482410094695.03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-133482410094695.03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-556176708727.896</v>
      </c>
      <c r="L4861" s="444">
        <f t="shared" ca="1" si="179"/>
        <v>-134038586803422.92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-134038586803422.92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-558494111680.92883</v>
      </c>
      <c r="L4862" s="444">
        <f t="shared" ca="1" si="179"/>
        <v>-134597080915103.84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-134597080915103.84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-560821170479.59937</v>
      </c>
      <c r="L4863" s="444">
        <f t="shared" ca="1" si="179"/>
        <v>-135157902085583.44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-135157902085583.44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-563157925356.59766</v>
      </c>
      <c r="L4864" s="444">
        <f t="shared" ca="1" si="179"/>
        <v>-135721060010940.03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-135721060010940.03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-565504416712.25</v>
      </c>
      <c r="L4865" s="444">
        <f t="shared" ca="1" si="179"/>
        <v>-136286564427652.28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-136286564427652.28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-567860685115.21777</v>
      </c>
      <c r="L4866" s="444">
        <f t="shared" ca="1" si="179"/>
        <v>-136854425112767.5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-136854425112767.5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-570226771303.198</v>
      </c>
      <c r="L4867" s="444">
        <f t="shared" ca="1" si="179"/>
        <v>-137424651884070.7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-137424651884070.7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-572602716183.62781</v>
      </c>
      <c r="L4868" s="444">
        <f t="shared" ca="1" si="179"/>
        <v>-137997254600254.33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-137997254600254.33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-574988560834.39294</v>
      </c>
      <c r="L4869" s="444">
        <f t="shared" ca="1" si="179"/>
        <v>-138572243161088.72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-138572243161088.72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-577384346504.53638</v>
      </c>
      <c r="L4870" s="444">
        <f t="shared" ca="1" si="179"/>
        <v>-139149627507593.25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-139149627507593.25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-579790114614.9718</v>
      </c>
      <c r="L4871" s="444">
        <f t="shared" ca="1" si="179"/>
        <v>-139729417622208.22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-139729417622208.22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-582205906759.20093</v>
      </c>
      <c r="L4872" s="444">
        <f t="shared" ca="1" si="179"/>
        <v>-140311623528967.42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-140311623528967.42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-584631764704.03101</v>
      </c>
      <c r="L4873" s="444">
        <f t="shared" ca="1" si="179"/>
        <v>-140896255293671.44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-140896255293671.44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-587067730390.29761</v>
      </c>
      <c r="L4874" s="444">
        <f t="shared" ca="1" si="179"/>
        <v>-141483323024061.75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-141483323024061.75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-589513845933.59058</v>
      </c>
      <c r="L4875" s="444">
        <f t="shared" ca="1" si="179"/>
        <v>-142072836869995.34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-142072836869995.34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-591970153624.98059</v>
      </c>
      <c r="L4876" s="444">
        <f t="shared" ca="1" si="179"/>
        <v>-142664807023620.31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-142664807023620.31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-594436695931.75134</v>
      </c>
      <c r="L4877" s="444">
        <f t="shared" ca="1" si="179"/>
        <v>-143259243719552.06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-143259243719552.06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-596913515498.13354</v>
      </c>
      <c r="L4878" s="444">
        <f t="shared" ca="1" si="179"/>
        <v>-143856157235050.19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-143856157235050.19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-599400655146.04248</v>
      </c>
      <c r="L4879" s="444">
        <f t="shared" ca="1" si="179"/>
        <v>-144455557890196.22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-144455557890196.22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-601898157875.81763</v>
      </c>
      <c r="L4880" s="444">
        <f t="shared" ca="1" si="179"/>
        <v>-145057456048072.03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-145057456048072.03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-604406066866.9668</v>
      </c>
      <c r="L4881" s="444">
        <f t="shared" ca="1" si="179"/>
        <v>-145661862114939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-145661862114939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-606924425478.91248</v>
      </c>
      <c r="L4882" s="444">
        <f t="shared" ca="1" si="179"/>
        <v>-146268786540417.91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-146268786540417.91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-609453277251.74121</v>
      </c>
      <c r="L4883" s="444">
        <f t="shared" ca="1" si="179"/>
        <v>-146878239817669.66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-146878239817669.66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-611992665906.95691</v>
      </c>
      <c r="L4884" s="444">
        <f t="shared" ca="1" si="179"/>
        <v>-147490232483576.63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-147490232483576.63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-614542635348.23596</v>
      </c>
      <c r="L4885" s="444">
        <f t="shared" ca="1" si="179"/>
        <v>-148104775118924.88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-148104775118924.88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-617103229662.18701</v>
      </c>
      <c r="L4886" s="444">
        <f t="shared" ca="1" si="179"/>
        <v>-148721878348587.06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-148721878348587.06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-619674493119.11279</v>
      </c>
      <c r="L4887" s="444">
        <f t="shared" ca="1" si="179"/>
        <v>-149341552841706.19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-149341552841706.19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-622256470173.77576</v>
      </c>
      <c r="L4888" s="444">
        <f t="shared" ca="1" si="179"/>
        <v>-149963809311879.97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-149963809311879.97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-624849205466.1665</v>
      </c>
      <c r="L4889" s="444">
        <f t="shared" ca="1" si="179"/>
        <v>-150588658517346.13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-150588658517346.13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-627452743822.27551</v>
      </c>
      <c r="L4890" s="444">
        <f t="shared" ca="1" si="179"/>
        <v>-151216111261168.41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-151216111261168.41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-630067130254.86841</v>
      </c>
      <c r="L4891" s="444">
        <f t="shared" ca="1" si="179"/>
        <v>-151846178391423.28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-151846178391423.28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-632692409964.26367</v>
      </c>
      <c r="L4892" s="444">
        <f t="shared" ca="1" si="179"/>
        <v>-152478870801387.53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-152478870801387.53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-635328628339.11475</v>
      </c>
      <c r="L4893" s="444">
        <f t="shared" ca="1" si="179"/>
        <v>-153114199429726.66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-153114199429726.66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-637975830957.19434</v>
      </c>
      <c r="L4894" s="444">
        <f t="shared" ca="1" si="179"/>
        <v>-153752175260683.84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-153752175260683.84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-640634063586.18262</v>
      </c>
      <c r="L4895" s="444">
        <f t="shared" ca="1" si="179"/>
        <v>-154392809324270.03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-154392809324270.03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-643303372184.4585</v>
      </c>
      <c r="L4896" s="444">
        <f t="shared" ca="1" si="179"/>
        <v>-155036112696454.5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-155036112696454.5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-645983802901.8938</v>
      </c>
      <c r="L4897" s="444">
        <f t="shared" ca="1" si="179"/>
        <v>-155682096499356.41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-155682096499356.41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-648675402080.65173</v>
      </c>
      <c r="L4898" s="444">
        <f t="shared" ca="1" si="179"/>
        <v>-156330771901437.06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-156330771901437.06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-651378216255.98779</v>
      </c>
      <c r="L4899" s="444">
        <f t="shared" ca="1" si="179"/>
        <v>-156982150117693.06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-156982150117693.06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-654092292157.05444</v>
      </c>
      <c r="L4900" s="444">
        <f t="shared" ca="1" si="179"/>
        <v>-157636242409850.13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-157636242409850.13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-656817676707.70886</v>
      </c>
      <c r="L4901" s="444">
        <f t="shared" ca="1" si="179"/>
        <v>-158293060086557.84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-158293060086557.84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-659554417027.32434</v>
      </c>
      <c r="L4902" s="444">
        <f t="shared" ca="1" si="179"/>
        <v>-158952614503585.16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-158952614503585.16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-662302560431.60486</v>
      </c>
      <c r="L4903" s="444">
        <f t="shared" ca="1" si="179"/>
        <v>-159614917064016.75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-159614917064016.75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-665062154433.40308</v>
      </c>
      <c r="L4904" s="444">
        <f t="shared" ca="1" si="179"/>
        <v>-160279979218450.16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-160279979218450.16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-667833246743.54236</v>
      </c>
      <c r="L4905" s="444">
        <f t="shared" ca="1" si="179"/>
        <v>-160947812465193.69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-160947812465193.69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-670615885271.64038</v>
      </c>
      <c r="L4906" s="444">
        <f t="shared" ca="1" si="179"/>
        <v>-161618428350465.31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-161618428350465.31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-673410118126.93884</v>
      </c>
      <c r="L4907" s="444">
        <f t="shared" ca="1" si="179"/>
        <v>-162291838468592.25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-162291838468592.25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-676215993619.1344</v>
      </c>
      <c r="L4908" s="444">
        <f t="shared" ca="1" si="179"/>
        <v>-162968054462211.38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-162968054462211.38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-679033560259.21411</v>
      </c>
      <c r="L4909" s="444">
        <f t="shared" ca="1" si="179"/>
        <v>-163647088022470.59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-163647088022470.59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-681862866760.29419</v>
      </c>
      <c r="L4910" s="444">
        <f t="shared" ca="1" si="179"/>
        <v>-164328950889230.88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-164328950889230.88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-684703962038.46191</v>
      </c>
      <c r="L4911" s="444">
        <f t="shared" ca="1" si="179"/>
        <v>-165013654851269.34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-165013654851269.34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-687556895213.62231</v>
      </c>
      <c r="L4912" s="444">
        <f t="shared" ca="1" si="179"/>
        <v>-165701211746482.97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-165701211746482.97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-690421715610.3457</v>
      </c>
      <c r="L4913" s="444">
        <f t="shared" ca="1" si="179"/>
        <v>-166391633462093.31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-166391633462093.31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-693298472758.72217</v>
      </c>
      <c r="L4914" s="444">
        <f t="shared" ca="1" si="179"/>
        <v>-167084931934852.03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-167084931934852.03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-696187216395.2168</v>
      </c>
      <c r="L4915" s="444">
        <f t="shared" ca="1" si="179"/>
        <v>-167781119151247.25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-167781119151247.25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-699087996463.53015</v>
      </c>
      <c r="L4916" s="444">
        <f t="shared" ca="1" si="179"/>
        <v>-168480207147710.78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-168480207147710.78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-702000863115.46155</v>
      </c>
      <c r="L4917" s="444">
        <f t="shared" ca="1" si="179"/>
        <v>-169182208010826.25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-169182208010826.25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-704925866711.776</v>
      </c>
      <c r="L4918" s="444">
        <f t="shared" ca="1" si="179"/>
        <v>-169887133877538.03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-169887133877538.03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-707863057823.07507</v>
      </c>
      <c r="L4919" s="444">
        <f t="shared" ca="1" si="179"/>
        <v>-170594996935361.09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-170594996935361.09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-710812487230.67126</v>
      </c>
      <c r="L4920" s="444">
        <f t="shared" ca="1" si="179"/>
        <v>-171305809422591.75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-171305809422591.75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-713774205927.46558</v>
      </c>
      <c r="L4921" s="444">
        <f t="shared" ca="1" si="179"/>
        <v>-172019583628519.22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-172019583628519.22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-716748265118.83008</v>
      </c>
      <c r="L4922" s="444">
        <f t="shared" ca="1" si="179"/>
        <v>-172736331893638.06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-172736331893638.06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-719734716223.49194</v>
      </c>
      <c r="L4923" s="444">
        <f t="shared" ca="1" si="179"/>
        <v>-173456066609861.56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-173456066609861.56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-722733610874.42322</v>
      </c>
      <c r="L4924" s="444">
        <f t="shared" ca="1" si="179"/>
        <v>-174178800220736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-174178800220736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-725745000919.73328</v>
      </c>
      <c r="L4925" s="444">
        <f t="shared" ca="1" si="179"/>
        <v>-174904545221655.72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-174904545221655.72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-728768938423.56543</v>
      </c>
      <c r="L4926" s="444">
        <f t="shared" ca="1" si="179"/>
        <v>-175633314160079.28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-175633314160079.28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-731805475666.99695</v>
      </c>
      <c r="L4927" s="444">
        <f t="shared" ca="1" si="179"/>
        <v>-176365119635746.28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-176365119635746.28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-734854665148.94287</v>
      </c>
      <c r="L4928" s="444">
        <f t="shared" ca="1" si="179"/>
        <v>-177099974300895.22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-177099974300895.22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-737916559587.06335</v>
      </c>
      <c r="L4929" s="444">
        <f t="shared" ca="1" si="179"/>
        <v>-177837890860482.28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-177837890860482.28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-740991211918.67615</v>
      </c>
      <c r="L4930" s="444">
        <f t="shared" ca="1" si="179"/>
        <v>-178578882072400.97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-178578882072400.97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-744078675301.67065</v>
      </c>
      <c r="L4931" s="444">
        <f t="shared" ca="1" si="179"/>
        <v>-179322960747702.63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-179322960747702.63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-747179003115.42761</v>
      </c>
      <c r="L4932" s="444">
        <f t="shared" ca="1" si="179"/>
        <v>-180070139750818.06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-180070139750818.06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-750292248961.74194</v>
      </c>
      <c r="L4933" s="444">
        <f t="shared" ca="1" si="179"/>
        <v>-180820431999779.81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-180820431999779.81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-753418466665.74927</v>
      </c>
      <c r="L4934" s="444">
        <f t="shared" ca="1" si="179"/>
        <v>-181573850466445.56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-181573850466445.56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-756557710276.85645</v>
      </c>
      <c r="L4935" s="444">
        <f t="shared" ca="1" si="179"/>
        <v>-182330408176722.41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-182330408176722.41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-759710034069.67664</v>
      </c>
      <c r="L4936" s="444">
        <f t="shared" ca="1" si="179"/>
        <v>-183090118210792.09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-183090118210792.09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-762875492544.96704</v>
      </c>
      <c r="L4937" s="444">
        <f t="shared" ca="1" si="179"/>
        <v>-183852993703337.06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-183852993703337.06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-766054140430.57104</v>
      </c>
      <c r="L4938" s="444">
        <f t="shared" ca="1" si="179"/>
        <v>-184619047843767.63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-184619047843767.63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-769246032682.36511</v>
      </c>
      <c r="L4939" s="444">
        <f t="shared" ca="1" si="179"/>
        <v>-185388293876450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-185388293876450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-772451224485.20837</v>
      </c>
      <c r="L4940" s="444">
        <f t="shared" ca="1" si="179"/>
        <v>-186160745100935.22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-186160745100935.22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-775669771253.89673</v>
      </c>
      <c r="L4941" s="444">
        <f t="shared" ca="1" si="179"/>
        <v>-186936414872189.13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-186936414872189.13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-778901728634.12134</v>
      </c>
      <c r="L4942" s="444">
        <f t="shared" ca="1" si="179"/>
        <v>-187715316600823.25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-187715316600823.25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-782147152503.43018</v>
      </c>
      <c r="L4943" s="444">
        <f t="shared" ca="1" si="179"/>
        <v>-188497463753326.69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-188497463753326.69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-785406098972.19458</v>
      </c>
      <c r="L4944" s="444">
        <f t="shared" ca="1" si="179"/>
        <v>-189282869852298.88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-189282869852298.88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-788678624384.57861</v>
      </c>
      <c r="L4945" s="444">
        <f t="shared" ca="1" si="179"/>
        <v>-190071548476683.47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-190071548476683.47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-791964785319.5144</v>
      </c>
      <c r="L4946" s="444">
        <f t="shared" ca="1" si="179"/>
        <v>-190863513262002.97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-190863513262002.97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-795264638591.67908</v>
      </c>
      <c r="L4947" s="444">
        <f t="shared" ca="1" si="179"/>
        <v>-191658777900594.66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-191658777900594.66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-798578241252.47778</v>
      </c>
      <c r="L4948" s="444">
        <f t="shared" ca="1" si="179"/>
        <v>-192457356141847.13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-192457356141847.13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-801905650591.02966</v>
      </c>
      <c r="L4949" s="444">
        <f t="shared" ca="1" si="179"/>
        <v>-193259261792438.16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-193259261792438.16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-805246924135.15894</v>
      </c>
      <c r="L4950" s="444">
        <f t="shared" ca="1" si="179"/>
        <v>-194064508716573.31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-194064508716573.31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-808602119652.38879</v>
      </c>
      <c r="L4951" s="444">
        <f t="shared" ca="1" si="179"/>
        <v>-194873110836225.69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-194873110836225.69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-811971295150.94031</v>
      </c>
      <c r="L4952" s="444">
        <f t="shared" ca="1" si="179"/>
        <v>-195685082131376.63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-195685082131376.63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-815354508880.73596</v>
      </c>
      <c r="L4953" s="444">
        <f t="shared" ca="1" si="179"/>
        <v>-196500436640257.38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-196500436640257.38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-818751819334.40576</v>
      </c>
      <c r="L4954" s="444">
        <f t="shared" ca="1" si="179"/>
        <v>-197319188459591.78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-197319188459591.78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-822163285248.29907</v>
      </c>
      <c r="L4955" s="444">
        <f t="shared" ca="1" si="179"/>
        <v>-198141351744840.09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-198141351744840.09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-825588965603.50037</v>
      </c>
      <c r="L4956" s="444">
        <f t="shared" ca="1" si="179"/>
        <v>-198966940710443.59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-198966940710443.59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-829028919626.84827</v>
      </c>
      <c r="L4957" s="444">
        <f t="shared" ca="1" si="179"/>
        <v>-199795969630070.44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-199795969630070.44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-832483206791.96021</v>
      </c>
      <c r="L4958" s="444">
        <f t="shared" ca="1" si="179"/>
        <v>-200628452836862.41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-200628452836862.41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-835951886820.26001</v>
      </c>
      <c r="L4959" s="444">
        <f t="shared" ca="1" si="179"/>
        <v>-201464404723682.66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-201464404723682.66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-839435019682.01111</v>
      </c>
      <c r="L4960" s="444">
        <f t="shared" ca="1" si="179"/>
        <v>-202303839743364.66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-202303839743364.66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-842932665597.35278</v>
      </c>
      <c r="L4961" s="444">
        <f t="shared" ca="1" si="179"/>
        <v>-203146772408962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-203146772408962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-846444885037.34167</v>
      </c>
      <c r="L4962" s="444">
        <f t="shared" ca="1" si="179"/>
        <v>-203993217293999.34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-203993217293999.34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-849971738724.99731</v>
      </c>
      <c r="L4963" s="444">
        <f t="shared" ca="1" si="179"/>
        <v>-204843189032724.34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-204843189032724.34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-853513287636.35144</v>
      </c>
      <c r="L4964" s="444">
        <f t="shared" ca="1" si="179"/>
        <v>-205696702320360.69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-205696702320360.69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-857069593001.50281</v>
      </c>
      <c r="L4965" s="444">
        <f t="shared" ca="1" si="179"/>
        <v>-206553771913362.19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-206553771913362.19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-860640716305.67578</v>
      </c>
      <c r="L4966" s="444">
        <f t="shared" ca="1" si="179"/>
        <v>-207414412629667.88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-207414412629667.88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-864226719290.28284</v>
      </c>
      <c r="L4967" s="444">
        <f t="shared" ca="1" si="179"/>
        <v>-208278639348958.16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-208278639348958.16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-867827663953.99231</v>
      </c>
      <c r="L4968" s="444">
        <f t="shared" ca="1" si="179"/>
        <v>-209146467012912.16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-209146467012912.16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-871443612553.80066</v>
      </c>
      <c r="L4969" s="444">
        <f t="shared" ca="1" si="179"/>
        <v>-210017910625465.97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-210017910625465.97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-875074627606.10815</v>
      </c>
      <c r="L4970" s="444">
        <f t="shared" ca="1" si="179"/>
        <v>-210892985253072.06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-210892985253072.06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-878720771887.80029</v>
      </c>
      <c r="L4971" s="444">
        <f t="shared" ca="1" si="179"/>
        <v>-211771706024959.88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-211771706024959.88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-882382108437.33276</v>
      </c>
      <c r="L4972" s="444">
        <f t="shared" ca="1" si="179"/>
        <v>-212654088133397.22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-212654088133397.22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-886058700555.82178</v>
      </c>
      <c r="L4973" s="444">
        <f t="shared" ca="1" si="179"/>
        <v>-213540146833953.03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-213540146833953.03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-889750611808.13757</v>
      </c>
      <c r="L4974" s="444">
        <f t="shared" ca="1" si="179"/>
        <v>-214429897445761.16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-214429897445761.16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-893457906024.00476</v>
      </c>
      <c r="L4975" s="444">
        <f t="shared" ca="1" si="179"/>
        <v>-215323355351785.16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-215323355351785.16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-897180647299.10486</v>
      </c>
      <c r="L4976" s="444">
        <f t="shared" ca="1" si="179"/>
        <v>-216220535999084.25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-216220535999084.25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-900918899996.18433</v>
      </c>
      <c r="L4977" s="444">
        <f t="shared" ca="1" si="179"/>
        <v>-217121454899080.44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-217121454899080.44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-904672728746.16846</v>
      </c>
      <c r="L4978" s="444">
        <f t="shared" ca="1" si="179"/>
        <v>-218026127627826.59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-218026127627826.59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-908442198449.27747</v>
      </c>
      <c r="L4979" s="444">
        <f t="shared" ca="1" si="179"/>
        <v>-218934569826275.88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-218934569826275.88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-912227374276.14941</v>
      </c>
      <c r="L4980" s="444">
        <f t="shared" ca="1" si="179"/>
        <v>-219846797200552.03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-219846797200552.03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-916028321668.9668</v>
      </c>
      <c r="L4981" s="444">
        <f t="shared" ca="1" si="179"/>
        <v>-220762825522221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-220762825522221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-919845106342.5874</v>
      </c>
      <c r="L4982" s="444">
        <f t="shared" ca="1" si="179"/>
        <v>-221682670628563.59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-221682670628563.59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-923677794285.68176</v>
      </c>
      <c r="L4983" s="444">
        <f t="shared" ca="1" si="179"/>
        <v>-222606348422849.28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-222606348422849.28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-927526451761.87195</v>
      </c>
      <c r="L4984" s="444">
        <f t="shared" ca="1" si="179"/>
        <v>-223533874874611.16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-223533874874611.16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-931391145310.87988</v>
      </c>
      <c r="L4985" s="444">
        <f t="shared" ca="1" si="179"/>
        <v>-224465266019922.03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-224465266019922.03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-935271941749.67517</v>
      </c>
      <c r="L4986" s="444">
        <f t="shared" ca="1" si="179"/>
        <v>-225400537961671.72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-225400537961671.72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-939168908173.63196</v>
      </c>
      <c r="L4987" s="444">
        <f t="shared" ca="1" si="179"/>
        <v>-226339706869845.34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-226339706869845.34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-943082111957.68896</v>
      </c>
      <c r="L4988" s="444">
        <f t="shared" ca="1" si="179"/>
        <v>-227282788981803.03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-227282788981803.03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-947011620757.51257</v>
      </c>
      <c r="L4989" s="444">
        <f t="shared" ca="1" si="179"/>
        <v>-228229800602560.53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-228229800602560.53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-950957502510.6687</v>
      </c>
      <c r="L4990" s="444">
        <f t="shared" ca="1" si="179"/>
        <v>-229180758105071.19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-229180758105071.19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-954919825437.79663</v>
      </c>
      <c r="L4991" s="444">
        <f t="shared" ca="1" si="179"/>
        <v>-230135677930508.97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-230135677930508.97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-958898658043.78735</v>
      </c>
      <c r="L4992" s="444">
        <f t="shared" ca="1" si="179"/>
        <v>-231094576588552.75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-231094576588552.75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-962894069118.9696</v>
      </c>
      <c r="L4993" s="444">
        <f t="shared" ca="1" si="179"/>
        <v>-232057470657671.72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-232057470657671.72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-966906127740.29871</v>
      </c>
      <c r="L4994" s="444">
        <f t="shared" ca="1" si="179"/>
        <v>-233024376785412.03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-233024376785412.03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-970934903272.55017</v>
      </c>
      <c r="L4995" s="444">
        <f t="shared" ca="1" si="179"/>
        <v>-233995311688684.59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-233995311688684.59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-974980465369.51904</v>
      </c>
      <c r="L4996" s="444">
        <f t="shared" ca="1" si="179"/>
        <v>-234970292154054.13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-234970292154054.13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-979042883975.22534</v>
      </c>
      <c r="L4997" s="444">
        <f t="shared" ca="1" si="179"/>
        <v>-235949335038029.34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-235949335038029.34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-983122229325.12219</v>
      </c>
      <c r="L4998" s="444">
        <f t="shared" ca="1" si="179"/>
        <v>-236932457267354.47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-236932457267354.47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-987218571947.31018</v>
      </c>
      <c r="L4999" s="444">
        <f t="shared" ca="1" si="179"/>
        <v>-237919675839301.78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-237919675839301.78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-991331982663.75745</v>
      </c>
      <c r="L5000" s="444">
        <f t="shared" ca="1" si="179"/>
        <v>-238911007821965.53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-238911007821965.53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-995462532591.52307</v>
      </c>
      <c r="L5001" s="444">
        <f t="shared" ca="1" si="179"/>
        <v>-239906470354557.06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-239906470354557.06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-999610293143.98792</v>
      </c>
      <c r="L5002" s="444">
        <f t="shared" ca="1" si="179"/>
        <v>-240906080647701.06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-240906080647701.06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-1003775336032.0878</v>
      </c>
      <c r="L5003" s="444">
        <f t="shared" ca="1" si="179"/>
        <v>-241909855983733.16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-241909855983733.16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-1007957733265.5548</v>
      </c>
      <c r="L5004" s="444">
        <f t="shared" ca="1" si="179"/>
        <v>-242917813716998.72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-242917813716998.72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-1012157557154.1611</v>
      </c>
      <c r="L5005" s="444">
        <f t="shared" ca="1" si="179"/>
        <v>-243929971274152.88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-243929971274152.88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-1016374880308.9705</v>
      </c>
      <c r="L5006" s="444">
        <f t="shared" ca="1" si="179"/>
        <v>-244946346154461.84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-244946346154461.84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-1020609775643.5909</v>
      </c>
      <c r="L5007" s="444">
        <f t="shared" ca="1" si="179"/>
        <v>-245966955930105.44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-245966955930105.44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-1024862316375.4395</v>
      </c>
      <c r="L5008" s="444">
        <f t="shared" ca="1" si="179"/>
        <v>-246991818246480.88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-246991818246480.88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-1029132576027.0037</v>
      </c>
      <c r="L5009" s="444">
        <f t="shared" ca="1" si="179"/>
        <v>-248020950822507.88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-248020950822507.88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-1033420628427.1162</v>
      </c>
      <c r="L5010" s="444">
        <f t="shared" ca="1" si="179"/>
        <v>-249054371450935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-249054371450935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-1037726547712.2291</v>
      </c>
      <c r="L5011" s="444">
        <f t="shared" ca="1" si="179"/>
        <v>-250092097998647.22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-250092097998647.22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-1042050408327.6968</v>
      </c>
      <c r="L5012" s="444">
        <f t="shared" ca="1" si="179"/>
        <v>-251134148406974.91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-251134148406974.91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-1046392285029.062</v>
      </c>
      <c r="L5013" s="444">
        <f t="shared" ca="1" si="179"/>
        <v>-252180540692003.97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-252180540692003.97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-1050752252883.35</v>
      </c>
      <c r="L5014" s="444">
        <f t="shared" ca="1" si="179"/>
        <v>-253231292944887.31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-253231292944887.31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-1055130387270.3638</v>
      </c>
      <c r="L5015" s="444">
        <f t="shared" ca="1" si="179"/>
        <v>-254286423332157.69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-254286423332157.69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-1059526763883.9904</v>
      </c>
      <c r="L5016" s="444">
        <f t="shared" ca="1" si="179"/>
        <v>-255345950096041.69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-255345950096041.69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-1063941458733.507</v>
      </c>
      <c r="L5017" s="444">
        <f t="shared" ca="1" si="179"/>
        <v>-256409891554775.19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-256409891554775.19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-1068374548144.8967</v>
      </c>
      <c r="L5018" s="444">
        <f t="shared" ca="1" si="179"/>
        <v>-257478266102920.09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-257478266102920.09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-1072826108762.167</v>
      </c>
      <c r="L5019" s="444">
        <f t="shared" ca="1" si="179"/>
        <v>-258551092211682.25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-258551092211682.25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-1077296217548.676</v>
      </c>
      <c r="L5020" s="444">
        <f t="shared" ca="1" si="179"/>
        <v>-259628388429230.94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-259628388429230.94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-1081784951788.4623</v>
      </c>
      <c r="L5021" s="444">
        <f t="shared" ca="1" si="179"/>
        <v>-260710173381019.41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-260710173381019.41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-1086292389087.5807</v>
      </c>
      <c r="L5022" s="444">
        <f t="shared" ca="1" si="179"/>
        <v>-261796465770107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-261796465770107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-1090818607375.4457</v>
      </c>
      <c r="L5023" s="444">
        <f t="shared" ca="1" si="179"/>
        <v>-262887284377482.44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-262887284377482.44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-1095363684906.1768</v>
      </c>
      <c r="L5024" s="444">
        <f t="shared" ca="1" si="179"/>
        <v>-263982648062388.63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-263982648062388.63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-1099927700259.9526</v>
      </c>
      <c r="L5025" s="444">
        <f t="shared" ca="1" si="179"/>
        <v>-265082575762648.56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-265082575762648.56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-1104510732344.3689</v>
      </c>
      <c r="L5026" s="444">
        <f t="shared" ca="1" si="179"/>
        <v>-266187086494992.94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-266187086494992.94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-1109112860395.804</v>
      </c>
      <c r="L5027" s="444">
        <f t="shared" ca="1" si="179"/>
        <v>-267296199355388.75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-267296199355388.75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-1113734163980.7864</v>
      </c>
      <c r="L5028" s="444">
        <f t="shared" ca="1" si="179"/>
        <v>-268409933519369.53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-268409933519369.53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-1118374722997.373</v>
      </c>
      <c r="L5029" s="444">
        <f t="shared" ca="1" si="179"/>
        <v>-269528308242366.91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-269528308242366.91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-1123034617676.5288</v>
      </c>
      <c r="L5030" s="444">
        <f t="shared" ca="1" si="179"/>
        <v>-270651342860043.44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-270651342860043.44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-1127713928583.5144</v>
      </c>
      <c r="L5031" s="444">
        <f t="shared" ca="1" si="179"/>
        <v>-271779056788626.94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-271779056788626.94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-1132412736619.2788</v>
      </c>
      <c r="L5032" s="444">
        <f t="shared" ca="1" si="179"/>
        <v>-272911469525246.22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-272911469525246.22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-1137131123021.8591</v>
      </c>
      <c r="L5033" s="444">
        <f t="shared" ca="1" si="179"/>
        <v>-274048600648268.06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-274048600648268.06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-1141869169367.7837</v>
      </c>
      <c r="L5034" s="444">
        <f t="shared" ca="1" si="179"/>
        <v>-275190469817635.84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-275190469817635.84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-1146626957573.4827</v>
      </c>
      <c r="L5035" s="444">
        <f t="shared" ca="1" si="179"/>
        <v>-276337096775209.31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-276337096775209.31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-1151404569896.7053</v>
      </c>
      <c r="L5036" s="444">
        <f t="shared" ca="1" si="179"/>
        <v>-277488501345106.03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-277488501345106.03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-1156202088937.9419</v>
      </c>
      <c r="L5037" s="444">
        <f t="shared" ca="1" si="179"/>
        <v>-278644703434043.97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-278644703434043.97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-1161019597641.8496</v>
      </c>
      <c r="L5038" s="444">
        <f t="shared" ca="1" si="179"/>
        <v>-279805723031685.81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-279805723031685.81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-1165857179298.6909</v>
      </c>
      <c r="L5039" s="444">
        <f t="shared" ca="1" si="179"/>
        <v>-280971580210984.5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-280971580210984.5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-1170714917545.7688</v>
      </c>
      <c r="L5040" s="444">
        <f t="shared" ca="1" si="179"/>
        <v>-282142295128530.25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-282142295128530.25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-1175592896368.876</v>
      </c>
      <c r="L5041" s="444">
        <f t="shared" ca="1" si="179"/>
        <v>-283317888024899.13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-283317888024899.13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-1180491200103.7463</v>
      </c>
      <c r="L5042" s="444">
        <f t="shared" ca="1" si="179"/>
        <v>-284498379225002.88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-284498379225002.88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-1185409913437.512</v>
      </c>
      <c r="L5043" s="444">
        <f t="shared" ca="1" si="179"/>
        <v>-285683789138440.38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-285683789138440.38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-1190349121410.1682</v>
      </c>
      <c r="L5044" s="444">
        <f t="shared" ca="1" si="179"/>
        <v>-286874138259850.56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-286874138259850.56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-1195308909416.0439</v>
      </c>
      <c r="L5045" s="444">
        <f t="shared" ca="1" si="179"/>
        <v>-288069447169266.63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-288069447169266.63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-1200289363205.2776</v>
      </c>
      <c r="L5046" s="444">
        <f t="shared" ca="1" si="179"/>
        <v>-289269736532471.88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-289269736532471.88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-1205290568885.2996</v>
      </c>
      <c r="L5047" s="444">
        <f t="shared" ca="1" si="179"/>
        <v>-290475027101357.19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-290475027101357.19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-1210312612922.3215</v>
      </c>
      <c r="L5048" s="444">
        <f t="shared" ca="1" si="179"/>
        <v>-291685339714279.5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-291685339714279.5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-1215355582142.8313</v>
      </c>
      <c r="L5049" s="444">
        <f t="shared" ca="1" si="179"/>
        <v>-292900695296422.31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-292900695296422.31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-1220419563735.093</v>
      </c>
      <c r="L5050" s="444">
        <f t="shared" ca="1" si="179"/>
        <v>-294121114860157.38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-294121114860157.38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-1225504645250.6558</v>
      </c>
      <c r="L5051" s="444">
        <f t="shared" ca="1" si="179"/>
        <v>-295346619505408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-295346619505408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-1230610914605.8667</v>
      </c>
      <c r="L5052" s="444">
        <f t="shared" ca="1" si="179"/>
        <v>-296577230420013.88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-296577230420013.88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-1235738460083.3911</v>
      </c>
      <c r="L5053" s="444">
        <f t="shared" ca="1" si="179"/>
        <v>-297812968880097.25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-297812968880097.25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-1240887370333.7385</v>
      </c>
      <c r="L5054" s="444">
        <f t="shared" ca="1" si="179"/>
        <v>-299053856250431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-299053856250431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-1246057734376.7959</v>
      </c>
      <c r="L5055" s="444">
        <f t="shared" ca="1" si="179"/>
        <v>-300299913984807.81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-300299913984807.81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-1251249641603.366</v>
      </c>
      <c r="L5056" s="444">
        <f t="shared" ca="1" si="179"/>
        <v>-301551163626411.19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-301551163626411.19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-1256463181776.7134</v>
      </c>
      <c r="L5057" s="444">
        <f t="shared" ca="1" si="179"/>
        <v>-302807626808187.88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-302807626808187.88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-1261698445034.1162</v>
      </c>
      <c r="L5058" s="444">
        <f t="shared" ca="1" si="179"/>
        <v>-304069325253222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-304069325253222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-1266955521888.425</v>
      </c>
      <c r="L5059" s="444">
        <f t="shared" ca="1" si="179"/>
        <v>-305336280775110.44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-305336280775110.44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-1272234503229.6267</v>
      </c>
      <c r="L5060" s="444">
        <f t="shared" ca="1" si="179"/>
        <v>-306608515278340.06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-306608515278340.06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-1277535480326.417</v>
      </c>
      <c r="L5061" s="444">
        <f t="shared" ca="1" si="179"/>
        <v>-307886050758666.5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-307886050758666.5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-1282858544827.7771</v>
      </c>
      <c r="L5062" s="444">
        <f t="shared" ca="1" si="179"/>
        <v>-309168909303494.25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-309168909303494.25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-1288203788764.5593</v>
      </c>
      <c r="L5063" s="444">
        <f t="shared" ca="1" si="179"/>
        <v>-310457113092258.81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-310457113092258.81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-1293571304551.0784</v>
      </c>
      <c r="L5064" s="444">
        <f t="shared" ca="1" si="179"/>
        <v>-311750684396809.88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-311750684396809.88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-1298961184986.7078</v>
      </c>
      <c r="L5065" s="444">
        <f t="shared" ca="1" si="179"/>
        <v>-313049645581796.56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-313049645581796.56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-1304373523257.4856</v>
      </c>
      <c r="L5066" s="444">
        <f t="shared" ca="1" si="179"/>
        <v>-314354019105054.06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-314354019105054.06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-1309808412937.7253</v>
      </c>
      <c r="L5067" s="444">
        <f t="shared" ca="1" si="179"/>
        <v>-315663827517991.81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-315663827517991.81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-1315265947991.6326</v>
      </c>
      <c r="L5068" s="444">
        <f t="shared" ca="1" si="179"/>
        <v>-316979093465983.44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-316979093465983.44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-1320746222774.9309</v>
      </c>
      <c r="L5069" s="444">
        <f t="shared" ca="1" si="179"/>
        <v>-318299839688758.38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-318299839688758.38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-1326249332036.4932</v>
      </c>
      <c r="L5070" s="444">
        <f t="shared" ca="1" si="179"/>
        <v>-319626089020794.88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-319626089020794.88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-1331775370919.9785</v>
      </c>
      <c r="L5071" s="444">
        <f t="shared" ca="1" si="179"/>
        <v>-320957864391714.88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-320957864391714.88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-1337324434965.4785</v>
      </c>
      <c r="L5072" s="444">
        <f t="shared" ca="1" si="179"/>
        <v>-322295188826680.38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-322295188826680.38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-1342896620111.1682</v>
      </c>
      <c r="L5073" s="444">
        <f t="shared" ca="1" si="179"/>
        <v>-323638085446791.56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-323638085446791.56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-1348492022694.9648</v>
      </c>
      <c r="L5074" s="444">
        <f t="shared" ca="1" si="179"/>
        <v>-324986577469486.5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-324986577469486.5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-1354110739456.1938</v>
      </c>
      <c r="L5075" s="444">
        <f t="shared" ca="1" si="179"/>
        <v>-326340688208942.69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-326340688208942.69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-1359752867537.2612</v>
      </c>
      <c r="L5076" s="444">
        <f t="shared" ca="1" si="179"/>
        <v>-327700441076479.94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-327700441076479.94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-1365418504485.333</v>
      </c>
      <c r="L5077" s="444">
        <f t="shared" ca="1" si="179"/>
        <v>-329065859580965.25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-329065859580965.25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-1371107748254.022</v>
      </c>
      <c r="L5078" s="444">
        <f t="shared" ca="1" si="179"/>
        <v>-330436967329219.25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-330436967329219.25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-1376820697205.0801</v>
      </c>
      <c r="L5079" s="444">
        <f t="shared" ca="1" si="179"/>
        <v>-331813788026424.31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-331813788026424.31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-1382557450110.1013</v>
      </c>
      <c r="L5080" s="444">
        <f t="shared" ca="1" si="179"/>
        <v>-333196345476534.44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-333196345476534.44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-1388318106152.2268</v>
      </c>
      <c r="L5081" s="444">
        <f t="shared" ca="1" si="179"/>
        <v>-334584663582686.69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-334584663582686.69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-1394102764927.8611</v>
      </c>
      <c r="L5082" s="444">
        <f t="shared" ca="1" si="179"/>
        <v>-335978766347614.56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-335978766347614.56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-1399911526448.394</v>
      </c>
      <c r="L5083" s="444">
        <f t="shared" ca="1" si="179"/>
        <v>-337378677874062.94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-337378677874062.94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-1405744491141.929</v>
      </c>
      <c r="L5084" s="444">
        <f t="shared" ca="1" si="179"/>
        <v>-338784422365204.88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-338784422365204.88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-1411601759855.0203</v>
      </c>
      <c r="L5085" s="444">
        <f t="shared" ca="1" si="179"/>
        <v>-340196024125059.88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-340196024125059.88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-1417483433854.416</v>
      </c>
      <c r="L5086" s="444">
        <f t="shared" ca="1" si="179"/>
        <v>-341613507558914.31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-341613507558914.31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-1423389614828.8096</v>
      </c>
      <c r="L5087" s="444">
        <f t="shared" ca="1" si="179"/>
        <v>-343036897173743.13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-343036897173743.13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-1429320404890.5964</v>
      </c>
      <c r="L5088" s="444">
        <f t="shared" ca="1" si="179"/>
        <v>-344466217578633.75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-344466217578633.75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-1435275906577.6406</v>
      </c>
      <c r="L5089" s="444">
        <f t="shared" ca="1" si="179"/>
        <v>-345901493485211.38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-345901493485211.38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-1441256222855.0474</v>
      </c>
      <c r="L5090" s="444">
        <f t="shared" ca="1" si="179"/>
        <v>-347342749708066.44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-347342749708066.44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-1447261457116.9434</v>
      </c>
      <c r="L5091" s="444">
        <f t="shared" ca="1" si="179"/>
        <v>-348790011165183.38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-348790011165183.38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-1453291713188.2642</v>
      </c>
      <c r="L5092" s="444">
        <f t="shared" ca="1" si="179"/>
        <v>-350243302878371.63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-350243302878371.63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-1459347095326.5483</v>
      </c>
      <c r="L5093" s="444">
        <f t="shared" ca="1" si="179"/>
        <v>-351702649973698.19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-351702649973698.19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-1465427708223.7424</v>
      </c>
      <c r="L5094" s="444">
        <f t="shared" ca="1" si="179"/>
        <v>-353168077681921.94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-353168077681921.94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-1471533657008.0081</v>
      </c>
      <c r="L5095" s="444">
        <f t="shared" ca="1" si="179"/>
        <v>-354639611338929.94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-354639611338929.94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-1477665047245.5415</v>
      </c>
      <c r="L5096" s="444">
        <f t="shared" ca="1" si="179"/>
        <v>-356117276386175.5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-356117276386175.5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-1483821984942.3979</v>
      </c>
      <c r="L5097" s="444">
        <f t="shared" ca="1" si="179"/>
        <v>-357601098371117.88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-357601098371117.88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-1490004576546.3245</v>
      </c>
      <c r="L5098" s="444">
        <f t="shared" ca="1" si="179"/>
        <v>-359091102947664.19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-359091102947664.19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-1496212928948.6008</v>
      </c>
      <c r="L5099" s="444">
        <f t="shared" ca="1" si="179"/>
        <v>-360587315876612.81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-360587315876612.81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-1502447149485.8867</v>
      </c>
      <c r="L5100" s="444">
        <f t="shared" ca="1" si="179"/>
        <v>-362089763026098.69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-362089763026098.69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-1508707345942.0779</v>
      </c>
      <c r="L5101" s="444">
        <f t="shared" ca="1" si="179"/>
        <v>-363598470372040.75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-363598470372040.75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-1514993626550.1697</v>
      </c>
      <c r="L5102" s="444">
        <f t="shared" ca="1" si="179"/>
        <v>-365113463998590.94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-365113463998590.94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-1521306099994.1289</v>
      </c>
      <c r="L5103" s="444">
        <f t="shared" ca="1" si="179"/>
        <v>-366634770098585.06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-366634770098585.06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-1527644875410.771</v>
      </c>
      <c r="L5104" s="444">
        <f t="shared" ca="1" si="179"/>
        <v>-368162414973995.81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-368162414973995.81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-1534010062391.6492</v>
      </c>
      <c r="L5105" s="444">
        <f t="shared" ca="1" si="179"/>
        <v>-369696425036387.44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-369696425036387.44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-1540401770984.9478</v>
      </c>
      <c r="L5106" s="444">
        <f t="shared" ca="1" si="179"/>
        <v>-371236826807372.38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-371236826807372.38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-1546820111697.3848</v>
      </c>
      <c r="L5107" s="444">
        <f t="shared" ca="1" si="179"/>
        <v>-372783646919069.75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-372783646919069.75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-1553265195496.124</v>
      </c>
      <c r="L5108" s="444">
        <f t="shared" ref="L5108:L5362" ca="1" si="184">I5108-J5108+K5108</f>
        <v>-374336912114565.88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-374336912114565.88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-1559737133810.6912</v>
      </c>
      <c r="L5109" s="444">
        <f t="shared" ca="1" si="184"/>
        <v>-375896649248376.56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-375896649248376.56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-1566236038534.9023</v>
      </c>
      <c r="L5110" s="444">
        <f t="shared" ca="1" si="184"/>
        <v>-377462885286911.44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-377462885286911.44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-1572762022028.7976</v>
      </c>
      <c r="L5111" s="444">
        <f t="shared" ca="1" si="184"/>
        <v>-379035647308940.25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-379035647308940.25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-1579315197120.5845</v>
      </c>
      <c r="L5112" s="444">
        <f t="shared" ca="1" si="184"/>
        <v>-380614962506060.81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-380614962506060.81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-1585895677108.5867</v>
      </c>
      <c r="L5113" s="444">
        <f t="shared" ca="1" si="184"/>
        <v>-382200858183169.38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-382200858183169.38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-1592503575763.2058</v>
      </c>
      <c r="L5114" s="444">
        <f t="shared" ca="1" si="184"/>
        <v>-383793361758932.56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-383793361758932.56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-1599139007328.8857</v>
      </c>
      <c r="L5115" s="444">
        <f t="shared" ca="1" si="184"/>
        <v>-385392500766261.44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-385392500766261.44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-1605802086526.0894</v>
      </c>
      <c r="L5116" s="444">
        <f t="shared" ca="1" si="184"/>
        <v>-386998302852787.5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-386998302852787.5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-1612492928553.2813</v>
      </c>
      <c r="L5117" s="444">
        <f t="shared" ca="1" si="184"/>
        <v>-388610795781340.75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-388610795781340.75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-1619211649088.9197</v>
      </c>
      <c r="L5118" s="444">
        <f t="shared" ca="1" si="184"/>
        <v>-390230007430429.69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-390230007430429.69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-1625958364293.457</v>
      </c>
      <c r="L5119" s="444">
        <f t="shared" ca="1" si="184"/>
        <v>-391855965794723.13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-391855965794723.13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-1632733190811.3464</v>
      </c>
      <c r="L5120" s="444">
        <f t="shared" ca="1" si="184"/>
        <v>-393488698985534.5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-393488698985534.5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-1639536245773.0603</v>
      </c>
      <c r="L5121" s="444">
        <f t="shared" ca="1" si="184"/>
        <v>-395128235231307.56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-395128235231307.56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-1646367646797.1147</v>
      </c>
      <c r="L5122" s="444">
        <f t="shared" ca="1" si="184"/>
        <v>-396774602878104.69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-396774602878104.69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-1653227511992.1028</v>
      </c>
      <c r="L5123" s="444">
        <f t="shared" ca="1" si="184"/>
        <v>-398427830390096.81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-398427830390096.81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-1660115959958.7368</v>
      </c>
      <c r="L5124" s="444">
        <f t="shared" ca="1" si="184"/>
        <v>-400087946350055.56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-400087946350055.56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-1667033109791.8982</v>
      </c>
      <c r="L5125" s="444">
        <f t="shared" ca="1" si="184"/>
        <v>-401754979459847.44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-401754979459847.44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-1673979081082.6978</v>
      </c>
      <c r="L5126" s="444">
        <f t="shared" ca="1" si="184"/>
        <v>-403428958540930.13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-403428958540930.13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-1680953993920.5422</v>
      </c>
      <c r="L5127" s="444">
        <f t="shared" ca="1" si="184"/>
        <v>-405109912534850.69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-405109912534850.69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-1687957968895.2112</v>
      </c>
      <c r="L5128" s="444">
        <f t="shared" ca="1" si="184"/>
        <v>-406797870503745.88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-406797870503745.88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-1694991127098.9412</v>
      </c>
      <c r="L5129" s="444">
        <f t="shared" ca="1" si="184"/>
        <v>-408492861630844.81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-408492861630844.81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-1702053590128.52</v>
      </c>
      <c r="L5130" s="444">
        <f t="shared" ca="1" si="184"/>
        <v>-410194915220973.31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-410194915220973.31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-1709145480087.3887</v>
      </c>
      <c r="L5131" s="444">
        <f t="shared" ca="1" si="184"/>
        <v>-411904060701060.69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-411904060701060.69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-1716266919587.7529</v>
      </c>
      <c r="L5132" s="444">
        <f t="shared" ca="1" si="184"/>
        <v>-413620327620648.44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-413620327620648.44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-1723418031752.7019</v>
      </c>
      <c r="L5133" s="444">
        <f t="shared" ca="1" si="184"/>
        <v>-415343745652401.13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-415343745652401.13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-1730598940218.3379</v>
      </c>
      <c r="L5134" s="444">
        <f t="shared" ca="1" si="184"/>
        <v>-417074344592619.44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-417074344592619.44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-1737809769135.9143</v>
      </c>
      <c r="L5135" s="444">
        <f t="shared" ca="1" si="184"/>
        <v>-418812154361755.38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-418812154361755.38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-1745050643173.9807</v>
      </c>
      <c r="L5136" s="444">
        <f t="shared" ca="1" si="184"/>
        <v>-420557205004929.38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-420557205004929.38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-1752321687520.5391</v>
      </c>
      <c r="L5137" s="444">
        <f t="shared" ca="1" si="184"/>
        <v>-422309526692449.94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-422309526692449.94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-1759623027885.208</v>
      </c>
      <c r="L5138" s="444">
        <f t="shared" ca="1" si="184"/>
        <v>-424069149720335.13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-424069149720335.13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-1766954790501.3962</v>
      </c>
      <c r="L5139" s="444">
        <f t="shared" ca="1" si="184"/>
        <v>-425836104510836.5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-425836104510836.5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-1774317102128.4854</v>
      </c>
      <c r="L5140" s="444">
        <f t="shared" ca="1" si="184"/>
        <v>-427610421612965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-427610421612965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-1781710090054.0208</v>
      </c>
      <c r="L5141" s="444">
        <f t="shared" ca="1" si="184"/>
        <v>-429392131703019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-429392131703019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-1789133882095.9124</v>
      </c>
      <c r="L5142" s="444">
        <f t="shared" ca="1" si="184"/>
        <v>-431181265585114.94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-431181265585114.94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-1796588606604.6455</v>
      </c>
      <c r="L5143" s="444">
        <f t="shared" ca="1" si="184"/>
        <v>-432977854191719.56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-432977854191719.56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-1804074392465.498</v>
      </c>
      <c r="L5144" s="444">
        <f t="shared" ca="1" si="184"/>
        <v>-434781928584185.06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-434781928584185.06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-1811591369100.771</v>
      </c>
      <c r="L5145" s="444">
        <f t="shared" ca="1" si="184"/>
        <v>-436593519953285.81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-436593519953285.81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-1819139666472.0242</v>
      </c>
      <c r="L5146" s="444">
        <f t="shared" ca="1" si="184"/>
        <v>-438412659619757.81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-438412659619757.81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-1826719415082.3245</v>
      </c>
      <c r="L5147" s="444">
        <f t="shared" ca="1" si="184"/>
        <v>-440239379034840.13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-440239379034840.13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-1834330745978.5002</v>
      </c>
      <c r="L5148" s="444">
        <f t="shared" ca="1" si="184"/>
        <v>-442073709780818.63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-442073709780818.63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-1841973790753.4109</v>
      </c>
      <c r="L5149" s="444">
        <f t="shared" ca="1" si="184"/>
        <v>-443915683571572.06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-443915683571572.06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-1849648681548.2168</v>
      </c>
      <c r="L5150" s="444">
        <f t="shared" ca="1" si="184"/>
        <v>-445765332253120.25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-445765332253120.25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-1857355551054.6677</v>
      </c>
      <c r="L5151" s="444">
        <f t="shared" ca="1" si="184"/>
        <v>-447622687804174.94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-447622687804174.94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-1865094532517.3958</v>
      </c>
      <c r="L5152" s="444">
        <f t="shared" ca="1" si="184"/>
        <v>-449487782336692.31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-449487782336692.31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-1872865759736.218</v>
      </c>
      <c r="L5153" s="444">
        <f t="shared" ca="1" si="184"/>
        <v>-451360648096428.5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-451360648096428.5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-1880669367068.4521</v>
      </c>
      <c r="L5154" s="444">
        <f t="shared" ca="1" si="184"/>
        <v>-453241317463496.94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-453241317463496.94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-1888505489431.2375</v>
      </c>
      <c r="L5155" s="444">
        <f t="shared" ca="1" si="184"/>
        <v>-455129822952928.19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-455129822952928.19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-1896374262303.8674</v>
      </c>
      <c r="L5156" s="444">
        <f t="shared" ca="1" si="184"/>
        <v>-457026197215232.06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-457026197215232.06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-1904275821730.1335</v>
      </c>
      <c r="L5157" s="444">
        <f t="shared" ca="1" si="184"/>
        <v>-458930473036962.19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-458930473036962.19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-1912210304320.6755</v>
      </c>
      <c r="L5158" s="444">
        <f t="shared" ca="1" si="184"/>
        <v>-460842683341282.88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-460842683341282.88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-1920177847255.3452</v>
      </c>
      <c r="L5159" s="444">
        <f t="shared" ca="1" si="184"/>
        <v>-462762861188538.25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-462762861188538.25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-1928178588285.5762</v>
      </c>
      <c r="L5160" s="444">
        <f t="shared" ca="1" si="184"/>
        <v>-464691039776823.81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-464691039776823.81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-1936212665736.7659</v>
      </c>
      <c r="L5161" s="444">
        <f t="shared" ca="1" si="184"/>
        <v>-466627252442560.56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-466627252442560.56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-1944280218510.6689</v>
      </c>
      <c r="L5162" s="444">
        <f t="shared" ca="1" si="184"/>
        <v>-468571532661071.25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-468571532661071.25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-1952381386087.7971</v>
      </c>
      <c r="L5163" s="444">
        <f t="shared" ca="1" si="184"/>
        <v>-470523914047159.06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-470523914047159.06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-1960516308529.8293</v>
      </c>
      <c r="L5164" s="444">
        <f t="shared" ca="1" si="184"/>
        <v>-472484430355688.88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-472484430355688.88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-1968685126482.0369</v>
      </c>
      <c r="L5165" s="444">
        <f t="shared" ca="1" si="184"/>
        <v>-474453115482170.94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-474453115482170.94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-1976887981175.7122</v>
      </c>
      <c r="L5166" s="444">
        <f t="shared" ca="1" si="184"/>
        <v>-476430003463346.63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-476430003463346.63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-1985125014430.6108</v>
      </c>
      <c r="L5167" s="444">
        <f t="shared" ca="1" si="184"/>
        <v>-478415128477777.25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-478415128477777.25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-1993396368657.405</v>
      </c>
      <c r="L5168" s="444">
        <f t="shared" ca="1" si="184"/>
        <v>-480408524846434.63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-480408524846434.63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-2001702186860.1443</v>
      </c>
      <c r="L5169" s="444">
        <f t="shared" ca="1" si="184"/>
        <v>-482410227033294.75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-482410227033294.75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-2010042612638.728</v>
      </c>
      <c r="L5170" s="444">
        <f t="shared" ca="1" si="184"/>
        <v>-484420269645933.5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-484420269645933.5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-2018417790191.3899</v>
      </c>
      <c r="L5171" s="444">
        <f t="shared" ca="1" si="184"/>
        <v>-486438687436124.88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-486438687436124.88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-2026827864317.187</v>
      </c>
      <c r="L5172" s="444">
        <f t="shared" ca="1" si="184"/>
        <v>-488465515300442.06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-488465515300442.06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-2035272980418.5085</v>
      </c>
      <c r="L5173" s="444">
        <f t="shared" ca="1" si="184"/>
        <v>-490500788280860.56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-490500788280860.56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-2043753284503.5857</v>
      </c>
      <c r="L5174" s="444">
        <f t="shared" ca="1" si="184"/>
        <v>-492544541565364.13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-492544541565364.13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-2052268923189.0171</v>
      </c>
      <c r="L5175" s="444">
        <f t="shared" ca="1" si="184"/>
        <v>-494596810488553.13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-494596810488553.13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-2060820043702.3047</v>
      </c>
      <c r="L5176" s="444">
        <f t="shared" ca="1" si="184"/>
        <v>-496657630532255.44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-496657630532255.44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-2069406793884.3977</v>
      </c>
      <c r="L5177" s="444">
        <f t="shared" ca="1" si="184"/>
        <v>-498727037326139.81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-498727037326139.81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-2078029322192.2495</v>
      </c>
      <c r="L5178" s="444">
        <f t="shared" ca="1" si="184"/>
        <v>-500805066648332.06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-500805066648332.06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-2086687777701.3833</v>
      </c>
      <c r="L5179" s="444">
        <f t="shared" ca="1" si="184"/>
        <v>-502891754426033.44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-502891754426033.44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-2095382310108.4727</v>
      </c>
      <c r="L5180" s="444">
        <f t="shared" ca="1" si="184"/>
        <v>-504987136736141.94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-504987136736141.94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-2104113069733.9248</v>
      </c>
      <c r="L5181" s="444">
        <f t="shared" ca="1" si="184"/>
        <v>-507091249805875.88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-507091249805875.88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-2112880207524.4832</v>
      </c>
      <c r="L5182" s="444">
        <f t="shared" ca="1" si="184"/>
        <v>-509204130013400.38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-509204130013400.38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-2121683875055.8352</v>
      </c>
      <c r="L5183" s="444">
        <f t="shared" ca="1" si="184"/>
        <v>-511325813888456.19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-511325813888456.19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-2130524224535.2344</v>
      </c>
      <c r="L5184" s="444">
        <f t="shared" ca="1" si="184"/>
        <v>-513456338112991.44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-513456338112991.44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-2139401408804.1309</v>
      </c>
      <c r="L5185" s="444">
        <f t="shared" ca="1" si="184"/>
        <v>-515595739521795.56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-515595739521795.56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-2148315581340.8152</v>
      </c>
      <c r="L5186" s="444">
        <f t="shared" ca="1" si="184"/>
        <v>-517744055103136.38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-517744055103136.38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-2157266896263.0681</v>
      </c>
      <c r="L5187" s="444">
        <f t="shared" ca="1" si="184"/>
        <v>-519901321999399.44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-519901321999399.44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-2166255508330.8313</v>
      </c>
      <c r="L5188" s="444">
        <f t="shared" ca="1" si="184"/>
        <v>-522067577507730.25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-522067577507730.25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-2175281572948.876</v>
      </c>
      <c r="L5189" s="444">
        <f t="shared" ca="1" si="184"/>
        <v>-524242859080679.13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-524242859080679.13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-2184345246169.4961</v>
      </c>
      <c r="L5190" s="444">
        <f t="shared" ca="1" si="184"/>
        <v>-526427204326848.63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-526427204326848.63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-2193446684695.2026</v>
      </c>
      <c r="L5191" s="444">
        <f t="shared" ca="1" si="184"/>
        <v>-528620651011543.81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-528620651011543.81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-2202586045881.4326</v>
      </c>
      <c r="L5192" s="444">
        <f t="shared" ca="1" si="184"/>
        <v>-530823237057425.25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-530823237057425.25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-2211763487739.272</v>
      </c>
      <c r="L5193" s="444">
        <f t="shared" ca="1" si="184"/>
        <v>-533035000545164.5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-533035000545164.5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-2220979168938.1851</v>
      </c>
      <c r="L5194" s="444">
        <f t="shared" ca="1" si="184"/>
        <v>-535255979714102.69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-535255979714102.69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-2230233248808.7612</v>
      </c>
      <c r="L5195" s="444">
        <f t="shared" ca="1" si="184"/>
        <v>-537486212962911.44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-537486212962911.44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-2239525887345.4644</v>
      </c>
      <c r="L5196" s="444">
        <f t="shared" ca="1" si="184"/>
        <v>-539725738850256.88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-539725738850256.88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-2248857245209.4038</v>
      </c>
      <c r="L5197" s="444">
        <f t="shared" ca="1" si="184"/>
        <v>-541974596095466.25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-541974596095466.25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-2258227483731.1094</v>
      </c>
      <c r="L5198" s="444">
        <f t="shared" ca="1" si="184"/>
        <v>-544232823579197.38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-544232823579197.38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-2267636764913.3223</v>
      </c>
      <c r="L5199" s="444">
        <f t="shared" ca="1" si="184"/>
        <v>-546500460344110.69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-546500460344110.69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-2277085251433.7944</v>
      </c>
      <c r="L5200" s="444">
        <f t="shared" ca="1" si="184"/>
        <v>-548777545595544.5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-548777545595544.5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-2286573106648.1021</v>
      </c>
      <c r="L5201" s="444">
        <f t="shared" ca="1" si="184"/>
        <v>-551064118702192.63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-551064118702192.63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-2296100494592.4692</v>
      </c>
      <c r="L5202" s="444">
        <f t="shared" ca="1" si="184"/>
        <v>-553360219196785.13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-553360219196785.13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-2305667579986.6045</v>
      </c>
      <c r="L5203" s="444">
        <f t="shared" ca="1" si="184"/>
        <v>-555665886776771.75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-555665886776771.75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-2315274528236.5488</v>
      </c>
      <c r="L5204" s="444">
        <f t="shared" ca="1" si="184"/>
        <v>-557981161305008.31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-557981161305008.31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-2324921505437.5347</v>
      </c>
      <c r="L5205" s="444">
        <f t="shared" ca="1" si="184"/>
        <v>-560306082810445.88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-560306082810445.88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-2334608678376.8579</v>
      </c>
      <c r="L5206" s="444">
        <f t="shared" ca="1" si="184"/>
        <v>-562640691488822.75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-562640691488822.75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-2344336214536.7617</v>
      </c>
      <c r="L5207" s="444">
        <f t="shared" ca="1" si="184"/>
        <v>-564985027703359.5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-564985027703359.5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-2354104282097.3311</v>
      </c>
      <c r="L5208" s="444">
        <f t="shared" ca="1" si="184"/>
        <v>-567339131985456.88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-567339131985456.88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-2363913049939.4038</v>
      </c>
      <c r="L5209" s="444">
        <f t="shared" ca="1" si="184"/>
        <v>-569703045035396.25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-569703045035396.25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-2373762687647.4844</v>
      </c>
      <c r="L5210" s="444">
        <f t="shared" ca="1" si="184"/>
        <v>-572076807723043.75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-572076807723043.75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-2383653365512.6821</v>
      </c>
      <c r="L5211" s="444">
        <f t="shared" ca="1" si="184"/>
        <v>-574460461088556.38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-574460461088556.38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-2393585254535.6514</v>
      </c>
      <c r="L5212" s="444">
        <f t="shared" ca="1" si="184"/>
        <v>-576854046343092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-576854046343092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-2403558526429.5498</v>
      </c>
      <c r="L5213" s="444">
        <f t="shared" ca="1" si="184"/>
        <v>-579257604869521.5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-579257604869521.5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-2413573353623.0063</v>
      </c>
      <c r="L5214" s="444">
        <f t="shared" ca="1" si="184"/>
        <v>-581671178223144.5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-581671178223144.5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-2423629909263.1021</v>
      </c>
      <c r="L5215" s="444">
        <f t="shared" ca="1" si="184"/>
        <v>-584094808132407.63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-584094808132407.63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-2433728367218.3652</v>
      </c>
      <c r="L5216" s="444">
        <f t="shared" ca="1" si="184"/>
        <v>-586528536499626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-586528536499626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-2443868902081.7749</v>
      </c>
      <c r="L5217" s="444">
        <f t="shared" ca="1" si="184"/>
        <v>-588972405401707.75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-588972405401707.75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-2454051689173.7822</v>
      </c>
      <c r="L5218" s="444">
        <f t="shared" ca="1" si="184"/>
        <v>-591426457090881.5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-591426457090881.5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-2464276904545.3394</v>
      </c>
      <c r="L5219" s="444">
        <f t="shared" ca="1" si="184"/>
        <v>-593890733995426.88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-593890733995426.88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-2474544724980.9453</v>
      </c>
      <c r="L5220" s="444">
        <f t="shared" ca="1" si="184"/>
        <v>-596365278720407.88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-596365278720407.88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-2484855328001.6992</v>
      </c>
      <c r="L5221" s="444">
        <f t="shared" ca="1" si="184"/>
        <v>-598850134048409.63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-598850134048409.63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-2495208891868.3735</v>
      </c>
      <c r="L5222" s="444">
        <f t="shared" ca="1" si="184"/>
        <v>-601345342940278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-601345342940278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-2505605595584.4917</v>
      </c>
      <c r="L5223" s="444">
        <f t="shared" ca="1" si="184"/>
        <v>-603850948535862.5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-603850948535862.5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-2516045618899.4272</v>
      </c>
      <c r="L5224" s="444">
        <f t="shared" ca="1" si="184"/>
        <v>-606366994154761.88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-606366994154761.88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-2526529142311.5078</v>
      </c>
      <c r="L5225" s="444">
        <f t="shared" ca="1" si="184"/>
        <v>-608893523297073.38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-608893523297073.38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-2537056347071.1392</v>
      </c>
      <c r="L5226" s="444">
        <f t="shared" ca="1" si="184"/>
        <v>-611430579644144.5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-611430579644144.5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-2547627415183.9355</v>
      </c>
      <c r="L5227" s="444">
        <f t="shared" ca="1" si="184"/>
        <v>-613978207059328.38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-613978207059328.38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-2558242529413.8682</v>
      </c>
      <c r="L5228" s="444">
        <f t="shared" ca="1" si="184"/>
        <v>-616536449588742.25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-616536449588742.25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-2568901873286.4258</v>
      </c>
      <c r="L5229" s="444">
        <f t="shared" ca="1" si="184"/>
        <v>-619105351462028.63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-619105351462028.63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-2579605631091.7861</v>
      </c>
      <c r="L5230" s="444">
        <f t="shared" ca="1" si="184"/>
        <v>-621684957093120.38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-621684957093120.38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-2590353987888.0015</v>
      </c>
      <c r="L5231" s="444">
        <f t="shared" ca="1" si="184"/>
        <v>-624275311081008.38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-624275311081008.38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-2601147129504.2017</v>
      </c>
      <c r="L5232" s="444">
        <f t="shared" ca="1" si="184"/>
        <v>-626876458210512.63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-626876458210512.63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-2611985242543.8027</v>
      </c>
      <c r="L5233" s="444">
        <f t="shared" ca="1" si="184"/>
        <v>-629488443453056.38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-629488443453056.38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-2622868514387.7349</v>
      </c>
      <c r="L5234" s="444">
        <f t="shared" ca="1" si="184"/>
        <v>-632111311967444.13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-632111311967444.13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-2633797133197.6836</v>
      </c>
      <c r="L5235" s="444">
        <f t="shared" ca="1" si="184"/>
        <v>-634745109100641.75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-634745109100641.75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-2644771287919.3408</v>
      </c>
      <c r="L5236" s="444">
        <f t="shared" ca="1" si="184"/>
        <v>-637389880388561.13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-637389880388561.13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-2655791168285.6714</v>
      </c>
      <c r="L5237" s="444">
        <f t="shared" ca="1" si="184"/>
        <v>-640045671556846.75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-640045671556846.75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-2666856964820.1948</v>
      </c>
      <c r="L5238" s="444">
        <f t="shared" ca="1" si="184"/>
        <v>-642712528521667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-642712528521667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-2677968868840.2793</v>
      </c>
      <c r="L5239" s="444">
        <f t="shared" ca="1" si="184"/>
        <v>-645390497390507.25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-645390497390507.25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-2689127072460.4468</v>
      </c>
      <c r="L5240" s="444">
        <f t="shared" ca="1" si="184"/>
        <v>-648079624462967.75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-648079624462967.75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-2700331768595.6987</v>
      </c>
      <c r="L5241" s="444">
        <f t="shared" ca="1" si="184"/>
        <v>-650779956231563.5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-650779956231563.5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-2711583150964.8477</v>
      </c>
      <c r="L5242" s="444">
        <f t="shared" ca="1" si="184"/>
        <v>-653491539382528.38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-653491539382528.38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-2722881414093.8682</v>
      </c>
      <c r="L5243" s="444">
        <f t="shared" ca="1" si="184"/>
        <v>-656214420796622.25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-656214420796622.25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-2734226753319.2593</v>
      </c>
      <c r="L5244" s="444">
        <f t="shared" ca="1" si="184"/>
        <v>-658948647549941.5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-658948647549941.5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-2745619364791.4229</v>
      </c>
      <c r="L5245" s="444">
        <f t="shared" ca="1" si="184"/>
        <v>-661694266914732.88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-661694266914732.88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-2757059445478.0537</v>
      </c>
      <c r="L5246" s="444">
        <f t="shared" ca="1" si="184"/>
        <v>-664451326360210.88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-664451326360210.88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-2768547193167.5454</v>
      </c>
      <c r="L5247" s="444">
        <f t="shared" ca="1" si="184"/>
        <v>-667219873553378.38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-667219873553378.38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-2780082806472.4097</v>
      </c>
      <c r="L5248" s="444">
        <f t="shared" ca="1" si="184"/>
        <v>-669999956359850.75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-669999956359850.75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-2791666484832.7114</v>
      </c>
      <c r="L5249" s="444">
        <f t="shared" ca="1" si="184"/>
        <v>-672791622844683.5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-672791622844683.5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-2803298428519.5146</v>
      </c>
      <c r="L5250" s="444">
        <f t="shared" ca="1" si="184"/>
        <v>-675594921273203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-675594921273203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-2814978838638.3457</v>
      </c>
      <c r="L5251" s="444">
        <f t="shared" ca="1" si="184"/>
        <v>-678409900111841.38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-678409900111841.38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-2826707917132.6724</v>
      </c>
      <c r="L5252" s="444">
        <f t="shared" ca="1" si="184"/>
        <v>-681236608028974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-681236608028974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-2838485866787.3916</v>
      </c>
      <c r="L5253" s="444">
        <f t="shared" ca="1" si="184"/>
        <v>-684075093895761.38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-684075093895761.38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-2850312891232.3389</v>
      </c>
      <c r="L5254" s="444">
        <f t="shared" ca="1" si="184"/>
        <v>-686925406786993.75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-686925406786993.75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-2862189194945.8071</v>
      </c>
      <c r="L5255" s="444">
        <f t="shared" ca="1" si="184"/>
        <v>-689787595981939.5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-689787595981939.5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-2874114983258.0811</v>
      </c>
      <c r="L5256" s="444">
        <f t="shared" ca="1" si="184"/>
        <v>-692661710965197.63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-692661710965197.63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-2886090462354.9902</v>
      </c>
      <c r="L5257" s="444">
        <f t="shared" ca="1" si="184"/>
        <v>-695547801427552.63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-695547801427552.63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-2898115839281.4692</v>
      </c>
      <c r="L5258" s="444">
        <f t="shared" ca="1" si="184"/>
        <v>-698445917266834.13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-698445917266834.13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-2910191321945.1421</v>
      </c>
      <c r="L5259" s="444">
        <f t="shared" ca="1" si="184"/>
        <v>-701356108588779.25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-701356108588779.25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-2922317119119.9136</v>
      </c>
      <c r="L5260" s="444">
        <f t="shared" ca="1" si="184"/>
        <v>-704278425707899.13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-704278425707899.13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-2934493440449.5796</v>
      </c>
      <c r="L5261" s="444">
        <f t="shared" ca="1" si="184"/>
        <v>-707212919148348.75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-707212919148348.75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-2946720496451.4531</v>
      </c>
      <c r="L5262" s="444">
        <f t="shared" ca="1" si="184"/>
        <v>-710159639644800.25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-710159639644800.25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-2958998498520.001</v>
      </c>
      <c r="L5263" s="444">
        <f t="shared" ca="1" si="184"/>
        <v>-713118638143320.25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-713118638143320.25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-2971327658930.501</v>
      </c>
      <c r="L5264" s="444">
        <f t="shared" ca="1" si="184"/>
        <v>-716089965802250.75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-716089965802250.75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-2983708190842.7114</v>
      </c>
      <c r="L5265" s="444">
        <f t="shared" ca="1" si="184"/>
        <v>-719073673993093.5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-719073673993093.5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-2996140308304.5562</v>
      </c>
      <c r="L5266" s="444">
        <f t="shared" ca="1" si="184"/>
        <v>-722069814301398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-722069814301398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-3008624226255.8252</v>
      </c>
      <c r="L5267" s="444">
        <f t="shared" ca="1" si="184"/>
        <v>-725078438527653.88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-725078438527653.88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-3021160160531.8911</v>
      </c>
      <c r="L5268" s="444">
        <f t="shared" ca="1" si="184"/>
        <v>-728099598688185.75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-728099598688185.75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-3033748327867.4404</v>
      </c>
      <c r="L5269" s="444">
        <f t="shared" ca="1" si="184"/>
        <v>-731133347016053.25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-731133347016053.25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-3046388945900.2217</v>
      </c>
      <c r="L5270" s="444">
        <f t="shared" ca="1" si="184"/>
        <v>-734179735961953.5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-734179735961953.5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-3059082233174.8062</v>
      </c>
      <c r="L5271" s="444">
        <f t="shared" ca="1" si="184"/>
        <v>-737238818195128.25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-737238818195128.25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-3071828409146.3677</v>
      </c>
      <c r="L5272" s="444">
        <f t="shared" ca="1" si="184"/>
        <v>-740310646604274.63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-740310646604274.63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-3084627694184.4775</v>
      </c>
      <c r="L5273" s="444">
        <f t="shared" ca="1" si="184"/>
        <v>-743395274298459.13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-743395274298459.13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-3097480309576.9131</v>
      </c>
      <c r="L5274" s="444">
        <f t="shared" ca="1" si="184"/>
        <v>-746492754608036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-746492754608036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-3110386477533.4834</v>
      </c>
      <c r="L5275" s="444">
        <f t="shared" ca="1" si="184"/>
        <v>-749603141085569.5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-749603141085569.5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-3123346421189.873</v>
      </c>
      <c r="L5276" s="444">
        <f t="shared" ca="1" si="184"/>
        <v>-752726487506759.38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-752726487506759.38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-3136360364611.4976</v>
      </c>
      <c r="L5277" s="444">
        <f t="shared" ca="1" si="184"/>
        <v>-755862847871370.88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-755862847871370.88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-3149428532797.3784</v>
      </c>
      <c r="L5278" s="444">
        <f t="shared" ca="1" si="184"/>
        <v>-759012276404168.25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-759012276404168.25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-3162551151684.0342</v>
      </c>
      <c r="L5279" s="444">
        <f t="shared" ca="1" si="184"/>
        <v>-762174827555852.25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-762174827555852.25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-3175728448149.3843</v>
      </c>
      <c r="L5280" s="444">
        <f t="shared" ca="1" si="184"/>
        <v>-765350556004001.63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-765350556004001.63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-3188960650016.6733</v>
      </c>
      <c r="L5281" s="444">
        <f t="shared" ca="1" si="184"/>
        <v>-768539516654018.25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-768539516654018.25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-3202247986058.4092</v>
      </c>
      <c r="L5282" s="444">
        <f t="shared" ca="1" si="184"/>
        <v>-771741764640076.63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-771741764640076.63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-3215590686000.3193</v>
      </c>
      <c r="L5283" s="444">
        <f t="shared" ca="1" si="184"/>
        <v>-774957355326077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-774957355326077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-3228988980525.3208</v>
      </c>
      <c r="L5284" s="444">
        <f t="shared" ca="1" si="184"/>
        <v>-778186344306602.38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-778186344306602.38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-3242443101277.5098</v>
      </c>
      <c r="L5285" s="444">
        <f t="shared" ca="1" si="184"/>
        <v>-781428787407879.88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-781428787407879.88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-3255953280866.166</v>
      </c>
      <c r="L5286" s="444">
        <f t="shared" ca="1" si="184"/>
        <v>-784684740688746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-784684740688746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-3269519752869.7749</v>
      </c>
      <c r="L5287" s="444">
        <f t="shared" ca="1" si="184"/>
        <v>-787954260441615.75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-787954260441615.75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-3283142751840.0654</v>
      </c>
      <c r="L5288" s="444">
        <f t="shared" ca="1" si="184"/>
        <v>-791237403193455.88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-791237403193455.88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-3296822513306.0659</v>
      </c>
      <c r="L5289" s="444">
        <f t="shared" ca="1" si="184"/>
        <v>-794534225706762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-794534225706762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-3310559273778.1748</v>
      </c>
      <c r="L5290" s="444">
        <f t="shared" ca="1" si="184"/>
        <v>-797844784980540.13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-797844784980540.13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-3324353270752.2505</v>
      </c>
      <c r="L5291" s="444">
        <f t="shared" ca="1" si="184"/>
        <v>-801169138251292.38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-801169138251292.38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-3338204742713.7183</v>
      </c>
      <c r="L5292" s="444">
        <f t="shared" ca="1" si="184"/>
        <v>-804507342994006.13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-804507342994006.13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-3352113929141.6924</v>
      </c>
      <c r="L5293" s="444">
        <f t="shared" ca="1" si="184"/>
        <v>-807859456923147.88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-807859456923147.88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-3366081070513.1162</v>
      </c>
      <c r="L5294" s="444">
        <f t="shared" ca="1" si="184"/>
        <v>-811225537993661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-811225537993661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-3380106408306.9209</v>
      </c>
      <c r="L5295" s="444">
        <f t="shared" ca="1" si="184"/>
        <v>-814605644401967.88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-814605644401967.88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-3394190185008.1992</v>
      </c>
      <c r="L5296" s="444">
        <f t="shared" ca="1" si="184"/>
        <v>-817999834586976.13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-817999834586976.13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-3408332644112.4004</v>
      </c>
      <c r="L5297" s="444">
        <f t="shared" ca="1" si="184"/>
        <v>-821408167231088.5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-821408167231088.5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-3422534030129.5352</v>
      </c>
      <c r="L5298" s="444">
        <f t="shared" ca="1" si="184"/>
        <v>-824830701261218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-824830701261218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-3436794588588.4082</v>
      </c>
      <c r="L5299" s="444">
        <f t="shared" ca="1" si="184"/>
        <v>-828267495849806.38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-828267495849806.38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-3451114566040.8599</v>
      </c>
      <c r="L5300" s="444">
        <f t="shared" ca="1" si="184"/>
        <v>-831718610415847.25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-831718610415847.25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-3465494210066.0303</v>
      </c>
      <c r="L5301" s="444">
        <f t="shared" ca="1" si="184"/>
        <v>-835184104625913.25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-835184104625913.25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-3479933769274.6387</v>
      </c>
      <c r="L5302" s="444">
        <f t="shared" ca="1" si="184"/>
        <v>-838664038395187.88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-838664038395187.88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-3494433493313.2827</v>
      </c>
      <c r="L5303" s="444">
        <f t="shared" ca="1" si="184"/>
        <v>-842158471888501.13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-842158471888501.13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-3508993632868.7549</v>
      </c>
      <c r="L5304" s="444">
        <f t="shared" ca="1" si="184"/>
        <v>-845667465521369.88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-845667465521369.88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-3523614439672.3745</v>
      </c>
      <c r="L5305" s="444">
        <f t="shared" ca="1" si="184"/>
        <v>-849191079961042.25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-849191079961042.25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-3538296166504.3428</v>
      </c>
      <c r="L5306" s="444">
        <f t="shared" ca="1" si="184"/>
        <v>-852729376127546.63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-852729376127546.63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-3553039067198.1108</v>
      </c>
      <c r="L5307" s="444">
        <f t="shared" ca="1" si="184"/>
        <v>-856282415194744.75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-856282415194744.75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-3567843396644.7695</v>
      </c>
      <c r="L5308" s="444">
        <f t="shared" ca="1" si="184"/>
        <v>-859850258591389.5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-859850258591389.5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-3582709410797.4561</v>
      </c>
      <c r="L5309" s="444">
        <f t="shared" ca="1" si="184"/>
        <v>-863432968002187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-863432968002187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-3597637366675.7793</v>
      </c>
      <c r="L5310" s="444">
        <f t="shared" ca="1" si="184"/>
        <v>-867030605368862.75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-867030605368862.75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-3612627522370.2612</v>
      </c>
      <c r="L5311" s="444">
        <f t="shared" ca="1" si="184"/>
        <v>-870643232891233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-870643232891233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-3627680137046.8042</v>
      </c>
      <c r="L5312" s="444">
        <f t="shared" ca="1" si="184"/>
        <v>-874270913028279.75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-874270913028279.75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-3642795470951.1655</v>
      </c>
      <c r="L5313" s="444">
        <f t="shared" ca="1" si="184"/>
        <v>-877913708499230.88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-877913708499230.88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-3657973785413.4619</v>
      </c>
      <c r="L5314" s="444">
        <f t="shared" ca="1" si="184"/>
        <v>-881571682284644.38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-881571682284644.38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-3673215342852.6841</v>
      </c>
      <c r="L5315" s="444">
        <f t="shared" ca="1" si="184"/>
        <v>-885244897627497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-885244897627497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-3688520406781.2373</v>
      </c>
      <c r="L5316" s="444">
        <f t="shared" ca="1" si="184"/>
        <v>-888933418034278.25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-888933418034278.25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-3703889241809.4927</v>
      </c>
      <c r="L5317" s="444">
        <f t="shared" ca="1" si="184"/>
        <v>-892637307276087.75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-892637307276087.75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-3719322113650.3657</v>
      </c>
      <c r="L5318" s="444">
        <f t="shared" ca="1" si="184"/>
        <v>-896356629389738.13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-896356629389738.13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-3734819289123.9087</v>
      </c>
      <c r="L5319" s="444">
        <f t="shared" ca="1" si="184"/>
        <v>-900091448678862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-900091448678862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-3750381036161.9243</v>
      </c>
      <c r="L5320" s="444">
        <f t="shared" ca="1" si="184"/>
        <v>-903841829715023.88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-903841829715023.88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-3766007623812.5996</v>
      </c>
      <c r="L5321" s="444">
        <f t="shared" ca="1" si="184"/>
        <v>-907607837338836.5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-907607837338836.5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-3781699322245.1519</v>
      </c>
      <c r="L5322" s="444">
        <f t="shared" ca="1" si="184"/>
        <v>-911389536661081.63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-911389536661081.63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-3797456402754.5063</v>
      </c>
      <c r="L5323" s="444">
        <f t="shared" ca="1" si="184"/>
        <v>-915186993063836.13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-915186993063836.13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-3813279137765.9844</v>
      </c>
      <c r="L5324" s="444">
        <f t="shared" ca="1" si="184"/>
        <v>-919000272201602.13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-919000272201602.13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-3829167800840.0088</v>
      </c>
      <c r="L5325" s="444">
        <f t="shared" ca="1" si="184"/>
        <v>-922829440002442.13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-922829440002442.13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-3845122666676.8423</v>
      </c>
      <c r="L5326" s="444">
        <f t="shared" ca="1" si="184"/>
        <v>-926674562669119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-926674562669119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-3861144011121.3291</v>
      </c>
      <c r="L5327" s="444">
        <f t="shared" ca="1" si="184"/>
        <v>-930535706680240.38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-930535706680240.38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-3877232111167.668</v>
      </c>
      <c r="L5328" s="444">
        <f t="shared" ca="1" si="184"/>
        <v>-934412938791408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-934412938791408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-3893387244964.2007</v>
      </c>
      <c r="L5329" s="444">
        <f t="shared" ca="1" si="184"/>
        <v>-938306326036372.25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-938306326036372.25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-3909609691818.2178</v>
      </c>
      <c r="L5330" s="444">
        <f t="shared" ca="1" si="184"/>
        <v>-942215935728190.5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-942215935728190.5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-3925899732200.7935</v>
      </c>
      <c r="L5331" s="444">
        <f t="shared" ca="1" si="184"/>
        <v>-946141835460391.25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-946141835460391.25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-3942257647751.6294</v>
      </c>
      <c r="L5332" s="444">
        <f t="shared" ca="1" si="184"/>
        <v>-950084093108142.88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-950084093108142.88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-3958683721283.9287</v>
      </c>
      <c r="L5333" s="444">
        <f t="shared" ca="1" si="184"/>
        <v>-954042776829426.75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-954042776829426.75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-3975178236789.2788</v>
      </c>
      <c r="L5334" s="444">
        <f t="shared" ca="1" si="184"/>
        <v>-958017955066216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-958017955066216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-3991741479442.5659</v>
      </c>
      <c r="L5335" s="444">
        <f t="shared" ca="1" si="184"/>
        <v>-962009696545658.63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-962009696545658.63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-4008373735606.9116</v>
      </c>
      <c r="L5336" s="444">
        <f t="shared" ca="1" si="184"/>
        <v>-966018070281265.5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-966018070281265.5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-4025075292838.606</v>
      </c>
      <c r="L5337" s="444">
        <f t="shared" ca="1" si="184"/>
        <v>-970043145574104.13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-970043145574104.13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-4041846439892.1006</v>
      </c>
      <c r="L5338" s="444">
        <f t="shared" ca="1" si="184"/>
        <v>-974084992013996.25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-974084992013996.25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-4058687466724.9844</v>
      </c>
      <c r="L5339" s="444">
        <f t="shared" ca="1" si="184"/>
        <v>-978143679480721.25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-978143679480721.25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-4075598664503.0044</v>
      </c>
      <c r="L5340" s="444">
        <f t="shared" ca="1" si="184"/>
        <v>-982219278145224.25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-982219278145224.25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-4092580325605.1011</v>
      </c>
      <c r="L5341" s="444">
        <f t="shared" ca="1" si="184"/>
        <v>-986311858470829.38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-986311858470829.38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-4109632743628.4561</v>
      </c>
      <c r="L5342" s="444">
        <f t="shared" ca="1" si="184"/>
        <v>-990421491214457.88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-990421491214457.88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-4126756213393.5747</v>
      </c>
      <c r="L5343" s="444">
        <f t="shared" ca="1" si="184"/>
        <v>-994548247427851.5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-994548247427851.5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-4143951030949.3813</v>
      </c>
      <c r="L5344" s="444">
        <f t="shared" ca="1" si="184"/>
        <v>-998692198458800.88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-998692198458800.88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-4161217493578.3369</v>
      </c>
      <c r="L5345" s="444">
        <f t="shared" ca="1" si="184"/>
        <v>-1002853415952379.3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-1002853415952379.3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-4178555899801.5796</v>
      </c>
      <c r="L5346" s="444">
        <f t="shared" ca="1" si="184"/>
        <v>-1007031971852180.9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-1007031971852180.9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-4195966549384.0869</v>
      </c>
      <c r="L5347" s="444">
        <f t="shared" ca="1" si="184"/>
        <v>-1011227938401565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-1011227938401565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-4213449743339.854</v>
      </c>
      <c r="L5348" s="444">
        <f t="shared" ca="1" si="184"/>
        <v>-1015441388144904.9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-1015441388144904.9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-4231005783937.104</v>
      </c>
      <c r="L5349" s="444">
        <f t="shared" ca="1" si="184"/>
        <v>-1019672393928842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-1019672393928842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-4248634974703.5078</v>
      </c>
      <c r="L5350" s="444">
        <f t="shared" ca="1" si="184"/>
        <v>-1023921028903545.5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-1023921028903545.5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-4266337620431.4395</v>
      </c>
      <c r="L5351" s="444">
        <f t="shared" ca="1" si="184"/>
        <v>-1028187366523977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-1028187366523977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-4284114027183.2373</v>
      </c>
      <c r="L5352" s="444">
        <f t="shared" ca="1" si="184"/>
        <v>-1032471480551160.3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-1032471480551160.3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-4301964502296.501</v>
      </c>
      <c r="L5353" s="444">
        <f t="shared" ca="1" si="184"/>
        <v>-1036773445053456.8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-1036773445053456.8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-4319889354389.4023</v>
      </c>
      <c r="L5354" s="444">
        <f t="shared" ca="1" si="184"/>
        <v>-1041093334407846.1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-1041093334407846.1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-4337888893366.0249</v>
      </c>
      <c r="L5355" s="444">
        <f t="shared" ca="1" si="184"/>
        <v>-1045431223301212.1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-1045431223301212.1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-4355963430421.7173</v>
      </c>
      <c r="L5356" s="444">
        <f t="shared" ca="1" si="184"/>
        <v>-1049787186731633.9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-1049787186731633.9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-4374113278048.4741</v>
      </c>
      <c r="L5357" s="444">
        <f t="shared" ca="1" si="184"/>
        <v>-1054161300009682.4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-1054161300009682.4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-4392338750040.3433</v>
      </c>
      <c r="L5358" s="444">
        <f t="shared" ca="1" si="184"/>
        <v>-1058553638759722.8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-1058553638759722.8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-4410640161498.8457</v>
      </c>
      <c r="L5359" s="444">
        <f t="shared" ca="1" si="184"/>
        <v>-1062964278921221.6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-1062964278921221.6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-4429017828838.4229</v>
      </c>
      <c r="L5360" s="444">
        <f t="shared" ca="1" si="184"/>
        <v>-1067393296750060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-1067393296750060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-4447472069791.917</v>
      </c>
      <c r="L5361" s="444">
        <f t="shared" ca="1" si="184"/>
        <v>-1071840768819851.9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-1071840768819851.9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-4466003203416.0498</v>
      </c>
      <c r="L5362" s="444">
        <f t="shared" ca="1" si="184"/>
        <v>-1076306772023267.9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-1076306772023267.9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-4484611550096.9492</v>
      </c>
      <c r="L5363" s="444">
        <f t="shared" ref="L5363:L5617" ca="1" si="189">I5363-J5363+K5363</f>
        <v>-1080791383573364.9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-1080791383573364.9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-4503297431555.6875</v>
      </c>
      <c r="L5364" s="444">
        <f t="shared" ca="1" si="189"/>
        <v>-1085294681004920.5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-1085294681004920.5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-4522061170853.835</v>
      </c>
      <c r="L5365" s="444">
        <f t="shared" ca="1" si="189"/>
        <v>-1089816742175774.4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-1089816742175774.4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-4540903092399.0596</v>
      </c>
      <c r="L5366" s="444">
        <f t="shared" ca="1" si="189"/>
        <v>-1094357645268173.4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-1094357645268173.4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-4559823521950.7217</v>
      </c>
      <c r="L5367" s="444">
        <f t="shared" ca="1" si="189"/>
        <v>-1098917468790124.1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-1098917468790124.1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-4578822786625.5176</v>
      </c>
      <c r="L5368" s="444">
        <f t="shared" ca="1" si="189"/>
        <v>-1103496291576749.6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-1103496291576749.6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-4597901214903.123</v>
      </c>
      <c r="L5369" s="444">
        <f t="shared" ca="1" si="189"/>
        <v>-1108094192791652.8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-1108094192791652.8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-4617059136631.8867</v>
      </c>
      <c r="L5370" s="444">
        <f t="shared" ca="1" si="189"/>
        <v>-1112711251928284.6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-1112711251928284.6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-4636296883034.5195</v>
      </c>
      <c r="L5371" s="444">
        <f t="shared" ca="1" si="189"/>
        <v>-1117347548811319.1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-1117347548811319.1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-4655614786713.8291</v>
      </c>
      <c r="L5372" s="444">
        <f t="shared" ca="1" si="189"/>
        <v>-1122003163598033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-1122003163598033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-4675013181658.4707</v>
      </c>
      <c r="L5373" s="444">
        <f t="shared" ca="1" si="189"/>
        <v>-1126678176779691.5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-1126678176779691.5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-4694492403248.7148</v>
      </c>
      <c r="L5374" s="444">
        <f t="shared" ca="1" si="189"/>
        <v>-1131372669182940.3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-1131372669182940.3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-4714052788262.251</v>
      </c>
      <c r="L5375" s="444">
        <f t="shared" ca="1" si="189"/>
        <v>-1136086721971202.5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-1136086721971202.5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-4733694674880.0107</v>
      </c>
      <c r="L5376" s="444">
        <f t="shared" ca="1" si="189"/>
        <v>-1140820416646082.5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-1140820416646082.5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-4753418402692.0107</v>
      </c>
      <c r="L5377" s="444">
        <f t="shared" ca="1" si="189"/>
        <v>-1145573835048774.5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-1145573835048774.5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-4773224312703.2266</v>
      </c>
      <c r="L5378" s="444">
        <f t="shared" ca="1" si="189"/>
        <v>-1150347059361477.8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-1150347059361477.8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-4793112747339.4902</v>
      </c>
      <c r="L5379" s="444">
        <f t="shared" ca="1" si="189"/>
        <v>-1155140172108817.3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-1155140172108817.3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-4813084050453.4053</v>
      </c>
      <c r="L5380" s="444">
        <f t="shared" ca="1" si="189"/>
        <v>-1159953256159270.8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-1159953256159270.8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-4833138567330.2949</v>
      </c>
      <c r="L5381" s="444">
        <f t="shared" ca="1" si="189"/>
        <v>-1164786394726601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-1164786394726601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-4853276644694.1709</v>
      </c>
      <c r="L5382" s="444">
        <f t="shared" ca="1" si="189"/>
        <v>-1169639671371295.3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-1169639671371295.3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-4873498630713.7305</v>
      </c>
      <c r="L5383" s="444">
        <f t="shared" ca="1" si="189"/>
        <v>-1174513170002009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-1174513170002009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-4893804875008.3711</v>
      </c>
      <c r="L5384" s="444">
        <f t="shared" ca="1" si="189"/>
        <v>-1179406974877017.3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-1179406974877017.3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-4914195728654.2383</v>
      </c>
      <c r="L5385" s="444">
        <f t="shared" ca="1" si="189"/>
        <v>-1184321170605671.5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-1184321170605671.5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-4934671544190.2979</v>
      </c>
      <c r="L5386" s="444">
        <f t="shared" ca="1" si="189"/>
        <v>-1189255842149861.8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-1189255842149861.8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-4955232675624.4238</v>
      </c>
      <c r="L5387" s="444">
        <f t="shared" ca="1" si="189"/>
        <v>-1194211074825486.3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-1194211074825486.3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-4975879478439.5264</v>
      </c>
      <c r="L5388" s="444">
        <f t="shared" ca="1" si="189"/>
        <v>-1199186954303925.8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-1199186954303925.8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-4996612309599.6904</v>
      </c>
      <c r="L5389" s="444">
        <f t="shared" ca="1" si="189"/>
        <v>-1204183566613525.5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-1204183566613525.5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-5017431527556.3564</v>
      </c>
      <c r="L5390" s="444">
        <f t="shared" ca="1" si="189"/>
        <v>-1209200998141081.8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-1209200998141081.8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-5038337492254.5068</v>
      </c>
      <c r="L5391" s="444">
        <f t="shared" ca="1" si="189"/>
        <v>-1214239335633336.3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-1214239335633336.3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-5059330565138.9014</v>
      </c>
      <c r="L5392" s="444">
        <f t="shared" ca="1" si="189"/>
        <v>-1219298666198475.3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-1219298666198475.3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-5080411109160.3135</v>
      </c>
      <c r="L5393" s="444">
        <f t="shared" ca="1" si="189"/>
        <v>-1224379077307635.5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-1224379077307635.5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-5101579488781.8145</v>
      </c>
      <c r="L5394" s="444">
        <f t="shared" ca="1" si="189"/>
        <v>-1229480656796417.3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-1229480656796417.3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-5122836069985.0723</v>
      </c>
      <c r="L5395" s="444">
        <f t="shared" ca="1" si="189"/>
        <v>-1234603492866402.3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-1234603492866402.3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-5144181220276.6758</v>
      </c>
      <c r="L5396" s="444">
        <f t="shared" ca="1" si="189"/>
        <v>-1239747674086679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-1239747674086679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-5165615308694.4961</v>
      </c>
      <c r="L5397" s="444">
        <f t="shared" ca="1" si="189"/>
        <v>-1244913289395373.5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-1244913289395373.5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-5187138705814.0566</v>
      </c>
      <c r="L5398" s="444">
        <f t="shared" ca="1" si="189"/>
        <v>-1250100428101187.5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-1250100428101187.5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-5208751783754.9482</v>
      </c>
      <c r="L5399" s="444">
        <f t="shared" ca="1" si="189"/>
        <v>-1255309179884942.5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-1255309179884942.5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-5230454916187.2607</v>
      </c>
      <c r="L5400" s="444">
        <f t="shared" ca="1" si="189"/>
        <v>-1260539634801129.8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-1260539634801129.8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-5252248478338.041</v>
      </c>
      <c r="L5401" s="444">
        <f t="shared" ca="1" si="189"/>
        <v>-1265791883279467.8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-1265791883279467.8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-5274132846997.7822</v>
      </c>
      <c r="L5402" s="444">
        <f t="shared" ca="1" si="189"/>
        <v>-1271066016126465.5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-1271066016126465.5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-5296108400526.9395</v>
      </c>
      <c r="L5403" s="444">
        <f t="shared" ca="1" si="189"/>
        <v>-1276362124526992.5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-1276362124526992.5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-5318175518862.4688</v>
      </c>
      <c r="L5404" s="444">
        <f t="shared" ca="1" si="189"/>
        <v>-1281680300045855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-1281680300045855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-5340334583524.3955</v>
      </c>
      <c r="L5405" s="444">
        <f t="shared" ca="1" si="189"/>
        <v>-1287020634629379.5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-1287020634629379.5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-5362585977622.4141</v>
      </c>
      <c r="L5406" s="444">
        <f t="shared" ca="1" si="189"/>
        <v>-1292383220607002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-1292383220607002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-5384930085862.5078</v>
      </c>
      <c r="L5407" s="444">
        <f t="shared" ca="1" si="189"/>
        <v>-1297768150692864.5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-1297768150692864.5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-5407367294553.6016</v>
      </c>
      <c r="L5408" s="444">
        <f t="shared" ca="1" si="189"/>
        <v>-1303175517987418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-1303175517987418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-5429897991614.2412</v>
      </c>
      <c r="L5409" s="444">
        <f t="shared" ca="1" si="189"/>
        <v>-1308605415979032.3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-1308605415979032.3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-5452522566579.3008</v>
      </c>
      <c r="L5410" s="444">
        <f t="shared" ca="1" si="189"/>
        <v>-1314057938545611.5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-1314057938545611.5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-5475241410606.7148</v>
      </c>
      <c r="L5411" s="444">
        <f t="shared" ca="1" si="189"/>
        <v>-1319533179956218.3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-1319533179956218.3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-5498054916484.2422</v>
      </c>
      <c r="L5412" s="444">
        <f t="shared" ca="1" si="189"/>
        <v>-1325031234872702.5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-1325031234872702.5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-5520963478636.2607</v>
      </c>
      <c r="L5413" s="444">
        <f t="shared" ca="1" si="189"/>
        <v>-1330552198351338.8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-1330552198351338.8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-5543967493130.5781</v>
      </c>
      <c r="L5414" s="444">
        <f t="shared" ca="1" si="189"/>
        <v>-1336096165844469.3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-1336096165844469.3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-5567067357685.2881</v>
      </c>
      <c r="L5415" s="444">
        <f t="shared" ca="1" si="189"/>
        <v>-1341663233202154.5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-1341663233202154.5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-5590263471675.6436</v>
      </c>
      <c r="L5416" s="444">
        <f t="shared" ca="1" si="189"/>
        <v>-1347253496673830.3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-1347253496673830.3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-5613556236140.959</v>
      </c>
      <c r="L5417" s="444">
        <f t="shared" ca="1" si="189"/>
        <v>-1352867052909971.3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-1352867052909971.3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-5636946053791.5469</v>
      </c>
      <c r="L5418" s="444">
        <f t="shared" ca="1" si="189"/>
        <v>-1358503998963762.8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-1358503998963762.8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-5660433329015.6777</v>
      </c>
      <c r="L5419" s="444">
        <f t="shared" ca="1" si="189"/>
        <v>-1364164432292778.5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-1364164432292778.5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-5684018467886.5771</v>
      </c>
      <c r="L5420" s="444">
        <f t="shared" ca="1" si="189"/>
        <v>-1369848450760665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-1369848450760665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-5707701878169.4375</v>
      </c>
      <c r="L5421" s="444">
        <f t="shared" ca="1" si="189"/>
        <v>-1375556152638834.5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-1375556152638834.5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-5731483969328.4766</v>
      </c>
      <c r="L5422" s="444">
        <f t="shared" ca="1" si="189"/>
        <v>-1381287636608163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-1381287636608163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-5755365152534.0127</v>
      </c>
      <c r="L5423" s="444">
        <f t="shared" ca="1" si="189"/>
        <v>-1387043001760697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-1387043001760697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-5779345840669.5703</v>
      </c>
      <c r="L5424" s="444">
        <f t="shared" ca="1" si="189"/>
        <v>-1392822347601366.5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-1392822347601366.5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-5803426448339.0273</v>
      </c>
      <c r="L5425" s="444">
        <f t="shared" ca="1" si="189"/>
        <v>-1398625774049705.5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-1398625774049705.5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-5827607391873.7725</v>
      </c>
      <c r="L5426" s="444">
        <f t="shared" ca="1" si="189"/>
        <v>-1404453381441579.3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-1404453381441579.3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-5851889089339.9131</v>
      </c>
      <c r="L5427" s="444">
        <f t="shared" ca="1" si="189"/>
        <v>-1410305270530919.3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-1410305270530919.3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-5876271960545.4971</v>
      </c>
      <c r="L5428" s="444">
        <f t="shared" ca="1" si="189"/>
        <v>-1416181542491464.8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-1416181542491464.8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-5900756427047.7695</v>
      </c>
      <c r="L5429" s="444">
        <f t="shared" ca="1" si="189"/>
        <v>-1422082298918512.5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-1422082298918512.5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-5925342912160.4688</v>
      </c>
      <c r="L5430" s="444">
        <f t="shared" ca="1" si="189"/>
        <v>-1428007641830673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-1428007641830673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-5950031840961.1377</v>
      </c>
      <c r="L5431" s="444">
        <f t="shared" ca="1" si="189"/>
        <v>-1433957673671634.3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-1433957673671634.3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-5974823640298.4756</v>
      </c>
      <c r="L5432" s="444">
        <f t="shared" ca="1" si="189"/>
        <v>-1439932497311932.8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-1439932497311932.8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-5999718738799.7197</v>
      </c>
      <c r="L5433" s="444">
        <f t="shared" ca="1" si="189"/>
        <v>-1445932216050732.5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-1445932216050732.5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-6024717566878.0518</v>
      </c>
      <c r="L5434" s="444">
        <f t="shared" ca="1" si="189"/>
        <v>-1451956933617610.5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-1451956933617610.5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-6049820556740.0439</v>
      </c>
      <c r="L5435" s="444">
        <f t="shared" ca="1" si="189"/>
        <v>-1458006754174350.5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-1458006754174350.5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-6075028142393.127</v>
      </c>
      <c r="L5436" s="444">
        <f t="shared" ca="1" si="189"/>
        <v>-1464081782316743.8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-1464081782316743.8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-6100340759653.0986</v>
      </c>
      <c r="L5437" s="444">
        <f t="shared" ca="1" si="189"/>
        <v>-1470182123076396.8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-1470182123076396.8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-6125758846151.6533</v>
      </c>
      <c r="L5438" s="444">
        <f t="shared" ca="1" si="189"/>
        <v>-1476307881922548.5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-1476307881922548.5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-6151282841343.9521</v>
      </c>
      <c r="L5439" s="444">
        <f t="shared" ca="1" si="189"/>
        <v>-1482459164763892.5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-1482459164763892.5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-6176913186516.2188</v>
      </c>
      <c r="L5440" s="444">
        <f t="shared" ca="1" si="189"/>
        <v>-1488636077950408.8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-1488636077950408.8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-6202650324793.3701</v>
      </c>
      <c r="L5441" s="444">
        <f t="shared" ca="1" si="189"/>
        <v>-1494838728275202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-1494838728275202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-6228494701146.6748</v>
      </c>
      <c r="L5442" s="444">
        <f t="shared" ca="1" si="189"/>
        <v>-1501067222976348.8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-1501067222976348.8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-6254446762401.4531</v>
      </c>
      <c r="L5443" s="444">
        <f t="shared" ca="1" si="189"/>
        <v>-1507321669738750.3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-1507321669738750.3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-6280506957244.793</v>
      </c>
      <c r="L5444" s="444">
        <f t="shared" ca="1" si="189"/>
        <v>-1513602176695995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-1513602176695995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-6306675736233.3125</v>
      </c>
      <c r="L5445" s="444">
        <f t="shared" ca="1" si="189"/>
        <v>-1519908852432228.3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-1519908852432228.3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-6332953551800.9512</v>
      </c>
      <c r="L5446" s="444">
        <f t="shared" ca="1" si="189"/>
        <v>-1526241805984029.3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-1526241805984029.3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-6359340858266.7881</v>
      </c>
      <c r="L5447" s="444">
        <f t="shared" ca="1" si="189"/>
        <v>-1532601146842296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-1532601146842296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-6385838111842.9004</v>
      </c>
      <c r="L5448" s="444">
        <f t="shared" ca="1" si="189"/>
        <v>-1538986984954139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-1538986984954139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-6412445770642.2461</v>
      </c>
      <c r="L5449" s="444">
        <f t="shared" ca="1" si="189"/>
        <v>-1545399430724781.3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-1545399430724781.3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-6439164294686.5889</v>
      </c>
      <c r="L5450" s="444">
        <f t="shared" ca="1" si="189"/>
        <v>-1551838595019467.8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-1551838595019467.8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-6465994145914.4492</v>
      </c>
      <c r="L5451" s="444">
        <f t="shared" ca="1" si="189"/>
        <v>-1558304589165382.3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-1558304589165382.3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-6492935788189.0928</v>
      </c>
      <c r="L5452" s="444">
        <f t="shared" ca="1" si="189"/>
        <v>-1564797524953571.3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-1564797524953571.3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-6519989687306.5469</v>
      </c>
      <c r="L5453" s="444">
        <f t="shared" ca="1" si="189"/>
        <v>-1571317514640877.8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-1571317514640877.8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-6547156311003.6572</v>
      </c>
      <c r="L5454" s="444">
        <f t="shared" ca="1" si="189"/>
        <v>-1577864670951881.5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-1577864670951881.5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-6574436128966.1729</v>
      </c>
      <c r="L5455" s="444">
        <f t="shared" ca="1" si="189"/>
        <v>-1584439107080847.8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-1584439107080847.8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-6601829612836.8652</v>
      </c>
      <c r="L5456" s="444">
        <f t="shared" ca="1" si="189"/>
        <v>-1591040936693684.5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-1591040936693684.5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-6629337236223.6855</v>
      </c>
      <c r="L5457" s="444">
        <f t="shared" ca="1" si="189"/>
        <v>-1597670273929908.3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-1597670273929908.3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-6656959474707.9512</v>
      </c>
      <c r="L5458" s="444">
        <f t="shared" ca="1" si="189"/>
        <v>-1604327233404616.3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-1604327233404616.3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-6684696805852.5674</v>
      </c>
      <c r="L5459" s="444">
        <f t="shared" ca="1" si="189"/>
        <v>-1611011930210468.8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-1611011930210468.8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-6712549709210.2861</v>
      </c>
      <c r="L5460" s="444">
        <f t="shared" ca="1" si="189"/>
        <v>-1617724479919679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-1617724479919679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-6740518666331.9961</v>
      </c>
      <c r="L5461" s="444">
        <f t="shared" ca="1" si="189"/>
        <v>-1624464998586011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-1624464998586011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-6768604160775.0459</v>
      </c>
      <c r="L5462" s="444">
        <f t="shared" ca="1" si="189"/>
        <v>-1631233602746786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-1631233602746786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-6796806678111.6084</v>
      </c>
      <c r="L5463" s="444">
        <f t="shared" ca="1" si="189"/>
        <v>-1638030409424897.5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-1638030409424897.5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-6825126705937.0732</v>
      </c>
      <c r="L5464" s="444">
        <f t="shared" ca="1" si="189"/>
        <v>-1644855536130834.5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-1644855536130834.5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-6853564733878.4766</v>
      </c>
      <c r="L5465" s="444">
        <f t="shared" ca="1" si="189"/>
        <v>-1651709100864713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-1651709100864713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-6882121253602.9707</v>
      </c>
      <c r="L5466" s="444">
        <f t="shared" ca="1" si="189"/>
        <v>-1658591222118316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-1658591222118316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-6910796758826.3164</v>
      </c>
      <c r="L5467" s="444">
        <f t="shared" ca="1" si="189"/>
        <v>-1665502018877142.3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-1665502018877142.3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-6939591745321.4258</v>
      </c>
      <c r="L5468" s="444">
        <f t="shared" ca="1" si="189"/>
        <v>-1672441610622463.8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-1672441610622463.8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-6968506710926.9326</v>
      </c>
      <c r="L5469" s="444">
        <f t="shared" ca="1" si="189"/>
        <v>-1679410117333390.8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-1679410117333390.8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-6997542155555.7949</v>
      </c>
      <c r="L5470" s="444">
        <f t="shared" ca="1" si="189"/>
        <v>-1686407659488946.5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-1686407659488946.5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-7026698581203.9434</v>
      </c>
      <c r="L5471" s="444">
        <f t="shared" ca="1" si="189"/>
        <v>-1693434358070150.5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-1693434358070150.5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-7055976491958.96</v>
      </c>
      <c r="L5472" s="444">
        <f t="shared" ca="1" si="189"/>
        <v>-1700490334562109.5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-1700490334562109.5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-7085376394008.7891</v>
      </c>
      <c r="L5473" s="444">
        <f t="shared" ca="1" si="189"/>
        <v>-1707575710956118.3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-1707575710956118.3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-7114898795650.4922</v>
      </c>
      <c r="L5474" s="444">
        <f t="shared" ca="1" si="189"/>
        <v>-1714690609751768.8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-1714690609751768.8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-7144544207299.0361</v>
      </c>
      <c r="L5475" s="444">
        <f t="shared" ca="1" si="189"/>
        <v>-1721835153959067.8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-1721835153959067.8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-7174313141496.1152</v>
      </c>
      <c r="L5476" s="444">
        <f t="shared" ca="1" si="189"/>
        <v>-1729009467100563.8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-1729009467100563.8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-7204206112919.0156</v>
      </c>
      <c r="L5477" s="444">
        <f t="shared" ca="1" si="189"/>
        <v>-1736213673213482.8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-1736213673213482.8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-7234223638389.5117</v>
      </c>
      <c r="L5478" s="444">
        <f t="shared" ca="1" si="189"/>
        <v>-1743447896851872.3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-1743447896851872.3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-7264366236882.8008</v>
      </c>
      <c r="L5479" s="444">
        <f t="shared" ca="1" si="189"/>
        <v>-1750712263088755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-1750712263088755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-7294634429536.4795</v>
      </c>
      <c r="L5480" s="444">
        <f t="shared" ca="1" si="189"/>
        <v>-1758006897518291.5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-1758006897518291.5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-7325028739659.5479</v>
      </c>
      <c r="L5481" s="444">
        <f t="shared" ca="1" si="189"/>
        <v>-1765331926257951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-1765331926257951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-7355549692741.4619</v>
      </c>
      <c r="L5482" s="444">
        <f t="shared" ca="1" si="189"/>
        <v>-1772687475950692.5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-1772687475950692.5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-7386197816461.2188</v>
      </c>
      <c r="L5483" s="444">
        <f t="shared" ca="1" si="189"/>
        <v>-1780073673767153.8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-1780073673767153.8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-7416973640696.4736</v>
      </c>
      <c r="L5484" s="444">
        <f t="shared" ca="1" si="189"/>
        <v>-1787490647407850.3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-1787490647407850.3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-7447877697532.709</v>
      </c>
      <c r="L5485" s="444">
        <f t="shared" ca="1" si="189"/>
        <v>-1794938525105383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-1794938525105383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-7478910521272.4287</v>
      </c>
      <c r="L5486" s="444">
        <f t="shared" ca="1" si="189"/>
        <v>-1802417435626655.5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-1802417435626655.5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-7510072648444.3975</v>
      </c>
      <c r="L5487" s="444">
        <f t="shared" ca="1" si="189"/>
        <v>-1809927508275100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-1809927508275100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-7541364617812.915</v>
      </c>
      <c r="L5488" s="444">
        <f t="shared" ca="1" si="189"/>
        <v>-1817468872892913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-1817468872892913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-7572786970387.1377</v>
      </c>
      <c r="L5489" s="444">
        <f t="shared" ca="1" si="189"/>
        <v>-1825041659863300.3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-1825041659863300.3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-7604340249430.418</v>
      </c>
      <c r="L5490" s="444">
        <f t="shared" ca="1" si="189"/>
        <v>-1832646000112730.8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-1832646000112730.8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-7636025000469.7109</v>
      </c>
      <c r="L5491" s="444">
        <f t="shared" ca="1" si="189"/>
        <v>-1840282025113200.5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-1840282025113200.5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-7667841771305.0029</v>
      </c>
      <c r="L5492" s="444">
        <f t="shared" ca="1" si="189"/>
        <v>-1847949866884505.5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-1847949866884505.5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-7699791112018.7725</v>
      </c>
      <c r="L5493" s="444">
        <f t="shared" ca="1" si="189"/>
        <v>-1855649657996524.3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-1855649657996524.3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-7731873574985.5176</v>
      </c>
      <c r="L5494" s="444">
        <f t="shared" ca="1" si="189"/>
        <v>-1863381531571509.8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-1863381531571509.8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-7764089714881.29</v>
      </c>
      <c r="L5495" s="444">
        <f t="shared" ca="1" si="189"/>
        <v>-1871145621286391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-1871145621286391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-7796440088693.2959</v>
      </c>
      <c r="L5496" s="444">
        <f t="shared" ca="1" si="189"/>
        <v>-1878942061375084.3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-1878942061375084.3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-7828925255729.5166</v>
      </c>
      <c r="L5497" s="444">
        <f t="shared" ca="1" si="189"/>
        <v>-1886770986630813.8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-1886770986630813.8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-7861545777628.3896</v>
      </c>
      <c r="L5498" s="444">
        <f t="shared" ca="1" si="189"/>
        <v>-1894632532408442.3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-1894632532408442.3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-7894302218368.5078</v>
      </c>
      <c r="L5499" s="444">
        <f t="shared" ca="1" si="189"/>
        <v>-1902526834626810.8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-1902526834626810.8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-7927195144278.377</v>
      </c>
      <c r="L5500" s="444">
        <f t="shared" ca="1" si="189"/>
        <v>-1910454029771089.3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-1910454029771089.3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-7960225124046.2051</v>
      </c>
      <c r="L5501" s="444">
        <f t="shared" ca="1" si="189"/>
        <v>-1918414254895135.5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-1918414254895135.5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-7993392728729.7305</v>
      </c>
      <c r="L5502" s="444">
        <f t="shared" ca="1" si="189"/>
        <v>-1926407647623865.3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-1926407647623865.3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-8026698531766.1045</v>
      </c>
      <c r="L5503" s="444">
        <f t="shared" ca="1" si="189"/>
        <v>-1934434346155631.3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-1934434346155631.3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-8060143108981.7979</v>
      </c>
      <c r="L5504" s="444">
        <f t="shared" ca="1" si="189"/>
        <v>-1942494489264613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-1942494489264613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-8093727038602.5527</v>
      </c>
      <c r="L5505" s="444">
        <f t="shared" ca="1" si="189"/>
        <v>-1950588216303215.5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-1950588216303215.5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-8127450901263.3975</v>
      </c>
      <c r="L5506" s="444">
        <f t="shared" ca="1" si="189"/>
        <v>-1958715667204479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-1958715667204479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-8161315280018.6611</v>
      </c>
      <c r="L5507" s="444">
        <f t="shared" ca="1" si="189"/>
        <v>-1966876982484497.8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-1966876982484497.8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-8195320760352.0752</v>
      </c>
      <c r="L5508" s="444">
        <f t="shared" ca="1" si="189"/>
        <v>-1975072303244849.8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-1975072303244849.8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-8229467930186.874</v>
      </c>
      <c r="L5509" s="444">
        <f t="shared" ca="1" si="189"/>
        <v>-1983301771175036.5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-1983301771175036.5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-8263757379895.9854</v>
      </c>
      <c r="L5510" s="444">
        <f t="shared" ca="1" si="189"/>
        <v>-1991565528554932.5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-1991565528554932.5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-8298189702312.2188</v>
      </c>
      <c r="L5511" s="444">
        <f t="shared" ca="1" si="189"/>
        <v>-1999863718257244.8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-1999863718257244.8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-8332765492738.5195</v>
      </c>
      <c r="L5512" s="444">
        <f t="shared" ca="1" si="189"/>
        <v>-2008196483749983.3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-2008196483749983.3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-8367485348958.2646</v>
      </c>
      <c r="L5513" s="444">
        <f t="shared" ca="1" si="189"/>
        <v>-2016563969098941.5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-2016563969098941.5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-8402349871245.5898</v>
      </c>
      <c r="L5514" s="444">
        <f t="shared" ca="1" si="189"/>
        <v>-2024966318970187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-2024966318970187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-8437359662375.7793</v>
      </c>
      <c r="L5515" s="444">
        <f t="shared" ca="1" si="189"/>
        <v>-2033403678632562.8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-2033403678632562.8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-8472515327635.6768</v>
      </c>
      <c r="L5516" s="444">
        <f t="shared" ca="1" si="189"/>
        <v>-2041876193960198.5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-2041876193960198.5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-8507817474834.1602</v>
      </c>
      <c r="L5517" s="444">
        <f t="shared" ca="1" si="189"/>
        <v>-2050384011435032.8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-2050384011435032.8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-8543266714312.6357</v>
      </c>
      <c r="L5518" s="444">
        <f t="shared" ca="1" si="189"/>
        <v>-2058927278149345.5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-2058927278149345.5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-8578863658955.6064</v>
      </c>
      <c r="L5519" s="444">
        <f t="shared" ca="1" si="189"/>
        <v>-2067506141808301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-2067506141808301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-8614608924201.2539</v>
      </c>
      <c r="L5520" s="444">
        <f t="shared" ca="1" si="189"/>
        <v>-2076120750732502.3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-2076120750732502.3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-8650503128052.0928</v>
      </c>
      <c r="L5521" s="444">
        <f t="shared" ca="1" si="189"/>
        <v>-2084771253860554.3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-2084771253860554.3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-8686546891085.6416</v>
      </c>
      <c r="L5522" s="444">
        <f t="shared" ca="1" si="189"/>
        <v>-2093457800751640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-2093457800751640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-8722740836465.167</v>
      </c>
      <c r="L5523" s="444">
        <f t="shared" ca="1" si="189"/>
        <v>-2102180541588105.3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-2102180541588105.3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-8759085589950.4395</v>
      </c>
      <c r="L5524" s="444">
        <f t="shared" ca="1" si="189"/>
        <v>-2110939627178055.8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-2110939627178055.8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-8795581779908.5654</v>
      </c>
      <c r="L5525" s="444">
        <f t="shared" ca="1" si="189"/>
        <v>-2119735208957964.3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-2119735208957964.3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-8832230037324.8516</v>
      </c>
      <c r="L5526" s="444">
        <f t="shared" ca="1" si="189"/>
        <v>-2128567438995289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-2128567438995289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-8869030995813.7051</v>
      </c>
      <c r="L5527" s="444">
        <f t="shared" ca="1" si="189"/>
        <v>-2137436469991102.8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-2137436469991102.8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-8905985291629.5938</v>
      </c>
      <c r="L5528" s="444">
        <f t="shared" ca="1" si="189"/>
        <v>-2146342455282732.3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-2146342455282732.3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-8943093563678.0508</v>
      </c>
      <c r="L5529" s="444">
        <f t="shared" ca="1" si="189"/>
        <v>-2155285548846410.3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-2155285548846410.3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-8980356453526.709</v>
      </c>
      <c r="L5530" s="444">
        <f t="shared" ca="1" si="189"/>
        <v>-2164265905299937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-2164265905299937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-9017774605416.4023</v>
      </c>
      <c r="L5531" s="444">
        <f t="shared" ca="1" si="189"/>
        <v>-2173283679905353.5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-2173283679905353.5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-9055348666272.3066</v>
      </c>
      <c r="L5532" s="444">
        <f t="shared" ca="1" si="189"/>
        <v>-2182339028571625.8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-2182339028571625.8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-9093079285715.1074</v>
      </c>
      <c r="L5533" s="444">
        <f t="shared" ca="1" si="189"/>
        <v>-2191432107857340.8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-2191432107857340.8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-9130967116072.2539</v>
      </c>
      <c r="L5534" s="444">
        <f t="shared" ca="1" si="189"/>
        <v>-2200563074973413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-2200563074973413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-9169012812389.2188</v>
      </c>
      <c r="L5535" s="444">
        <f t="shared" ca="1" si="189"/>
        <v>-2209732087785802.3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-2209732087785802.3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-9207217032440.8418</v>
      </c>
      <c r="L5536" s="444">
        <f t="shared" ca="1" si="189"/>
        <v>-2218939304818243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-2218939304818243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-9245580436742.6797</v>
      </c>
      <c r="L5537" s="444">
        <f t="shared" ca="1" si="189"/>
        <v>-2228184885254985.8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-2228184885254985.8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-9284103688562.4395</v>
      </c>
      <c r="L5538" s="444">
        <f t="shared" ca="1" si="189"/>
        <v>-2237468988943548.3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-2237468988943548.3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-9322787453931.4512</v>
      </c>
      <c r="L5539" s="444">
        <f t="shared" ca="1" si="189"/>
        <v>-2246791776397479.8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-2246791776397479.8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-9361632401656.166</v>
      </c>
      <c r="L5540" s="444">
        <f t="shared" ca="1" si="189"/>
        <v>-2256153408799136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-2256153408799136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-9400639203329.7324</v>
      </c>
      <c r="L5541" s="444">
        <f t="shared" ca="1" si="189"/>
        <v>-2265554048002465.5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-2265554048002465.5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-9439808533343.6055</v>
      </c>
      <c r="L5542" s="444">
        <f t="shared" ca="1" si="189"/>
        <v>-2274993856535809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-2274993856535809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-9479141068899.2031</v>
      </c>
      <c r="L5543" s="444">
        <f t="shared" ca="1" si="189"/>
        <v>-2284472997604708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-2284472997604708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-9518637490019.6172</v>
      </c>
      <c r="L5544" s="444">
        <f t="shared" ca="1" si="189"/>
        <v>-2293991635094727.5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-2293991635094727.5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-9558298479561.3652</v>
      </c>
      <c r="L5545" s="444">
        <f t="shared" ca="1" si="189"/>
        <v>-2303549933574289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-2303549933574289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-9598124723226.2031</v>
      </c>
      <c r="L5546" s="444">
        <f t="shared" ca="1" si="189"/>
        <v>-2313148058297515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-2313148058297515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-9638116909572.9785</v>
      </c>
      <c r="L5547" s="444">
        <f t="shared" ca="1" si="189"/>
        <v>-2322786175207088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-2322786175207088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-9678275730029.5332</v>
      </c>
      <c r="L5548" s="444">
        <f t="shared" ca="1" si="189"/>
        <v>-2332464450937117.5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-2332464450937117.5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-9718601878904.6563</v>
      </c>
      <c r="L5549" s="444">
        <f t="shared" ca="1" si="189"/>
        <v>-2342183052816022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-2342183052816022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-9759096053400.0918</v>
      </c>
      <c r="L5550" s="444">
        <f t="shared" ca="1" si="189"/>
        <v>-2351942148869422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-2351942148869422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-9799758953622.5918</v>
      </c>
      <c r="L5551" s="444">
        <f t="shared" ca="1" si="189"/>
        <v>-2361741907823044.5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-2361741907823044.5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-9840591282596.0195</v>
      </c>
      <c r="L5552" s="444">
        <f t="shared" ca="1" si="189"/>
        <v>-2371582499105640.5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-2371582499105640.5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-9881593746273.502</v>
      </c>
      <c r="L5553" s="444">
        <f t="shared" ca="1" si="189"/>
        <v>-2381464092851914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-2381464092851914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-9922767053549.6406</v>
      </c>
      <c r="L5554" s="444">
        <f t="shared" ca="1" si="189"/>
        <v>-2391386859905463.5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-2391386859905463.5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-9964111916272.7637</v>
      </c>
      <c r="L5555" s="444">
        <f t="shared" ca="1" si="189"/>
        <v>-2401350971821736.5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-2401350971821736.5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-10005629049257.234</v>
      </c>
      <c r="L5556" s="444">
        <f t="shared" ca="1" si="189"/>
        <v>-2411356600870993.5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-2411356600870993.5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-10047319170295.807</v>
      </c>
      <c r="L5557" s="444">
        <f t="shared" ca="1" si="189"/>
        <v>-2421403920041289.5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-2421403920041289.5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-10089183000172.039</v>
      </c>
      <c r="L5558" s="444">
        <f t="shared" ca="1" si="189"/>
        <v>-2431493103041461.5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-2431493103041461.5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-10131221262672.756</v>
      </c>
      <c r="L5559" s="444">
        <f t="shared" ca="1" si="189"/>
        <v>-2441624324304134.5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-2441624324304134.5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-10173434684600.561</v>
      </c>
      <c r="L5560" s="444">
        <f t="shared" ca="1" si="189"/>
        <v>-2451797758988735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-2451797758988735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-10215823995786.396</v>
      </c>
      <c r="L5561" s="444">
        <f t="shared" ca="1" si="189"/>
        <v>-2462013582984521.5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-2462013582984521.5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-10258389929102.172</v>
      </c>
      <c r="L5562" s="444">
        <f t="shared" ca="1" si="189"/>
        <v>-2472271972913623.5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-2472271972913623.5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-10301133220473.432</v>
      </c>
      <c r="L5563" s="444">
        <f t="shared" ca="1" si="189"/>
        <v>-2482573106134097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-2482573106134097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-10344054608892.07</v>
      </c>
      <c r="L5564" s="444">
        <f t="shared" ca="1" si="189"/>
        <v>-2492917160742989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-2492917160742989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-10387154836429.121</v>
      </c>
      <c r="L5565" s="444">
        <f t="shared" ca="1" si="189"/>
        <v>-2503304315579418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-2503304315579418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-10430434648247.574</v>
      </c>
      <c r="L5566" s="444">
        <f t="shared" ca="1" si="189"/>
        <v>-2513734750227665.5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-2513734750227665.5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-10473894792615.273</v>
      </c>
      <c r="L5567" s="444">
        <f t="shared" ca="1" si="189"/>
        <v>-2524208645020281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-2524208645020281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-10517536020917.838</v>
      </c>
      <c r="L5568" s="444">
        <f t="shared" ca="1" si="189"/>
        <v>-2534726181041199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-2534726181041199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-10561359087671.662</v>
      </c>
      <c r="L5569" s="444">
        <f t="shared" ca="1" si="189"/>
        <v>-2545287540128870.5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-2545287540128870.5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-10605364750536.961</v>
      </c>
      <c r="L5570" s="444">
        <f t="shared" ca="1" si="189"/>
        <v>-2555892904879407.5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-2555892904879407.5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-10649553770330.865</v>
      </c>
      <c r="L5571" s="444">
        <f t="shared" ca="1" si="189"/>
        <v>-2566542458649738.5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-2566542458649738.5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-10693926911040.576</v>
      </c>
      <c r="L5572" s="444">
        <f t="shared" ca="1" si="189"/>
        <v>-2577236385560779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-2577236385560779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-10738484939836.578</v>
      </c>
      <c r="L5573" s="444">
        <f t="shared" ca="1" si="189"/>
        <v>-2587974870500615.5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-2587974870500615.5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-10783228627085.898</v>
      </c>
      <c r="L5574" s="444">
        <f t="shared" ca="1" si="189"/>
        <v>-2598758099127701.5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-2598758099127701.5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-10828158746365.422</v>
      </c>
      <c r="L5575" s="444">
        <f t="shared" ca="1" si="189"/>
        <v>-2609586257874067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-2609586257874067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-10873276074475.279</v>
      </c>
      <c r="L5576" s="444">
        <f t="shared" ca="1" si="189"/>
        <v>-2620459533948542.5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-2620459533948542.5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-10918581391452.26</v>
      </c>
      <c r="L5577" s="444">
        <f t="shared" ca="1" si="189"/>
        <v>-2631378115339995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-2631378115339995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-10964075480583.313</v>
      </c>
      <c r="L5578" s="444">
        <f t="shared" ca="1" si="189"/>
        <v>-2642342190820578.5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-2642342190820578.5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-11009759128419.076</v>
      </c>
      <c r="L5579" s="444">
        <f t="shared" ca="1" si="189"/>
        <v>-2653351949948997.5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-2653351949948997.5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-11055633124787.49</v>
      </c>
      <c r="L5580" s="444">
        <f t="shared" ca="1" si="189"/>
        <v>-2664407583073785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-2664407583073785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-11101698262807.438</v>
      </c>
      <c r="L5581" s="444">
        <f t="shared" ca="1" si="189"/>
        <v>-2675509281336592.5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-2675509281336592.5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-11147955338902.469</v>
      </c>
      <c r="L5582" s="444">
        <f t="shared" ca="1" si="189"/>
        <v>-2686657236675495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-2686657236675495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-11194405152814.563</v>
      </c>
      <c r="L5583" s="444">
        <f t="shared" ca="1" si="189"/>
        <v>-2697851641828309.5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-2697851641828309.5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-11241048507617.957</v>
      </c>
      <c r="L5584" s="444">
        <f t="shared" ca="1" si="189"/>
        <v>-2709092690335927.5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-2709092690335927.5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-11287886209733.031</v>
      </c>
      <c r="L5585" s="444">
        <f t="shared" ca="1" si="189"/>
        <v>-2720380576545660.5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-2720380576545660.5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-11334919068940.252</v>
      </c>
      <c r="L5586" s="444">
        <f t="shared" ca="1" si="189"/>
        <v>-2731715495614601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-2731715495614601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-11382147898394.17</v>
      </c>
      <c r="L5587" s="444">
        <f t="shared" ca="1" si="189"/>
        <v>-2743097643512995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-2743097643512995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-11429573514637.479</v>
      </c>
      <c r="L5588" s="444">
        <f t="shared" ca="1" si="189"/>
        <v>-2754527217027632.5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-2754527217027632.5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-11477196737615.135</v>
      </c>
      <c r="L5589" s="444">
        <f t="shared" ca="1" si="189"/>
        <v>-2766004413765247.5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-2766004413765247.5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-11525018390688.531</v>
      </c>
      <c r="L5590" s="444">
        <f t="shared" ca="1" si="189"/>
        <v>-2777529432155936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-2777529432155936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-11573039300649.732</v>
      </c>
      <c r="L5591" s="444">
        <f t="shared" ca="1" si="189"/>
        <v>-2789102471456585.5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-2789102471456585.5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-11621260297735.773</v>
      </c>
      <c r="L5592" s="444">
        <f t="shared" ca="1" si="189"/>
        <v>-2800723731754321.5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-2800723731754321.5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-11669682215643.006</v>
      </c>
      <c r="L5593" s="444">
        <f t="shared" ca="1" si="189"/>
        <v>-2812393413969964.5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-2812393413969964.5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-11718305891541.52</v>
      </c>
      <c r="L5594" s="444">
        <f t="shared" ca="1" si="189"/>
        <v>-2824111719861506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-2824111719861506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-11767132166089.607</v>
      </c>
      <c r="L5595" s="444">
        <f t="shared" ca="1" si="189"/>
        <v>-2835878852027595.5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-2835878852027595.5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-11816161883448.314</v>
      </c>
      <c r="L5596" s="444">
        <f t="shared" ca="1" si="189"/>
        <v>-2847695013911044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-2847695013911044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-11865395891296.016</v>
      </c>
      <c r="L5597" s="444">
        <f t="shared" ca="1" si="189"/>
        <v>-2859560409802340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-2859560409802340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-11914835040843.084</v>
      </c>
      <c r="L5598" s="444">
        <f t="shared" ca="1" si="189"/>
        <v>-2871475244843183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-2871475244843183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-11964480186846.596</v>
      </c>
      <c r="L5599" s="444">
        <f t="shared" ca="1" si="189"/>
        <v>-2883439725030029.5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-2883439725030029.5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-12014332187625.123</v>
      </c>
      <c r="L5600" s="444">
        <f t="shared" ca="1" si="189"/>
        <v>-2895454057217654.5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-2895454057217654.5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-12064391905073.561</v>
      </c>
      <c r="L5601" s="444">
        <f t="shared" ca="1" si="189"/>
        <v>-2907518449122728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-2907518449122728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-12114660204678.033</v>
      </c>
      <c r="L5602" s="444">
        <f t="shared" ca="1" si="189"/>
        <v>-2919633109327406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-2919633109327406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-12165137955530.857</v>
      </c>
      <c r="L5603" s="444">
        <f t="shared" ca="1" si="189"/>
        <v>-2931798247282937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-2931798247282937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-12215826030345.57</v>
      </c>
      <c r="L5604" s="444">
        <f t="shared" ca="1" si="189"/>
        <v>-2944014073313282.5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-2944014073313282.5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-12266725305472.01</v>
      </c>
      <c r="L5605" s="444">
        <f t="shared" ca="1" si="189"/>
        <v>-2956280798618754.5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-2956280798618754.5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-12317836660911.477</v>
      </c>
      <c r="L5606" s="444">
        <f t="shared" ca="1" si="189"/>
        <v>-2968598635279666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-2968598635279666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-12369160980331.941</v>
      </c>
      <c r="L5607" s="444">
        <f t="shared" ca="1" si="189"/>
        <v>-2980967796259998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-2980967796259998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-12420699151083.324</v>
      </c>
      <c r="L5608" s="444">
        <f t="shared" ca="1" si="189"/>
        <v>-2993388495411081.5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-2993388495411081.5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-12472452064212.84</v>
      </c>
      <c r="L5609" s="444">
        <f t="shared" ca="1" si="189"/>
        <v>-3005860947475294.5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-3005860947475294.5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-12524420614480.395</v>
      </c>
      <c r="L5610" s="444">
        <f t="shared" ca="1" si="189"/>
        <v>-3018385368089775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-3018385368089775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-12576605700374.063</v>
      </c>
      <c r="L5611" s="444">
        <f t="shared" ca="1" si="189"/>
        <v>-3030961973790149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-3030961973790149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-12629008224125.621</v>
      </c>
      <c r="L5612" s="444">
        <f t="shared" ca="1" si="189"/>
        <v>-3043590982014274.5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-3043590982014274.5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-12681629091726.145</v>
      </c>
      <c r="L5613" s="444">
        <f t="shared" ca="1" si="189"/>
        <v>-3056272611106000.5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-3056272611106000.5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-12734469212941.668</v>
      </c>
      <c r="L5614" s="444">
        <f t="shared" ca="1" si="189"/>
        <v>-3069007080318942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-3069007080318942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-12787529501328.926</v>
      </c>
      <c r="L5615" s="444">
        <f t="shared" ca="1" si="189"/>
        <v>-3081794609820271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-3081794609820271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-12840810874251.129</v>
      </c>
      <c r="L5616" s="444">
        <f t="shared" ca="1" si="189"/>
        <v>-3094635420694522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-3094635420694522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-12894314252893.842</v>
      </c>
      <c r="L5617" s="444">
        <f t="shared" ca="1" si="189"/>
        <v>-3107529734947416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-3107529734947416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-12948040562280.9</v>
      </c>
      <c r="L5618" s="444">
        <f t="shared" ref="L5618:L5872" ca="1" si="194">I5618-J5618+K5618</f>
        <v>-3120477775509697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-3120477775509697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-13001990731290.404</v>
      </c>
      <c r="L5619" s="444">
        <f t="shared" ca="1" si="194"/>
        <v>-3133479766240987.5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-3133479766240987.5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-13056165692670.781</v>
      </c>
      <c r="L5620" s="444">
        <f t="shared" ca="1" si="194"/>
        <v>-3146535931933658.5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-3146535931933658.5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-13110566383056.91</v>
      </c>
      <c r="L5621" s="444">
        <f t="shared" ca="1" si="194"/>
        <v>-3159646498316715.5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-3159646498316715.5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-13165193742986.314</v>
      </c>
      <c r="L5622" s="444">
        <f t="shared" ca="1" si="194"/>
        <v>-3172811692059702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-3172811692059702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-13220048716915.426</v>
      </c>
      <c r="L5623" s="444">
        <f t="shared" ca="1" si="194"/>
        <v>-3186031740776617.5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-3186031740776617.5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-13275132253235.906</v>
      </c>
      <c r="L5624" s="444">
        <f t="shared" ca="1" si="194"/>
        <v>-3199306873029853.5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-3199306873029853.5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-13330445304291.057</v>
      </c>
      <c r="L5625" s="444">
        <f t="shared" ca="1" si="194"/>
        <v>-3212637318334144.5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-3212637318334144.5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-13385988826392.27</v>
      </c>
      <c r="L5626" s="444">
        <f t="shared" ca="1" si="194"/>
        <v>-3226023307160537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-3226023307160537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-13441763779835.57</v>
      </c>
      <c r="L5627" s="444">
        <f t="shared" ca="1" si="194"/>
        <v>-3239465070940372.5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-3239465070940372.5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-13497771128918.219</v>
      </c>
      <c r="L5628" s="444">
        <f t="shared" ca="1" si="194"/>
        <v>-3252962842069290.5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-3252962842069290.5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-13554011841955.377</v>
      </c>
      <c r="L5629" s="444">
        <f t="shared" ca="1" si="194"/>
        <v>-3266516853911246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-3266516853911246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-13610486891296.857</v>
      </c>
      <c r="L5630" s="444">
        <f t="shared" ca="1" si="194"/>
        <v>-3280127340802543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-3280127340802543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-13667197253343.93</v>
      </c>
      <c r="L5631" s="444">
        <f t="shared" ca="1" si="194"/>
        <v>-3293794538055887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-3293794538055887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-13724143908566.195</v>
      </c>
      <c r="L5632" s="444">
        <f t="shared" ca="1" si="194"/>
        <v>-3307518681964453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-3307518681964453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-13781327841518.555</v>
      </c>
      <c r="L5633" s="444">
        <f t="shared" ca="1" si="194"/>
        <v>-3321300009805971.5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-3321300009805971.5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-13838750040858.215</v>
      </c>
      <c r="L5634" s="444">
        <f t="shared" ca="1" si="194"/>
        <v>-3335138759846829.5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-3335138759846829.5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-13896411499361.789</v>
      </c>
      <c r="L5635" s="444">
        <f t="shared" ca="1" si="194"/>
        <v>-3349035171346191.5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-3349035171346191.5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-13954313213942.465</v>
      </c>
      <c r="L5636" s="444">
        <f t="shared" ca="1" si="194"/>
        <v>-3362989484560134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-3362989484560134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-14012456185667.225</v>
      </c>
      <c r="L5637" s="444">
        <f t="shared" ca="1" si="194"/>
        <v>-3377001940745801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-3377001940745801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-14070841419774.17</v>
      </c>
      <c r="L5638" s="444">
        <f t="shared" ca="1" si="194"/>
        <v>-3391072782165575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-3391072782165575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-14129469925689.896</v>
      </c>
      <c r="L5639" s="444">
        <f t="shared" ca="1" si="194"/>
        <v>-3405202252091265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-3405202252091265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-14188342717046.938</v>
      </c>
      <c r="L5640" s="444">
        <f t="shared" ca="1" si="194"/>
        <v>-3419390594808312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-3419390594808312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-14247460811701.299</v>
      </c>
      <c r="L5641" s="444">
        <f t="shared" ca="1" si="194"/>
        <v>-3433638055620013.5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-3433638055620013.5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-14306825231750.057</v>
      </c>
      <c r="L5642" s="444">
        <f t="shared" ca="1" si="194"/>
        <v>-3447944880851763.5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-3447944880851763.5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-14366437003549.014</v>
      </c>
      <c r="L5643" s="444">
        <f t="shared" ca="1" si="194"/>
        <v>-3462311317855312.5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-3462311317855312.5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-14426297157730.469</v>
      </c>
      <c r="L5644" s="444">
        <f t="shared" ca="1" si="194"/>
        <v>-3476737615013043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-3476737615013043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-14486406729221.012</v>
      </c>
      <c r="L5645" s="444">
        <f t="shared" ca="1" si="194"/>
        <v>-3491224021742264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-3491224021742264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-14546766757259.434</v>
      </c>
      <c r="L5646" s="444">
        <f t="shared" ca="1" si="194"/>
        <v>-3505770788499523.5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-3505770788499523.5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-14607378285414.682</v>
      </c>
      <c r="L5647" s="444">
        <f t="shared" ca="1" si="194"/>
        <v>-3520378166784938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-3520378166784938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-14668242361603.908</v>
      </c>
      <c r="L5648" s="444">
        <f t="shared" ca="1" si="194"/>
        <v>-3535046409146542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-3535046409146542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-14729360038110.592</v>
      </c>
      <c r="L5649" s="444">
        <f t="shared" ca="1" si="194"/>
        <v>-3549775769184652.5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-3549775769184652.5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-14790732371602.721</v>
      </c>
      <c r="L5650" s="444">
        <f t="shared" ca="1" si="194"/>
        <v>-3564566501556255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-3564566501556255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-14852360423151.063</v>
      </c>
      <c r="L5651" s="444">
        <f t="shared" ca="1" si="194"/>
        <v>-3579418861979406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-3579418861979406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-14914245258247.525</v>
      </c>
      <c r="L5652" s="444">
        <f t="shared" ca="1" si="194"/>
        <v>-3594333107237653.5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-3594333107237653.5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-14976387946823.555</v>
      </c>
      <c r="L5653" s="444">
        <f t="shared" ca="1" si="194"/>
        <v>-3609309495184477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-3609309495184477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-15038789563268.654</v>
      </c>
      <c r="L5654" s="444">
        <f t="shared" ca="1" si="194"/>
        <v>-3624348284747745.5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-3624348284747745.5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-15101451186448.941</v>
      </c>
      <c r="L5655" s="444">
        <f t="shared" ca="1" si="194"/>
        <v>-3639449735934194.5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-3639449735934194.5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-15164373899725.811</v>
      </c>
      <c r="L5656" s="444">
        <f t="shared" ca="1" si="194"/>
        <v>-3654614109833920.5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-3654614109833920.5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-15227558790974.666</v>
      </c>
      <c r="L5657" s="444">
        <f t="shared" ca="1" si="194"/>
        <v>-3669841668624895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-3669841668624895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-15291006952603.729</v>
      </c>
      <c r="L5658" s="444">
        <f t="shared" ca="1" si="194"/>
        <v>-3685132675577498.5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-3685132675577498.5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-15354719481572.91</v>
      </c>
      <c r="L5659" s="444">
        <f t="shared" ca="1" si="194"/>
        <v>-3700487395059071.5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-3700487395059071.5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-15418697479412.795</v>
      </c>
      <c r="L5660" s="444">
        <f t="shared" ca="1" si="194"/>
        <v>-3715906092538484.5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-3715906092538484.5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-15482942052243.684</v>
      </c>
      <c r="L5661" s="444">
        <f t="shared" ca="1" si="194"/>
        <v>-3731389034590728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-3731389034590728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-15547454310794.697</v>
      </c>
      <c r="L5662" s="444">
        <f t="shared" ca="1" si="194"/>
        <v>-3746936488901522.5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-3746936488901522.5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-15612235370423.01</v>
      </c>
      <c r="L5663" s="444">
        <f t="shared" ca="1" si="194"/>
        <v>-3762548724271945.5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-3762548724271945.5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-15677286351133.105</v>
      </c>
      <c r="L5664" s="444">
        <f t="shared" ca="1" si="194"/>
        <v>-3778226010623078.5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-3778226010623078.5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-15742608377596.16</v>
      </c>
      <c r="L5665" s="444">
        <f t="shared" ca="1" si="194"/>
        <v>-3793968619000674.5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-3793968619000674.5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-15808202579169.475</v>
      </c>
      <c r="L5666" s="444">
        <f t="shared" ca="1" si="194"/>
        <v>-3809776821579844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-3809776821579844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-15874070089916.016</v>
      </c>
      <c r="L5667" s="444">
        <f t="shared" ca="1" si="194"/>
        <v>-3825650891669760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-3825650891669760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-15940212048624</v>
      </c>
      <c r="L5668" s="444">
        <f t="shared" ca="1" si="194"/>
        <v>-3841591103718384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-3841591103718384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-16006629598826.598</v>
      </c>
      <c r="L5669" s="444">
        <f t="shared" ca="1" si="194"/>
        <v>-3857597733317210.5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-3857597733317210.5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-16073323888821.713</v>
      </c>
      <c r="L5670" s="444">
        <f t="shared" ca="1" si="194"/>
        <v>-3873671057206032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-3873671057206032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-16140296071691.799</v>
      </c>
      <c r="L5671" s="444">
        <f t="shared" ca="1" si="194"/>
        <v>-3889811353277724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-3889811353277724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-16207547305323.852</v>
      </c>
      <c r="L5672" s="444">
        <f t="shared" ca="1" si="194"/>
        <v>-3906018900583048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-3906018900583048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-16275078752429.367</v>
      </c>
      <c r="L5673" s="444">
        <f t="shared" ca="1" si="194"/>
        <v>-3922293979335477.5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-3922293979335477.5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-16342891580564.486</v>
      </c>
      <c r="L5674" s="444">
        <f t="shared" ca="1" si="194"/>
        <v>-3938636870916042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-3938636870916042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-16410986962150.172</v>
      </c>
      <c r="L5675" s="444">
        <f t="shared" ca="1" si="194"/>
        <v>-3955047857878192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-3955047857878192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-16479366074492.467</v>
      </c>
      <c r="L5676" s="444">
        <f t="shared" ca="1" si="194"/>
        <v>-3971527223952684.5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-3971527223952684.5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-16548030099802.852</v>
      </c>
      <c r="L5677" s="444">
        <f t="shared" ca="1" si="194"/>
        <v>-3988075254052487.5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-3988075254052487.5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-16616980225218.697</v>
      </c>
      <c r="L5678" s="444">
        <f t="shared" ca="1" si="194"/>
        <v>-4004692234277706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-4004692234277706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-16686217642823.775</v>
      </c>
      <c r="L5679" s="444">
        <f t="shared" ca="1" si="194"/>
        <v>-4021378451920530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-4021378451920530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-16755743549668.877</v>
      </c>
      <c r="L5680" s="444">
        <f t="shared" ca="1" si="194"/>
        <v>-4038134195470199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-4038134195470199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-16825559147792.494</v>
      </c>
      <c r="L5681" s="444">
        <f t="shared" ca="1" si="194"/>
        <v>-4054959754617991.5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-4054959754617991.5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-16895665644241.631</v>
      </c>
      <c r="L5682" s="444">
        <f t="shared" ca="1" si="194"/>
        <v>-4071855420262233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-4071855420262233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-16966064251092.637</v>
      </c>
      <c r="L5683" s="444">
        <f t="shared" ca="1" si="194"/>
        <v>-4088821484513325.5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-4088821484513325.5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-17036756185472.189</v>
      </c>
      <c r="L5684" s="444">
        <f t="shared" ca="1" si="194"/>
        <v>-4105858240698797.5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-4105858240698797.5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-17107742669578.322</v>
      </c>
      <c r="L5685" s="444">
        <f t="shared" ca="1" si="194"/>
        <v>-4122965983368376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-4122965983368376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-17179024930701.566</v>
      </c>
      <c r="L5686" s="444">
        <f t="shared" ca="1" si="194"/>
        <v>-4140145008299077.5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-4140145008299077.5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-17250604201246.158</v>
      </c>
      <c r="L5687" s="444">
        <f t="shared" ca="1" si="194"/>
        <v>-4157395612500323.5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-4157395612500323.5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-17322481718751.348</v>
      </c>
      <c r="L5688" s="444">
        <f t="shared" ca="1" si="194"/>
        <v>-4174718094219075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-4174718094219075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-17394658725912.813</v>
      </c>
      <c r="L5689" s="444">
        <f t="shared" ca="1" si="194"/>
        <v>-4192112752944988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-4192112752944988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-17467136470604.117</v>
      </c>
      <c r="L5690" s="444">
        <f t="shared" ca="1" si="194"/>
        <v>-4209579889415592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-4209579889415592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-17539916205898.297</v>
      </c>
      <c r="L5691" s="444">
        <f t="shared" ca="1" si="194"/>
        <v>-4227119805621490.5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-4227119805621490.5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-17612999190089.543</v>
      </c>
      <c r="L5692" s="444">
        <f t="shared" ca="1" si="194"/>
        <v>-4244732804811580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-4244732804811580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-17686386686714.918</v>
      </c>
      <c r="L5693" s="444">
        <f t="shared" ca="1" si="194"/>
        <v>-4262419191498295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-4262419191498295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-17760079964576.23</v>
      </c>
      <c r="L5694" s="444">
        <f t="shared" ca="1" si="194"/>
        <v>-4280179271462871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-4280179271462871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-17834080297761.965</v>
      </c>
      <c r="L5695" s="444">
        <f t="shared" ca="1" si="194"/>
        <v>-4298013351760633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-4298013351760633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-17908388965669.301</v>
      </c>
      <c r="L5696" s="444">
        <f t="shared" ca="1" si="194"/>
        <v>-4315921740726302.5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-4315921740726302.5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-17983007253026.258</v>
      </c>
      <c r="L5697" s="444">
        <f t="shared" ca="1" si="194"/>
        <v>-4333904747979329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-4333904747979329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-18057936449913.867</v>
      </c>
      <c r="L5698" s="444">
        <f t="shared" ca="1" si="194"/>
        <v>-4351962684429243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-4351962684429243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-18133177851788.512</v>
      </c>
      <c r="L5699" s="444">
        <f t="shared" ca="1" si="194"/>
        <v>-4370095862281031.5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-4370095862281031.5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-18208732759504.297</v>
      </c>
      <c r="L5700" s="444">
        <f t="shared" ca="1" si="194"/>
        <v>-4388304595040536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-4388304595040536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-18284602479335.57</v>
      </c>
      <c r="L5701" s="444">
        <f t="shared" ca="1" si="194"/>
        <v>-4406589197519871.5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-4406589197519871.5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-18360788322999.465</v>
      </c>
      <c r="L5702" s="444">
        <f t="shared" ca="1" si="194"/>
        <v>-4424949985842871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-4424949985842871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-18437291607678.629</v>
      </c>
      <c r="L5703" s="444">
        <f t="shared" ca="1" si="194"/>
        <v>-4443387277450549.5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-4443387277450549.5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-18514113656043.957</v>
      </c>
      <c r="L5704" s="444">
        <f t="shared" ca="1" si="194"/>
        <v>-4461901391106593.5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-4461901391106593.5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-18591255796277.473</v>
      </c>
      <c r="L5705" s="444">
        <f t="shared" ca="1" si="194"/>
        <v>-4480492646902871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-4480492646902871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-18668719362095.297</v>
      </c>
      <c r="L5706" s="444">
        <f t="shared" ca="1" si="194"/>
        <v>-4499161366264966.5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-4499161366264966.5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-18746505692770.695</v>
      </c>
      <c r="L5707" s="444">
        <f t="shared" ca="1" si="194"/>
        <v>-4517907871957737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-4517907871957737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-18824616133157.238</v>
      </c>
      <c r="L5708" s="444">
        <f t="shared" ca="1" si="194"/>
        <v>-4536732488090894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-4536732488090894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-18903052033712.059</v>
      </c>
      <c r="L5709" s="444">
        <f t="shared" ca="1" si="194"/>
        <v>-4555635540124606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-4555635540124606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-18981814750519.191</v>
      </c>
      <c r="L5710" s="444">
        <f t="shared" ca="1" si="194"/>
        <v>-4574617354875125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-4574617354875125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-19060905645313.02</v>
      </c>
      <c r="L5711" s="444">
        <f t="shared" ca="1" si="194"/>
        <v>-4593678260520438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-4593678260520438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-19140326085501.824</v>
      </c>
      <c r="L5712" s="444">
        <f t="shared" ca="1" si="194"/>
        <v>-4612818586605940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-4612818586605940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-19220077444191.418</v>
      </c>
      <c r="L5713" s="444">
        <f t="shared" ca="1" si="194"/>
        <v>-4632038664050131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-4632038664050131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-19300161100208.879</v>
      </c>
      <c r="L5714" s="444">
        <f t="shared" ca="1" si="194"/>
        <v>-4651338825150340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-4651338825150340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-19380578438126.418</v>
      </c>
      <c r="L5715" s="444">
        <f t="shared" ca="1" si="194"/>
        <v>-4670719403588466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-4670719403588466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-19461330848285.273</v>
      </c>
      <c r="L5716" s="444">
        <f t="shared" ca="1" si="194"/>
        <v>-4690180734436751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-4690180734436751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-19542419726819.797</v>
      </c>
      <c r="L5717" s="444">
        <f t="shared" ca="1" si="194"/>
        <v>-4709723154163571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-4709723154163571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-19623846475681.547</v>
      </c>
      <c r="L5718" s="444">
        <f t="shared" ca="1" si="194"/>
        <v>-4729347000639253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-4729347000639253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-19705612502663.555</v>
      </c>
      <c r="L5719" s="444">
        <f t="shared" ca="1" si="194"/>
        <v>-4749052613141917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-4749052613141917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-19787719221424.652</v>
      </c>
      <c r="L5720" s="444">
        <f t="shared" ca="1" si="194"/>
        <v>-4768840332363342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-4768840332363342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-19870168051513.926</v>
      </c>
      <c r="L5721" s="444">
        <f t="shared" ca="1" si="194"/>
        <v>-4788710500414856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-4788710500414856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-19952960418395.234</v>
      </c>
      <c r="L5722" s="444">
        <f t="shared" ca="1" si="194"/>
        <v>-4808663460833251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-4808663460833251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-20036097753471.879</v>
      </c>
      <c r="L5723" s="444">
        <f t="shared" ca="1" si="194"/>
        <v>-4828699558586723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-4828699558586723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-20119581494111.344</v>
      </c>
      <c r="L5724" s="444">
        <f t="shared" ca="1" si="194"/>
        <v>-4848819140080834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-4848819140080834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-20203413083670.141</v>
      </c>
      <c r="L5725" s="444">
        <f t="shared" ca="1" si="194"/>
        <v>-4869022553164504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-4869022553164504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-20287593971518.766</v>
      </c>
      <c r="L5726" s="444">
        <f t="shared" ca="1" si="194"/>
        <v>-4889310147136023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-4889310147136023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-20372125613066.762</v>
      </c>
      <c r="L5727" s="444">
        <f t="shared" ca="1" si="194"/>
        <v>-4909682272749090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-4909682272749090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-20457009469787.875</v>
      </c>
      <c r="L5728" s="444">
        <f t="shared" ca="1" si="194"/>
        <v>-4930139282218878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-4930139282218878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-20542247009245.324</v>
      </c>
      <c r="L5729" s="444">
        <f t="shared" ca="1" si="194"/>
        <v>-4950681529228123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-4950681529228123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-20627839705117.18</v>
      </c>
      <c r="L5730" s="444">
        <f t="shared" ca="1" si="194"/>
        <v>-4971309368933240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-4971309368933240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-20713789037221.832</v>
      </c>
      <c r="L5731" s="444">
        <f t="shared" ca="1" si="194"/>
        <v>-4992023157970462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-4992023157970462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-20800096491543.59</v>
      </c>
      <c r="L5732" s="444">
        <f t="shared" ca="1" si="194"/>
        <v>-5012823254462006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-5012823254462006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-20886763560258.359</v>
      </c>
      <c r="L5733" s="444">
        <f t="shared" ca="1" si="194"/>
        <v>-5033710018022264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-5033710018022264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-20973791741759.434</v>
      </c>
      <c r="L5734" s="444">
        <f t="shared" ca="1" si="194"/>
        <v>-5054683809764023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-5054683809764023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-21061182540683.43</v>
      </c>
      <c r="L5735" s="444">
        <f t="shared" ca="1" si="194"/>
        <v>-5075744992304706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-5075744992304706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-21148937467936.273</v>
      </c>
      <c r="L5736" s="444">
        <f t="shared" ca="1" si="194"/>
        <v>-5096893929772642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-5096893929772642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-21237058040719.34</v>
      </c>
      <c r="L5737" s="444">
        <f t="shared" ca="1" si="194"/>
        <v>-5118130987813361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-5118130987813361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-21325545782555.672</v>
      </c>
      <c r="L5738" s="444">
        <f t="shared" ca="1" si="194"/>
        <v>-5139456533595917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-5139456533595917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-21414402223316.32</v>
      </c>
      <c r="L5739" s="444">
        <f t="shared" ca="1" si="194"/>
        <v>-5160870935819233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-5160870935819233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-21503628899246.805</v>
      </c>
      <c r="L5740" s="444">
        <f t="shared" ca="1" si="194"/>
        <v>-5182374564718480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-5182374564718480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-21593227352993.668</v>
      </c>
      <c r="L5741" s="444">
        <f t="shared" ca="1" si="194"/>
        <v>-5203967792071474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-5203967792071474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-21683199133631.141</v>
      </c>
      <c r="L5742" s="444">
        <f t="shared" ca="1" si="194"/>
        <v>-5225650991205105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-5225650991205105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-21773545796687.938</v>
      </c>
      <c r="L5743" s="444">
        <f t="shared" ca="1" si="194"/>
        <v>-5247424537001793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-5247424537001793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-21864268904174.137</v>
      </c>
      <c r="L5744" s="444">
        <f t="shared" ca="1" si="194"/>
        <v>-5269288805905967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-5269288805905967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-21955370024608.195</v>
      </c>
      <c r="L5745" s="444">
        <f t="shared" ca="1" si="194"/>
        <v>-5291244175930575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-5291244175930575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-22046850733044.063</v>
      </c>
      <c r="L5746" s="444">
        <f t="shared" ca="1" si="194"/>
        <v>-5313291026663619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-5313291026663619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-22138712611098.414</v>
      </c>
      <c r="L5747" s="444">
        <f t="shared" ca="1" si="194"/>
        <v>-5335429739274717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-5335429739274717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-22230957246977.988</v>
      </c>
      <c r="L5748" s="444">
        <f t="shared" ca="1" si="194"/>
        <v>-5357660696521695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-5357660696521695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-22323586235507.063</v>
      </c>
      <c r="L5749" s="444">
        <f t="shared" ca="1" si="194"/>
        <v>-5379984282757202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-5379984282757202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-22416601178155.008</v>
      </c>
      <c r="L5750" s="444">
        <f t="shared" ca="1" si="194"/>
        <v>-5402400883935357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-5402400883935357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-22510003683063.988</v>
      </c>
      <c r="L5751" s="444">
        <f t="shared" ca="1" si="194"/>
        <v>-5424910887618421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-5424910887618421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-22603795365076.754</v>
      </c>
      <c r="L5752" s="444">
        <f t="shared" ca="1" si="194"/>
        <v>-5447514682983498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-5447514682983498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-22697977845764.574</v>
      </c>
      <c r="L5753" s="444">
        <f t="shared" ca="1" si="194"/>
        <v>-5470212660829263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-5470212660829263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-22792552753455.262</v>
      </c>
      <c r="L5754" s="444">
        <f t="shared" ca="1" si="194"/>
        <v>-5493005213582718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-5493005213582718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-22887521723261.324</v>
      </c>
      <c r="L5755" s="444">
        <f t="shared" ca="1" si="194"/>
        <v>-5515892735305979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-5515892735305979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-22982886397108.246</v>
      </c>
      <c r="L5756" s="444">
        <f t="shared" ca="1" si="194"/>
        <v>-5538875621703087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-5538875621703087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-23078648423762.863</v>
      </c>
      <c r="L5757" s="444">
        <f t="shared" ca="1" si="194"/>
        <v>-5561954270126850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-5561954270126850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-23174809458861.875</v>
      </c>
      <c r="L5758" s="444">
        <f t="shared" ca="1" si="194"/>
        <v>-5585129079585712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-5585129079585712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-23271371164940.465</v>
      </c>
      <c r="L5759" s="444">
        <f t="shared" ca="1" si="194"/>
        <v>-5608400450750652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-5608400450750652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-23368335211461.051</v>
      </c>
      <c r="L5760" s="444">
        <f t="shared" ca="1" si="194"/>
        <v>-5631768785962113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-5631768785962113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-23465703274842.137</v>
      </c>
      <c r="L5761" s="444">
        <f t="shared" ca="1" si="194"/>
        <v>-5655234489236955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-5655234489236955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-23563477038487.313</v>
      </c>
      <c r="L5762" s="444">
        <f t="shared" ca="1" si="194"/>
        <v>-5678797966275442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-5678797966275442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-23661658192814.34</v>
      </c>
      <c r="L5763" s="444">
        <f t="shared" ca="1" si="194"/>
        <v>-5702459624468256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-5702459624468256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-23760248435284.398</v>
      </c>
      <c r="L5764" s="444">
        <f t="shared" ca="1" si="194"/>
        <v>-5726219872903540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-5726219872903540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-23859249470431.418</v>
      </c>
      <c r="L5765" s="444">
        <f t="shared" ca="1" si="194"/>
        <v>-5750079122373971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-5750079122373971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-23958663009891.547</v>
      </c>
      <c r="L5766" s="444">
        <f t="shared" ca="1" si="194"/>
        <v>-5774037785383863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-5774037785383863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-24058490772432.762</v>
      </c>
      <c r="L5767" s="444">
        <f t="shared" ca="1" si="194"/>
        <v>-5798096276156296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-5798096276156296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-24158734483984.566</v>
      </c>
      <c r="L5768" s="444">
        <f t="shared" ca="1" si="194"/>
        <v>-5822255010640281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-5822255010640281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-24259395877667.836</v>
      </c>
      <c r="L5769" s="444">
        <f t="shared" ca="1" si="194"/>
        <v>-5846514406517949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-5846514406517949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-24360476693824.789</v>
      </c>
      <c r="L5770" s="444">
        <f t="shared" ca="1" si="194"/>
        <v>-5870874883211774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-5870874883211774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-24461978680049.059</v>
      </c>
      <c r="L5771" s="444">
        <f t="shared" ca="1" si="194"/>
        <v>-5895336861891823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-5895336861891823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-24563903591215.93</v>
      </c>
      <c r="L5772" s="444">
        <f t="shared" ca="1" si="194"/>
        <v>-5919900765483039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-5919900765483039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-24666253189512.664</v>
      </c>
      <c r="L5773" s="444">
        <f t="shared" ca="1" si="194"/>
        <v>-5944567018672552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-5944567018672552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-24769029244468.965</v>
      </c>
      <c r="L5774" s="444">
        <f t="shared" ca="1" si="194"/>
        <v>-5969336047917021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-5969336047917021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-24872233532987.586</v>
      </c>
      <c r="L5775" s="444">
        <f t="shared" ca="1" si="194"/>
        <v>-5994208281450009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-5994208281450009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-24975867839375.039</v>
      </c>
      <c r="L5776" s="444">
        <f t="shared" ca="1" si="194"/>
        <v>-6019184149289384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-6019184149289384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-25079933955372.434</v>
      </c>
      <c r="L5777" s="444">
        <f t="shared" ca="1" si="194"/>
        <v>-6044264083244756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-6044264083244756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-25184433680186.484</v>
      </c>
      <c r="L5778" s="444">
        <f t="shared" ca="1" si="194"/>
        <v>-6069448516924942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-6069448516924942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-25289368820520.59</v>
      </c>
      <c r="L5779" s="444">
        <f t="shared" ca="1" si="194"/>
        <v>-6094737885745463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-6094737885745463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-25394741190606.094</v>
      </c>
      <c r="L5780" s="444">
        <f t="shared" ca="1" si="194"/>
        <v>-6120132626936069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-6120132626936069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-25500552612233.621</v>
      </c>
      <c r="L5781" s="444">
        <f t="shared" ca="1" si="194"/>
        <v>-6145633179548303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-6145633179548303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-25606804914784.594</v>
      </c>
      <c r="L5782" s="444">
        <f t="shared" ca="1" si="194"/>
        <v>-6171239984463088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-6171239984463088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-25713499935262.867</v>
      </c>
      <c r="L5783" s="444">
        <f t="shared" ca="1" si="194"/>
        <v>-6196953484398351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-6196953484398351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-25820639518326.461</v>
      </c>
      <c r="L5784" s="444">
        <f t="shared" ca="1" si="194"/>
        <v>-6222774123916677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-6222774123916677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-25928225516319.488</v>
      </c>
      <c r="L5785" s="444">
        <f t="shared" ca="1" si="194"/>
        <v>-6248702349432996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-6248702349432996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-26036259789304.148</v>
      </c>
      <c r="L5786" s="444">
        <f t="shared" ca="1" si="194"/>
        <v>-6274738609222300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-6274738609222300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-26144744205092.918</v>
      </c>
      <c r="L5787" s="444">
        <f t="shared" ca="1" si="194"/>
        <v>-6300883353427393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-6300883353427393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-26253680639280.805</v>
      </c>
      <c r="L5788" s="444">
        <f t="shared" ca="1" si="194"/>
        <v>-6327137034066674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-6327137034066674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-26363070975277.809</v>
      </c>
      <c r="L5789" s="444">
        <f t="shared" ca="1" si="194"/>
        <v>-6353500105041952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-6353500105041952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-26472917104341.465</v>
      </c>
      <c r="L5790" s="444">
        <f t="shared" ca="1" si="194"/>
        <v>-6379973022146293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-6379973022146293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-26583220925609.555</v>
      </c>
      <c r="L5791" s="444">
        <f t="shared" ca="1" si="194"/>
        <v>-6406556243071903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-6406556243071903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-26693984346132.93</v>
      </c>
      <c r="L5792" s="444">
        <f t="shared" ca="1" si="194"/>
        <v>-6433250227418036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-6433250227418036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-26805209280908.484</v>
      </c>
      <c r="L5793" s="444">
        <f t="shared" ca="1" si="194"/>
        <v>-6460055436698944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-6460055436698944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-26916897652912.266</v>
      </c>
      <c r="L5794" s="444">
        <f t="shared" ca="1" si="194"/>
        <v>-6486972334351856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-6486972334351856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-27029051393132.734</v>
      </c>
      <c r="L5795" s="444">
        <f t="shared" ca="1" si="194"/>
        <v>-6514001385744989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-6514001385744989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-27141672440604.121</v>
      </c>
      <c r="L5796" s="444">
        <f t="shared" ca="1" si="194"/>
        <v>-6541143058185593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-6541143058185593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-27254762742439.969</v>
      </c>
      <c r="L5797" s="444">
        <f t="shared" ca="1" si="194"/>
        <v>-6568397820928033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-6568397820928033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-27368324253866.805</v>
      </c>
      <c r="L5798" s="444">
        <f t="shared" ca="1" si="194"/>
        <v>-6595766145181900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-6595766145181900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-27482358938257.918</v>
      </c>
      <c r="L5799" s="444">
        <f t="shared" ca="1" si="194"/>
        <v>-6623248504120158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-6623248504120158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-27596868767167.324</v>
      </c>
      <c r="L5800" s="444">
        <f t="shared" ca="1" si="194"/>
        <v>-6650845372887325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-6650845372887325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-27711855720363.855</v>
      </c>
      <c r="L5801" s="444">
        <f t="shared" ca="1" si="194"/>
        <v>-6678557228607689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-6678557228607689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-27827321785865.371</v>
      </c>
      <c r="L5802" s="444">
        <f t="shared" ca="1" si="194"/>
        <v>-6706384550393554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-6706384550393554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-27943268959973.141</v>
      </c>
      <c r="L5803" s="444">
        <f t="shared" ca="1" si="194"/>
        <v>-6734327819353527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-6734327819353527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-28059699247306.363</v>
      </c>
      <c r="L5804" s="444">
        <f t="shared" ca="1" si="194"/>
        <v>-6762387518600833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-6762387518600833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-28176614660836.805</v>
      </c>
      <c r="L5805" s="444">
        <f t="shared" ca="1" si="194"/>
        <v>-6790564133261670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-6790564133261670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-28294017221923.625</v>
      </c>
      <c r="L5806" s="444">
        <f t="shared" ca="1" si="194"/>
        <v>-6818858150483594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-6818858150483594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-28411908960348.309</v>
      </c>
      <c r="L5807" s="444">
        <f t="shared" ca="1" si="194"/>
        <v>-6847270059443942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-6847270059443942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-28530291914349.758</v>
      </c>
      <c r="L5808" s="444">
        <f t="shared" ca="1" si="194"/>
        <v>-6875800351358292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-6875800351358292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-28649168130659.551</v>
      </c>
      <c r="L5809" s="444">
        <f t="shared" ca="1" si="194"/>
        <v>-6904449519488952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-6904449519488952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-28768539664537.301</v>
      </c>
      <c r="L5810" s="444">
        <f t="shared" ca="1" si="194"/>
        <v>-6933218059153489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-6933218059153489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-28888408579806.203</v>
      </c>
      <c r="L5811" s="444">
        <f t="shared" ca="1" si="194"/>
        <v>-6962106467733295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-6962106467733295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-29008776948888.73</v>
      </c>
      <c r="L5812" s="444">
        <f t="shared" ca="1" si="194"/>
        <v>-6991115244682184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-6991115244682184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-29129646852842.434</v>
      </c>
      <c r="L5813" s="444">
        <f t="shared" ca="1" si="194"/>
        <v>-7020244891535026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-7020244891535026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-29251020381395.941</v>
      </c>
      <c r="L5814" s="444">
        <f t="shared" ca="1" si="194"/>
        <v>-7049495911916422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-7049495911916422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-29372899632985.09</v>
      </c>
      <c r="L5815" s="444">
        <f t="shared" ca="1" si="194"/>
        <v>-7078868811549407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-7078868811549407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-29495286714789.199</v>
      </c>
      <c r="L5816" s="444">
        <f t="shared" ca="1" si="194"/>
        <v>-7108364098264196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-7108364098264196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-29618183742767.484</v>
      </c>
      <c r="L5817" s="444">
        <f t="shared" ca="1" si="194"/>
        <v>-7137982282006963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-7137982282006963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-29741592841695.68</v>
      </c>
      <c r="L5818" s="444">
        <f t="shared" ca="1" si="194"/>
        <v>-7167723874848659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-7167723874848659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-29865516145202.746</v>
      </c>
      <c r="L5819" s="444">
        <f t="shared" ca="1" si="194"/>
        <v>-7197589390993862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-7197589390993862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-29989955795807.754</v>
      </c>
      <c r="L5820" s="444">
        <f t="shared" ca="1" si="194"/>
        <v>-7227579346789670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-7227579346789670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-30114913944956.957</v>
      </c>
      <c r="L5821" s="444">
        <f t="shared" ca="1" si="194"/>
        <v>-7257694260734627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-7257694260734627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-30240392753060.945</v>
      </c>
      <c r="L5822" s="444">
        <f t="shared" ca="1" si="194"/>
        <v>-7287934653487688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-7287934653487688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-30366394389532.031</v>
      </c>
      <c r="L5823" s="444">
        <f t="shared" ca="1" si="194"/>
        <v>-7318301047877220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-7318301047877220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-30492921032821.754</v>
      </c>
      <c r="L5824" s="444">
        <f t="shared" ca="1" si="194"/>
        <v>-7348793968910042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-7348793968910042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-30619974870458.508</v>
      </c>
      <c r="L5825" s="444">
        <f t="shared" ca="1" si="194"/>
        <v>-7379413943780501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-7379413943780501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-30747558099085.422</v>
      </c>
      <c r="L5826" s="444">
        <f t="shared" ca="1" si="194"/>
        <v>-7410161501879586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-7410161501879586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-30875672924498.273</v>
      </c>
      <c r="L5827" s="444">
        <f t="shared" ca="1" si="194"/>
        <v>-7441037174804084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-7441037174804084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-31004321561683.68</v>
      </c>
      <c r="L5828" s="444">
        <f t="shared" ca="1" si="194"/>
        <v>-7472041496365768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-7472041496365768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-31133506234857.367</v>
      </c>
      <c r="L5829" s="444">
        <f t="shared" ca="1" si="194"/>
        <v>-7503175002600625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-7503175002600625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-31263229177502.605</v>
      </c>
      <c r="L5830" s="444">
        <f t="shared" ca="1" si="194"/>
        <v>-7534438231778128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-7534438231778128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-31393492632408.867</v>
      </c>
      <c r="L5831" s="444">
        <f t="shared" ca="1" si="194"/>
        <v>-7565831724410537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-7565831724410537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-31524298851710.57</v>
      </c>
      <c r="L5832" s="444">
        <f t="shared" ca="1" si="194"/>
        <v>-7597356023262248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-7597356023262248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-31655650096926.035</v>
      </c>
      <c r="L5833" s="444">
        <f t="shared" ca="1" si="194"/>
        <v>-7629011673359174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-7629011673359174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-31787548638996.559</v>
      </c>
      <c r="L5834" s="444">
        <f t="shared" ca="1" si="194"/>
        <v>-7660799221998171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-7660799221998171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-31919996758325.711</v>
      </c>
      <c r="L5835" s="444">
        <f t="shared" ca="1" si="194"/>
        <v>-7692719218756497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-7692719218756497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-32052996744818.738</v>
      </c>
      <c r="L5836" s="444">
        <f t="shared" ca="1" si="194"/>
        <v>-7724772215501316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-7724772215501316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-32186550897922.145</v>
      </c>
      <c r="L5837" s="444">
        <f t="shared" ca="1" si="194"/>
        <v>-7756958766399238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-7756958766399238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-32320661526663.492</v>
      </c>
      <c r="L5838" s="444">
        <f t="shared" ca="1" si="194"/>
        <v>-7789279427925901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-7789279427925901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-32455330949691.254</v>
      </c>
      <c r="L5839" s="444">
        <f t="shared" ca="1" si="194"/>
        <v>-7821734758875592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-7821734758875592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-32590561495314.965</v>
      </c>
      <c r="L5840" s="444">
        <f t="shared" ca="1" si="194"/>
        <v>-7854325320370907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-7854325320370907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-32726355501545.445</v>
      </c>
      <c r="L5841" s="444">
        <f t="shared" ca="1" si="194"/>
        <v>-7887051675872452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-7887051675872452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-32862715316135.219</v>
      </c>
      <c r="L5842" s="444">
        <f t="shared" ca="1" si="194"/>
        <v>-7919914391188587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-7919914391188587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-32999643296619.113</v>
      </c>
      <c r="L5843" s="444">
        <f t="shared" ca="1" si="194"/>
        <v>-7952914034485206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-7952914034485206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-33137141810355.023</v>
      </c>
      <c r="L5844" s="444">
        <f t="shared" ca="1" si="194"/>
        <v>-7986051176295561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-7986051176295561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-33275213234564.84</v>
      </c>
      <c r="L5845" s="444">
        <f t="shared" ca="1" si="194"/>
        <v>-8019326389530126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-8019326389530126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-33413859956375.523</v>
      </c>
      <c r="L5846" s="444">
        <f t="shared" ca="1" si="194"/>
        <v>-8052740249486502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-8052740249486502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-33553084372860.426</v>
      </c>
      <c r="L5847" s="444">
        <f t="shared" ca="1" si="194"/>
        <v>-8086293333859362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-8086293333859362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-33692888891080.68</v>
      </c>
      <c r="L5848" s="444">
        <f t="shared" ca="1" si="194"/>
        <v>-8119986222750443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-8119986222750443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-33833275928126.844</v>
      </c>
      <c r="L5849" s="444">
        <f t="shared" ca="1" si="194"/>
        <v>-8153819498678570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-8153819498678570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-33974247911160.707</v>
      </c>
      <c r="L5850" s="444">
        <f t="shared" ca="1" si="194"/>
        <v>-8187793746589731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-8187793746589731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-34115807277457.211</v>
      </c>
      <c r="L5851" s="444">
        <f t="shared" ca="1" si="194"/>
        <v>-8221909553867188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-8221909553867188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-34257956474446.617</v>
      </c>
      <c r="L5852" s="444">
        <f t="shared" ca="1" si="194"/>
        <v>-8256167510341635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-8256167510341635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-34400697959756.809</v>
      </c>
      <c r="L5853" s="444">
        <f t="shared" ca="1" si="194"/>
        <v>-8290568208301392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-8290568208301392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-34544034201255.801</v>
      </c>
      <c r="L5854" s="444">
        <f t="shared" ca="1" si="194"/>
        <v>-8325112242502648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-8325112242502648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-34687967677094.363</v>
      </c>
      <c r="L5855" s="444">
        <f t="shared" ca="1" si="194"/>
        <v>-8359800210179742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-8359800210179742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-34832500875748.93</v>
      </c>
      <c r="L5856" s="444">
        <f t="shared" ca="1" si="194"/>
        <v>-8394632711055491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-8394632711055491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-34977636296064.543</v>
      </c>
      <c r="L5857" s="444">
        <f t="shared" ca="1" si="194"/>
        <v>-8429610347351556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-8429610347351556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-35123376447298.148</v>
      </c>
      <c r="L5858" s="444">
        <f t="shared" ca="1" si="194"/>
        <v>-8464733723798854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-8464733723798854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-35269723849161.898</v>
      </c>
      <c r="L5859" s="444">
        <f t="shared" ca="1" si="194"/>
        <v>-8500003447648016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-8500003447648016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-35416681031866.734</v>
      </c>
      <c r="L5860" s="444">
        <f t="shared" ca="1" si="194"/>
        <v>-8535420128679883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-8535420128679883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-35564250536166.172</v>
      </c>
      <c r="L5861" s="444">
        <f t="shared" ca="1" si="194"/>
        <v>-8570984379216049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-8570984379216049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-35712434913400.203</v>
      </c>
      <c r="L5862" s="444">
        <f t="shared" ca="1" si="194"/>
        <v>-8606696814129449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-8606696814129449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-35861236725539.375</v>
      </c>
      <c r="L5863" s="444">
        <f t="shared" ca="1" si="194"/>
        <v>-8642558050854988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-8642558050854988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-36010658545229.117</v>
      </c>
      <c r="L5864" s="444">
        <f t="shared" ca="1" si="194"/>
        <v>-8678568709400217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-8678568709400217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-36160702955834.234</v>
      </c>
      <c r="L5865" s="444">
        <f t="shared" ca="1" si="194"/>
        <v>-8714729412356051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-8714729412356051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-36311372551483.547</v>
      </c>
      <c r="L5866" s="444">
        <f t="shared" ca="1" si="194"/>
        <v>-8751040784907535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-8751040784907535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-36462669937114.727</v>
      </c>
      <c r="L5867" s="444">
        <f t="shared" ca="1" si="194"/>
        <v>-8787503454844650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-8787503454844650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-36614597728519.375</v>
      </c>
      <c r="L5868" s="444">
        <f t="shared" ca="1" si="194"/>
        <v>-8824118052573169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-8824118052573169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-36767158552388.203</v>
      </c>
      <c r="L5869" s="444">
        <f t="shared" ca="1" si="194"/>
        <v>-8860885211125557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-8860885211125557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-36920355046356.484</v>
      </c>
      <c r="L5870" s="444">
        <f t="shared" ca="1" si="194"/>
        <v>-8897805566171913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-8897805566171913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-37074189859049.641</v>
      </c>
      <c r="L5871" s="444">
        <f t="shared" ca="1" si="194"/>
        <v>-8934879756030963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-8934879756030963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-37228665650129.016</v>
      </c>
      <c r="L5872" s="444">
        <f t="shared" ca="1" si="194"/>
        <v>-8972108421681092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-8972108421681092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-37383785090337.883</v>
      </c>
      <c r="L5873" s="444">
        <f t="shared" ref="L5873:L6127" ca="1" si="199">I5873-J5873+K5873</f>
        <v>-9009492206771430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-9009492206771430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-37539550861547.625</v>
      </c>
      <c r="L5874" s="444">
        <f t="shared" ca="1" si="199"/>
        <v>-9047031757632978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-9047031757632978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-37695965656804.078</v>
      </c>
      <c r="L5875" s="444">
        <f t="shared" ca="1" si="199"/>
        <v>-9084727723289782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-9084727723289782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-37853032180374.094</v>
      </c>
      <c r="L5876" s="444">
        <f t="shared" ca="1" si="199"/>
        <v>-9122580755470156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-9122580755470156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-38010753147792.313</v>
      </c>
      <c r="L5877" s="444">
        <f t="shared" ca="1" si="199"/>
        <v>-9160591508617948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-9160591508617948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-38169131285908.117</v>
      </c>
      <c r="L5878" s="444">
        <f t="shared" ca="1" si="199"/>
        <v>-9198760639903856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-9198760639903856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-38328169332932.734</v>
      </c>
      <c r="L5879" s="444">
        <f t="shared" ca="1" si="199"/>
        <v>-9237088809236788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-9237088809236788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-38487870038486.617</v>
      </c>
      <c r="L5880" s="444">
        <f t="shared" ca="1" si="199"/>
        <v>-9275576679275274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-9275576679275274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-38648236163646.977</v>
      </c>
      <c r="L5881" s="444">
        <f t="shared" ca="1" si="199"/>
        <v>-9314224915438920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-9314224915438920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-38809270480995.5</v>
      </c>
      <c r="L5882" s="444">
        <f t="shared" ca="1" si="199"/>
        <v>-9353034185919916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-9353034185919916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-38970975774666.313</v>
      </c>
      <c r="L5883" s="444">
        <f t="shared" ca="1" si="199"/>
        <v>-9392005161694582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-9392005161694582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-39133354840394.094</v>
      </c>
      <c r="L5884" s="444">
        <f t="shared" ca="1" si="199"/>
        <v>-9431138516534976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-9431138516534976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-39296410485562.398</v>
      </c>
      <c r="L5885" s="444">
        <f t="shared" ca="1" si="199"/>
        <v>-9470434927020538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-9470434927020538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-39460145529252.242</v>
      </c>
      <c r="L5886" s="444">
        <f t="shared" ca="1" si="199"/>
        <v>-9509895072549790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-9509895072549790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-39624562802290.789</v>
      </c>
      <c r="L5887" s="444">
        <f t="shared" ca="1" si="199"/>
        <v>-9549519635352080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-9549519635352080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-39789665147300.336</v>
      </c>
      <c r="L5888" s="444">
        <f t="shared" ca="1" si="199"/>
        <v>-9589309300499380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-9589309300499380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-39955455418747.414</v>
      </c>
      <c r="L5889" s="444">
        <f t="shared" ca="1" si="199"/>
        <v>-9629264755918128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-9629264755918128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-40121936482992.203</v>
      </c>
      <c r="L5890" s="444">
        <f t="shared" ca="1" si="199"/>
        <v>-9669386692401120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-9669386692401120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-40289111218338</v>
      </c>
      <c r="L5891" s="444">
        <f t="shared" ca="1" si="199"/>
        <v>-9709675803619458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-9709675803619458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-40456982515081.078</v>
      </c>
      <c r="L5892" s="444">
        <f t="shared" ca="1" si="199"/>
        <v>-9750132786134540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-9750132786134540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-40625553275560.586</v>
      </c>
      <c r="L5893" s="444">
        <f t="shared" ca="1" si="199"/>
        <v>-9790758339410100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-9790758339410100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-40794826414208.75</v>
      </c>
      <c r="L5894" s="444">
        <f t="shared" ca="1" si="199"/>
        <v>-9831553165824308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-9831553165824308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-40964804857601.281</v>
      </c>
      <c r="L5895" s="444">
        <f t="shared" ca="1" si="199"/>
        <v>-9872517970681910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-9872517970681910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-41135491544507.961</v>
      </c>
      <c r="L5896" s="444">
        <f t="shared" ca="1" si="199"/>
        <v>-9913653462226418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-9913653462226418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-41306889425943.406</v>
      </c>
      <c r="L5897" s="444">
        <f t="shared" ca="1" si="199"/>
        <v>-9954960351652362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-9954960351652362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-41479001465218.172</v>
      </c>
      <c r="L5898" s="444">
        <f t="shared" ca="1" si="199"/>
        <v>-9996439353117580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-9996439353117580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-41651830637989.914</v>
      </c>
      <c r="L5899" s="444">
        <f t="shared" ca="1" si="199"/>
        <v>-1.003809118375557E+16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-1.003809118375557E+16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-41825379932314.875</v>
      </c>
      <c r="L5900" s="444">
        <f t="shared" ca="1" si="199"/>
        <v>-1.0079916563687884E+16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-1.0079916563687884E+16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-41999652348699.516</v>
      </c>
      <c r="L5901" s="444">
        <f t="shared" ca="1" si="199"/>
        <v>-1.0121916216036584E+16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-1.0121916216036584E+16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-42174650900152.43</v>
      </c>
      <c r="L5902" s="444">
        <f t="shared" ca="1" si="199"/>
        <v>-1.0164090866936736E+16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-1.0164090866936736E+16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-42350378612236.398</v>
      </c>
      <c r="L5903" s="444">
        <f t="shared" ca="1" si="199"/>
        <v>-1.0206441245548972E+16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-1.0206441245548972E+16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-42526838523120.719</v>
      </c>
      <c r="L5904" s="444">
        <f t="shared" ca="1" si="199"/>
        <v>-1.0248968084072092E+16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-1.0248968084072092E+16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-42704033683633.719</v>
      </c>
      <c r="L5905" s="444">
        <f t="shared" ca="1" si="199"/>
        <v>-1.0291672117755726E+16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-1.0291672117755726E+16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-42881967157315.523</v>
      </c>
      <c r="L5906" s="444">
        <f t="shared" ca="1" si="199"/>
        <v>-1.0334554084913042E+16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-1.0334554084913042E+16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-43060642020471.008</v>
      </c>
      <c r="L5907" s="444">
        <f t="shared" ca="1" si="199"/>
        <v>-1.0377614726933514E+16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-1.0377614726933514E+16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-43240061362222.977</v>
      </c>
      <c r="L5908" s="444">
        <f t="shared" ca="1" si="199"/>
        <v>-1.0420854788295736E+16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-1.0420854788295736E+16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-43420228284565.563</v>
      </c>
      <c r="L5909" s="444">
        <f t="shared" ca="1" si="199"/>
        <v>-1.0464275016580302E+16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-1.0464275016580302E+16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-43601145902417.922</v>
      </c>
      <c r="L5910" s="444">
        <f t="shared" ca="1" si="199"/>
        <v>-1.050787616248272E+16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-1.050787616248272E+16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-43782817343678</v>
      </c>
      <c r="L5911" s="444">
        <f t="shared" ca="1" si="199"/>
        <v>-1.0551658979826398E+16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-1.0551658979826398E+16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-43965245749276.656</v>
      </c>
      <c r="L5912" s="444">
        <f t="shared" ca="1" si="199"/>
        <v>-1.0595624225575674E+16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-1.0595624225575674E+16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-44148434273231.977</v>
      </c>
      <c r="L5913" s="444">
        <f t="shared" ca="1" si="199"/>
        <v>-1.0639772659848906E+16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-1.0639772659848906E+16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-44332386082703.773</v>
      </c>
      <c r="L5914" s="444">
        <f t="shared" ca="1" si="199"/>
        <v>-1.068410504593161E+16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-1.068410504593161E+16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-44517104358048.375</v>
      </c>
      <c r="L5915" s="444">
        <f t="shared" ca="1" si="199"/>
        <v>-1.0728622150289658E+16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-1.0728622150289658E+16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-44702592292873.578</v>
      </c>
      <c r="L5916" s="444">
        <f t="shared" ca="1" si="199"/>
        <v>-1.0773324742582532E+16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-1.0773324742582532E+16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-44888853094093.883</v>
      </c>
      <c r="L5917" s="444">
        <f t="shared" ca="1" si="199"/>
        <v>-1.0818213595676626E+16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-1.0818213595676626E+16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-45075889981985.938</v>
      </c>
      <c r="L5918" s="444">
        <f t="shared" ca="1" si="199"/>
        <v>-1.0863289485658612E+16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-1.0863289485658612E+16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-45263706190244.219</v>
      </c>
      <c r="L5919" s="444">
        <f t="shared" ca="1" si="199"/>
        <v>-1.0908553191848856E+16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-1.0908553191848856E+16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-45452304966036.898</v>
      </c>
      <c r="L5920" s="444">
        <f t="shared" ca="1" si="199"/>
        <v>-1.0954005496814892E+16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-1.0954005496814892E+16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-45641689570062.047</v>
      </c>
      <c r="L5921" s="444">
        <f t="shared" ca="1" si="199"/>
        <v>-1.0999647186384954E+16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-1.0999647186384954E+16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-45831863276603.977</v>
      </c>
      <c r="L5922" s="444">
        <f t="shared" ca="1" si="199"/>
        <v>-1.1045479049661558E+16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-1.1045479049661558E+16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-46022829373589.828</v>
      </c>
      <c r="L5923" s="444">
        <f t="shared" ca="1" si="199"/>
        <v>-1.1091501879035148E+16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-1.1091501879035148E+16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-46214591162646.453</v>
      </c>
      <c r="L5924" s="444">
        <f t="shared" ca="1" si="199"/>
        <v>-1.1137716470197794E+16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-1.1137716470197794E+16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-46407151959157.477</v>
      </c>
      <c r="L5925" s="444">
        <f t="shared" ca="1" si="199"/>
        <v>-1.1184123622156952E+16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-1.1184123622156952E+16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-46600515092320.633</v>
      </c>
      <c r="L5926" s="444">
        <f t="shared" ca="1" si="199"/>
        <v>-1.1230724137249272E+16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-1.1230724137249272E+16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-46794683905205.297</v>
      </c>
      <c r="L5927" s="444">
        <f t="shared" ca="1" si="199"/>
        <v>-1.1277518821154478E+16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-1.1277518821154478E+16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-46989661754810.328</v>
      </c>
      <c r="L5928" s="444">
        <f t="shared" ca="1" si="199"/>
        <v>-1.1324508482909288E+16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-1.1324508482909288E+16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-47185452012122.031</v>
      </c>
      <c r="L5929" s="444">
        <f t="shared" ca="1" si="199"/>
        <v>-1.137169393492141E+16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-1.137169393492141E+16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-47382058062172.539</v>
      </c>
      <c r="L5930" s="444">
        <f t="shared" ca="1" si="199"/>
        <v>-1.1419075992983582E+16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-1.1419075992983582E+16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-47579483304098.258</v>
      </c>
      <c r="L5931" s="444">
        <f t="shared" ca="1" si="199"/>
        <v>-1.146665547628768E+16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-1.146665547628768E+16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-47777731151198.664</v>
      </c>
      <c r="L5932" s="444">
        <f t="shared" ca="1" si="199"/>
        <v>-1.1514433207438878E+16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-1.1514433207438878E+16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-47976805030995.328</v>
      </c>
      <c r="L5933" s="444">
        <f t="shared" ca="1" si="199"/>
        <v>-1.1562410012469874E+16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-1.1562410012469874E+16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-48176708385291.141</v>
      </c>
      <c r="L5934" s="444">
        <f t="shared" ca="1" si="199"/>
        <v>-1.1610586720855166E+16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-1.1610586720855166E+16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-48377444670229.859</v>
      </c>
      <c r="L5935" s="444">
        <f t="shared" ca="1" si="199"/>
        <v>-1.1658964165525396E+16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-1.1658964165525396E+16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-48579017356355.813</v>
      </c>
      <c r="L5936" s="444">
        <f t="shared" ca="1" si="199"/>
        <v>-1.1707543182881752E+16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-1.1707543182881752E+16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-48781429928673.969</v>
      </c>
      <c r="L5937" s="444">
        <f t="shared" ca="1" si="199"/>
        <v>-1.1756324612810426E+16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-1.1756324612810426E+16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-48984685886710.109</v>
      </c>
      <c r="L5938" s="444">
        <f t="shared" ca="1" si="199"/>
        <v>-1.1805309298697136E+16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-1.1805309298697136E+16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-49188788744571.398</v>
      </c>
      <c r="L5939" s="444">
        <f t="shared" ca="1" si="199"/>
        <v>-1.1854498087441708E+16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-1.1854498087441708E+16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-49393742031007.117</v>
      </c>
      <c r="L5940" s="444">
        <f t="shared" ca="1" si="199"/>
        <v>-1.1903891829472716E+16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-1.1903891829472716E+16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-49599549289469.648</v>
      </c>
      <c r="L5941" s="444">
        <f t="shared" ca="1" si="199"/>
        <v>-1.1953491378762186E+16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-1.1953491378762186E+16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-49806214078175.773</v>
      </c>
      <c r="L5942" s="444">
        <f t="shared" ca="1" si="199"/>
        <v>-1.2003297592840362E+16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-1.2003297592840362E+16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-50013739970168.172</v>
      </c>
      <c r="L5943" s="444">
        <f t="shared" ca="1" si="199"/>
        <v>-1.205331133281053E+16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-1.205331133281053E+16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-50222130553377.211</v>
      </c>
      <c r="L5944" s="444">
        <f t="shared" ca="1" si="199"/>
        <v>-1.2103533463363908E+16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-1.2103533463363908E+16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-50431389430682.953</v>
      </c>
      <c r="L5945" s="444">
        <f t="shared" ca="1" si="199"/>
        <v>-1.215396485279459E+16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-1.215396485279459E+16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-50641520219977.461</v>
      </c>
      <c r="L5946" s="444">
        <f t="shared" ca="1" si="199"/>
        <v>-1.2204606373014568E+16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-1.2204606373014568E+16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-50852526554227.367</v>
      </c>
      <c r="L5947" s="444">
        <f t="shared" ca="1" si="199"/>
        <v>-1.2255458899568796E+16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-1.2255458899568796E+16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-51064412081536.648</v>
      </c>
      <c r="L5948" s="444">
        <f t="shared" ca="1" si="199"/>
        <v>-1.2306523311650332E+16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-1.2306523311650332E+16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-51277180465209.719</v>
      </c>
      <c r="L5949" s="444">
        <f t="shared" ca="1" si="199"/>
        <v>-1.2357800492115542E+16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-1.2357800492115542E+16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-51490835383814.758</v>
      </c>
      <c r="L5950" s="444">
        <f t="shared" ca="1" si="199"/>
        <v>-1.2409291327499356E+16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-1.2409291327499356E+16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-51705380531247.313</v>
      </c>
      <c r="L5951" s="444">
        <f t="shared" ca="1" si="199"/>
        <v>-1.2460996708030604E+16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-1.2460996708030604E+16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-51920819616794.18</v>
      </c>
      <c r="L5952" s="444">
        <f t="shared" ca="1" si="199"/>
        <v>-1.2512917527647398E+16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-1.2512917527647398E+16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-52137156365197.492</v>
      </c>
      <c r="L5953" s="444">
        <f t="shared" ca="1" si="199"/>
        <v>-1.2565054684012596E+16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-1.2565054684012596E+16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-52354394516719.148</v>
      </c>
      <c r="L5954" s="444">
        <f t="shared" ca="1" si="199"/>
        <v>-1.2617409078529316E+16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-1.2617409078529316E+16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-52572537827205.484</v>
      </c>
      <c r="L5955" s="444">
        <f t="shared" ca="1" si="199"/>
        <v>-1.2669981616356522E+16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-1.2669981616356522E+16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-52791590068152.172</v>
      </c>
      <c r="L5956" s="444">
        <f t="shared" ca="1" si="199"/>
        <v>-1.2722773206424674E+16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-1.2722773206424674E+16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-53011555026769.477</v>
      </c>
      <c r="L5957" s="444">
        <f t="shared" ca="1" si="199"/>
        <v>-1.2775784761451444E+16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-1.2775784761451444E+16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-53232436506047.68</v>
      </c>
      <c r="L5958" s="444">
        <f t="shared" ca="1" si="199"/>
        <v>-1.2829017197957492E+16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-1.2829017197957492E+16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-53454238324822.883</v>
      </c>
      <c r="L5959" s="444">
        <f t="shared" ca="1" si="199"/>
        <v>-1.2882471436282314E+16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-1.2882471436282314E+16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-53676964317842.977</v>
      </c>
      <c r="L5960" s="444">
        <f t="shared" ca="1" si="199"/>
        <v>-1.2936148400600156E+16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-1.2936148400600156E+16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-53900618335833.984</v>
      </c>
      <c r="L5961" s="444">
        <f t="shared" ca="1" si="199"/>
        <v>-1.299004901893599E+16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-1.299004901893599E+16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-54125204245566.625</v>
      </c>
      <c r="L5962" s="444">
        <f t="shared" ca="1" si="199"/>
        <v>-1.3044174223181556E+16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-1.3044174223181556E+16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-54350725929923.148</v>
      </c>
      <c r="L5963" s="444">
        <f t="shared" ca="1" si="199"/>
        <v>-1.309852494911148E+16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-1.309852494911148E+16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-54577187287964.5</v>
      </c>
      <c r="L5964" s="444">
        <f t="shared" ca="1" si="199"/>
        <v>-1.3153102136399444E+16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-1.3153102136399444E+16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-54804592234997.68</v>
      </c>
      <c r="L5965" s="444">
        <f t="shared" ca="1" si="199"/>
        <v>-1.3207906728634442E+16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-1.3207906728634442E+16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-55032944702643.508</v>
      </c>
      <c r="L5966" s="444">
        <f t="shared" ca="1" si="199"/>
        <v>-1.3262939673337086E+16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-1.3262939673337086E+16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-55262248638904.523</v>
      </c>
      <c r="L5967" s="444">
        <f t="shared" ca="1" si="199"/>
        <v>-1.331820192197599E+16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-1.331820192197599E+16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-55492508008233.289</v>
      </c>
      <c r="L5968" s="444">
        <f t="shared" ca="1" si="199"/>
        <v>-1.3373694429984224E+16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-1.3373694429984224E+16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-55723726791600.93</v>
      </c>
      <c r="L5969" s="444">
        <f t="shared" ca="1" si="199"/>
        <v>-1.3429418156775824E+16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-1.3429418156775824E+16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-55955908986565.93</v>
      </c>
      <c r="L5970" s="444">
        <f t="shared" ca="1" si="199"/>
        <v>-1.348537406576239E+16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-1.348537406576239E+16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-56189058607343.289</v>
      </c>
      <c r="L5971" s="444">
        <f t="shared" ca="1" si="199"/>
        <v>-1.3541563124369734E+16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-1.3541563124369734E+16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-56423179684873.891</v>
      </c>
      <c r="L5972" s="444">
        <f t="shared" ca="1" si="199"/>
        <v>-1.3597986304054608E+16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-1.3597986304054608E+16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-56658276266894.195</v>
      </c>
      <c r="L5973" s="444">
        <f t="shared" ca="1" si="199"/>
        <v>-1.3654644580321502E+16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-1.3654644580321502E+16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-56894352418006.258</v>
      </c>
      <c r="L5974" s="444">
        <f t="shared" ca="1" si="199"/>
        <v>-1.3711538932739508E+16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-1.3711538932739508E+16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-57131412219747.945</v>
      </c>
      <c r="L5975" s="444">
        <f t="shared" ca="1" si="199"/>
        <v>-1.3768670344959256E+16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-1.3768670344959256E+16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-57369459770663.563</v>
      </c>
      <c r="L5976" s="444">
        <f t="shared" ca="1" si="199"/>
        <v>-1.382603980472992E+16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-1.382603980472992E+16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-57608499186374.664</v>
      </c>
      <c r="L5977" s="444">
        <f t="shared" ca="1" si="199"/>
        <v>-1.3883648303916294E+16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-1.3883648303916294E+16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-57848534599651.227</v>
      </c>
      <c r="L5978" s="444">
        <f t="shared" ca="1" si="199"/>
        <v>-1.3941496838515946E+16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-1.3941496838515946E+16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-58089570160483.109</v>
      </c>
      <c r="L5979" s="444">
        <f t="shared" ca="1" si="199"/>
        <v>-1.399958640867643E+16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-1.399958640867643E+16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-58331610036151.789</v>
      </c>
      <c r="L5980" s="444">
        <f t="shared" ca="1" si="199"/>
        <v>-1.4057918018712582E+16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-1.4057918018712582E+16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-58574658411302.422</v>
      </c>
      <c r="L5981" s="444">
        <f t="shared" ca="1" si="199"/>
        <v>-1.4116492677123884E+16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-1.4116492677123884E+16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-58818719488016.18</v>
      </c>
      <c r="L5982" s="444">
        <f t="shared" ca="1" si="199"/>
        <v>-1.41753113966119E+16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-1.41753113966119E+16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-59063797485882.914</v>
      </c>
      <c r="L5983" s="444">
        <f t="shared" ca="1" si="199"/>
        <v>-1.4234375194097782E+16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-1.4234375194097782E+16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-59309896642074.094</v>
      </c>
      <c r="L5984" s="444">
        <f t="shared" ca="1" si="199"/>
        <v>-1.4293685090739856E+16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-1.4293685090739856E+16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-59557021211416.063</v>
      </c>
      <c r="L5985" s="444">
        <f t="shared" ca="1" si="199"/>
        <v>-1.4353242111951272E+16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-1.4353242111951272E+16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-59805175466463.633</v>
      </c>
      <c r="L5986" s="444">
        <f t="shared" ca="1" si="199"/>
        <v>-1.4413047287417736E+16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-1.4413047287417736E+16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-60054363697573.898</v>
      </c>
      <c r="L5987" s="444">
        <f t="shared" ca="1" si="199"/>
        <v>-1.447310165111531E+16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-1.447310165111531E+16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-60304590212980.461</v>
      </c>
      <c r="L5988" s="444">
        <f t="shared" ca="1" si="199"/>
        <v>-1.453340624132829E+16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-1.453340624132829E+16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-60555859338867.875</v>
      </c>
      <c r="L5989" s="444">
        <f t="shared" ca="1" si="199"/>
        <v>-1.4593962100667158E+16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-1.4593962100667158E+16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-60808175419446.492</v>
      </c>
      <c r="L5990" s="444">
        <f t="shared" ca="1" si="199"/>
        <v>-1.4654770276086604E+16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-1.4654770276086604E+16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-61061542817027.516</v>
      </c>
      <c r="L5991" s="444">
        <f t="shared" ca="1" si="199"/>
        <v>-1.4715831818903632E+16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-1.4715831818903632E+16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-61315965912098.469</v>
      </c>
      <c r="L5992" s="444">
        <f t="shared" ca="1" si="199"/>
        <v>-1.477714778481573E+16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-1.477714778481573E+16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-61571449103398.875</v>
      </c>
      <c r="L5993" s="444">
        <f t="shared" ca="1" si="199"/>
        <v>-1.4838719233919128E+16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-1.4838719233919128E+16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-61827996807996.359</v>
      </c>
      <c r="L5994" s="444">
        <f t="shared" ca="1" si="199"/>
        <v>-1.4900547230727124E+16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-1.4900547230727124E+16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-62085613461363.016</v>
      </c>
      <c r="L5995" s="444">
        <f t="shared" ca="1" si="199"/>
        <v>-1.4962632844188488E+16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-1.4962632844188488E+16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-62344303517452.031</v>
      </c>
      <c r="L5996" s="444">
        <f t="shared" ca="1" si="199"/>
        <v>-1.502497714770594E+16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-1.502497714770594E+16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-62604071448774.742</v>
      </c>
      <c r="L5997" s="444">
        <f t="shared" ca="1" si="199"/>
        <v>-1.5087581219154714E+16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-1.5087581219154714E+16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-62864921746477.977</v>
      </c>
      <c r="L5998" s="444">
        <f t="shared" ca="1" si="199"/>
        <v>-1.5150446140901192E+16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-1.5150446140901192E+16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-63126858920421.633</v>
      </c>
      <c r="L5999" s="444">
        <f t="shared" ca="1" si="199"/>
        <v>-1.5213572999821614E+16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-1.5213572999821614E+16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-63389887499256.727</v>
      </c>
      <c r="L6000" s="444">
        <f t="shared" ca="1" si="199"/>
        <v>-1.527696288732087E+16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-1.527696288732087E+16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-63654012030503.625</v>
      </c>
      <c r="L6001" s="444">
        <f t="shared" ca="1" si="199"/>
        <v>-1.5340616899351374E+16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-1.5340616899351374E+16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-63919237080630.727</v>
      </c>
      <c r="L6002" s="444">
        <f t="shared" ca="1" si="199"/>
        <v>-1.5404536136432004E+16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-1.5404536136432004E+16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-64185567235133.359</v>
      </c>
      <c r="L6003" s="444">
        <f t="shared" ca="1" si="199"/>
        <v>-1.5468721703667138E+16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-1.5468721703667138E+16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-64453007098613.07</v>
      </c>
      <c r="L6004" s="444">
        <f t="shared" ca="1" si="199"/>
        <v>-1.5533174710765752E+16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-1.5533174710765752E+16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-64721561294857.297</v>
      </c>
      <c r="L6005" s="444">
        <f t="shared" ca="1" si="199"/>
        <v>-1.559789627206061E+16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-1.559789627206061E+16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-64991234466919.211</v>
      </c>
      <c r="L6006" s="444">
        <f t="shared" ca="1" si="199"/>
        <v>-1.566288750652753E+16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-1.566288750652753E+16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-65262031277198.039</v>
      </c>
      <c r="L6007" s="444">
        <f t="shared" ca="1" si="199"/>
        <v>-1.5728149537804728E+16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-1.5728149537804728E+16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-65533956407519.695</v>
      </c>
      <c r="L6008" s="444">
        <f t="shared" ca="1" si="199"/>
        <v>-1.5793683494212248E+16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-1.5793683494212248E+16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-65807014559217.688</v>
      </c>
      <c r="L6009" s="444">
        <f t="shared" ca="1" si="199"/>
        <v>-1.5859490508771466E+16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-1.5859490508771466E+16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-66081210453214.438</v>
      </c>
      <c r="L6010" s="444">
        <f t="shared" ca="1" si="199"/>
        <v>-1.592557171922468E+16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-1.592557171922468E+16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-66356548830102.836</v>
      </c>
      <c r="L6011" s="444">
        <f t="shared" ca="1" si="199"/>
        <v>-1.5991928268054782E+16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-1.5991928268054782E+16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-66633034450228.266</v>
      </c>
      <c r="L6012" s="444">
        <f t="shared" ca="1" si="199"/>
        <v>-1.605856130250501E+16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-1.605856130250501E+16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-66910672093770.867</v>
      </c>
      <c r="L6013" s="444">
        <f t="shared" ca="1" si="199"/>
        <v>-1.612547197459878E+16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-1.612547197459878E+16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-67189466560828.25</v>
      </c>
      <c r="L6014" s="444">
        <f t="shared" ca="1" si="199"/>
        <v>-1.6192661441159608E+16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-1.6192661441159608E+16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-67469422671498.367</v>
      </c>
      <c r="L6015" s="444">
        <f t="shared" ca="1" si="199"/>
        <v>-1.6260130863831106E+16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-1.6260130863831106E+16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-67750545265962.93</v>
      </c>
      <c r="L6016" s="444">
        <f t="shared" ca="1" si="199"/>
        <v>-1.6327881409097068E+16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-1.6327881409097068E+16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-68032839204571.117</v>
      </c>
      <c r="L6017" s="444">
        <f t="shared" ca="1" si="199"/>
        <v>-1.639591424830164E+16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-1.639591424830164E+16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-68316309367923.508</v>
      </c>
      <c r="L6018" s="444">
        <f t="shared" ca="1" si="199"/>
        <v>-1.6464230557669564E+16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-1.6464230557669564E+16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-68600960656956.523</v>
      </c>
      <c r="L6019" s="444">
        <f t="shared" ca="1" si="199"/>
        <v>-1.653283151832652E+16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-1.653283151832652E+16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-68886797993027.156</v>
      </c>
      <c r="L6020" s="444">
        <f t="shared" ca="1" si="199"/>
        <v>-1.6601718316319548E+16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-1.6601718316319548E+16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-69173826317998.117</v>
      </c>
      <c r="L6021" s="444">
        <f t="shared" ca="1" si="199"/>
        <v>-1.6670892142637546E+16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-1.6670892142637546E+16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-69462050594323.109</v>
      </c>
      <c r="L6022" s="444">
        <f t="shared" ca="1" si="199"/>
        <v>-1.674035419323187E+16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-1.674035419323187E+16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-69751475805132.789</v>
      </c>
      <c r="L6023" s="444">
        <f t="shared" ca="1" si="199"/>
        <v>-1.6810105669037002E+16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-1.6810105669037002E+16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-70042106954320.836</v>
      </c>
      <c r="L6024" s="444">
        <f t="shared" ca="1" si="199"/>
        <v>-1.6880147775991322E+16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-1.6880147775991322E+16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-70333949066630.508</v>
      </c>
      <c r="L6025" s="444">
        <f t="shared" ca="1" si="199"/>
        <v>-1.6950481725057952E+16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-1.6950481725057952E+16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-70627007187741.469</v>
      </c>
      <c r="L6026" s="444">
        <f t="shared" ca="1" si="199"/>
        <v>-1.7021108732245694E+16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-1.7021108732245694E+16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-70921286384357.063</v>
      </c>
      <c r="L6027" s="444">
        <f t="shared" ca="1" si="199"/>
        <v>-1.7092030018630052E+16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-1.7092030018630052E+16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-71216791744291.875</v>
      </c>
      <c r="L6028" s="444">
        <f t="shared" ca="1" si="199"/>
        <v>-1.7163246810374344E+16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-1.7163246810374344E+16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-71513528376559.766</v>
      </c>
      <c r="L6029" s="444">
        <f t="shared" ca="1" si="199"/>
        <v>-1.7234760338750904E+16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-1.7234760338750904E+16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-71811501411462.094</v>
      </c>
      <c r="L6030" s="444">
        <f t="shared" ca="1" si="199"/>
        <v>-1.7306571840162366E+16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-1.7306571840162366E+16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-72110716000676.531</v>
      </c>
      <c r="L6031" s="444">
        <f t="shared" ca="1" si="199"/>
        <v>-1.7378682556163042E+16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-1.7378682556163042E+16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-72411177317346</v>
      </c>
      <c r="L6032" s="444">
        <f t="shared" ca="1" si="199"/>
        <v>-1.7451093733480388E+16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-1.7451093733480388E+16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-72712890556168.281</v>
      </c>
      <c r="L6033" s="444">
        <f t="shared" ca="1" si="199"/>
        <v>-1.7523806624036556E+16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-1.7523806624036556E+16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-73015860933485.656</v>
      </c>
      <c r="L6034" s="444">
        <f t="shared" ca="1" si="199"/>
        <v>-1.7596822484970042E+16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-1.7596822484970042E+16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-73320093687375.188</v>
      </c>
      <c r="L6035" s="444">
        <f t="shared" ca="1" si="199"/>
        <v>-1.7670142578657418E+16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-1.7670142578657418E+16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-73625594077739.234</v>
      </c>
      <c r="L6036" s="444">
        <f t="shared" ca="1" si="199"/>
        <v>-1.7743768172735158E+16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-1.7743768172735158E+16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-73932367386396.484</v>
      </c>
      <c r="L6037" s="444">
        <f t="shared" ca="1" si="199"/>
        <v>-1.7817700540121554E+16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-1.7817700540121554E+16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-74240418917173.141</v>
      </c>
      <c r="L6038" s="444">
        <f t="shared" ca="1" si="199"/>
        <v>-1.7891940959038728E+16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-1.7891940959038728E+16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-74549753995994.703</v>
      </c>
      <c r="L6039" s="444">
        <f t="shared" ca="1" si="199"/>
        <v>-1.7966490713034722E+16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-1.7966490713034722E+16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-74860377970978</v>
      </c>
      <c r="L6040" s="444">
        <f t="shared" ca="1" si="199"/>
        <v>-1.80413510910057E+16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-1.80413510910057E+16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-75172296212523.75</v>
      </c>
      <c r="L6041" s="444">
        <f t="shared" ca="1" si="199"/>
        <v>-1.8116523387218224E+16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-1.8116523387218224E+16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-75485514113409.266</v>
      </c>
      <c r="L6042" s="444">
        <f t="shared" ca="1" si="199"/>
        <v>-1.8192008901331632E+16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-1.8192008901331632E+16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-75800037088881.797</v>
      </c>
      <c r="L6043" s="444">
        <f t="shared" ca="1" si="199"/>
        <v>-1.8267808938420512E+16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-1.8267808938420512E+16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-76115870576752.125</v>
      </c>
      <c r="L6044" s="444">
        <f t="shared" ca="1" si="199"/>
        <v>-1.8343924808997264E+16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-1.8343924808997264E+16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-76433020037488.594</v>
      </c>
      <c r="L6045" s="444">
        <f t="shared" ca="1" si="199"/>
        <v>-1.8420357829034752E+16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-1.8420357829034752E+16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-76751490954311.469</v>
      </c>
      <c r="L6046" s="444">
        <f t="shared" ca="1" si="199"/>
        <v>-1.8497109319989064E+16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-1.8497109319989064E+16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-77071288833287.766</v>
      </c>
      <c r="L6047" s="444">
        <f t="shared" ca="1" si="199"/>
        <v>-1.8574180608822352E+16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-1.8574180608822352E+16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-77392419203426.469</v>
      </c>
      <c r="L6048" s="444">
        <f t="shared" ca="1" si="199"/>
        <v>-1.865157302802578E+16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-1.865157302802578E+16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-77714887616774.078</v>
      </c>
      <c r="L6049" s="444">
        <f t="shared" ca="1" si="199"/>
        <v>-1.8729287915642556E+16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-1.8729287915642556E+16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-78038699648510.656</v>
      </c>
      <c r="L6050" s="444">
        <f t="shared" ca="1" si="199"/>
        <v>-1.8807326615291068E+16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-1.8807326615291068E+16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-78363860897046.109</v>
      </c>
      <c r="L6051" s="444">
        <f t="shared" ca="1" si="199"/>
        <v>-1.8885690476188116E+16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-1.8885690476188116E+16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-78690376984117.156</v>
      </c>
      <c r="L6052" s="444">
        <f t="shared" ca="1" si="199"/>
        <v>-1.8964380853172232E+16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-1.8964380853172232E+16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-79018253554884.297</v>
      </c>
      <c r="L6053" s="444">
        <f t="shared" ca="1" si="199"/>
        <v>-1.9043399106727116E+16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-1.9043399106727116E+16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-79347496278029.656</v>
      </c>
      <c r="L6054" s="444">
        <f t="shared" ca="1" si="199"/>
        <v>-1.9122746603005144E+16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-1.9122746603005144E+16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-79678110845854.766</v>
      </c>
      <c r="L6055" s="444">
        <f t="shared" ca="1" si="199"/>
        <v>-1.9202424713851E+16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-1.9202424713851E+16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-80010102974379.172</v>
      </c>
      <c r="L6056" s="444">
        <f t="shared" ca="1" si="199"/>
        <v>-1.928243481682538E+16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-1.928243481682538E+16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-80343478403439.078</v>
      </c>
      <c r="L6057" s="444">
        <f t="shared" ca="1" si="199"/>
        <v>-1.936277829522882E+16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-1.936277829522882E+16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-80678242896786.75</v>
      </c>
      <c r="L6058" s="444">
        <f t="shared" ca="1" si="199"/>
        <v>-1.9443456538125608E+16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-1.9443456538125608E+16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-81014402242190.031</v>
      </c>
      <c r="L6059" s="444">
        <f t="shared" ca="1" si="199"/>
        <v>-1.95244709403678E+16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-1.95244709403678E+16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-81351962251532.5</v>
      </c>
      <c r="L6060" s="444">
        <f t="shared" ca="1" si="199"/>
        <v>-1.9605822902619332E+16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-1.9605822902619332E+16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-81690928760913.875</v>
      </c>
      <c r="L6061" s="444">
        <f t="shared" ca="1" si="199"/>
        <v>-1.9687513831380244E+16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-1.9687513831380244E+16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-82031307630751.016</v>
      </c>
      <c r="L6062" s="444">
        <f t="shared" ca="1" si="199"/>
        <v>-1.9769545139010996E+16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-1.9769545139010996E+16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-82373104745879.156</v>
      </c>
      <c r="L6063" s="444">
        <f t="shared" ca="1" si="199"/>
        <v>-1.9851918243756876E+16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-1.9851918243756876E+16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-82716326015653.656</v>
      </c>
      <c r="L6064" s="444">
        <f t="shared" ca="1" si="199"/>
        <v>-1.9934634569772528E+16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-1.9934634569772528E+16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-83060977374052.203</v>
      </c>
      <c r="L6065" s="444">
        <f t="shared" ca="1" si="199"/>
        <v>-2.001769554714658E+16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-2.001769554714658E+16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-83407064779777.422</v>
      </c>
      <c r="L6066" s="444">
        <f t="shared" ca="1" si="199"/>
        <v>-2.0101102611926356E+16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-2.0101102611926356E+16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-83754594216359.813</v>
      </c>
      <c r="L6067" s="444">
        <f t="shared" ca="1" si="199"/>
        <v>-2.0184857206142716E+16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-2.0184857206142716E+16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-84103571692261.313</v>
      </c>
      <c r="L6068" s="444">
        <f t="shared" ca="1" si="199"/>
        <v>-2.0268960777834976E+16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-2.0268960777834976E+16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-84454003240979.063</v>
      </c>
      <c r="L6069" s="444">
        <f t="shared" ca="1" si="199"/>
        <v>-2.0353414781075956E+16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-2.0353414781075956E+16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-84805894921149.813</v>
      </c>
      <c r="L6070" s="444">
        <f t="shared" ca="1" si="199"/>
        <v>-2.0438220675997104E+16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-2.0438220675997104E+16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-85159252816654.594</v>
      </c>
      <c r="L6071" s="444">
        <f t="shared" ca="1" si="199"/>
        <v>-2.052337992881376E+16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-2.052337992881376E+16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-85514083036724</v>
      </c>
      <c r="L6072" s="444">
        <f t="shared" ca="1" si="199"/>
        <v>-2.0608894011850484E+16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-2.0608894011850484E+16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-85870391716043.688</v>
      </c>
      <c r="L6073" s="444">
        <f t="shared" ca="1" si="199"/>
        <v>-2.0694764403566528E+16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-2.0694764403566528E+16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-86228185014860.531</v>
      </c>
      <c r="L6074" s="444">
        <f t="shared" ca="1" si="199"/>
        <v>-2.0780992588581388E+16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-2.0780992588581388E+16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-86587469119089.109</v>
      </c>
      <c r="L6075" s="444">
        <f t="shared" ca="1" si="199"/>
        <v>-2.0867580057700476E+16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-2.0867580057700476E+16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-86948250240418.656</v>
      </c>
      <c r="L6076" s="444">
        <f t="shared" ca="1" si="199"/>
        <v>-2.0954528307940896E+16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-2.0954528307940896E+16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-87310534616420.406</v>
      </c>
      <c r="L6077" s="444">
        <f t="shared" ca="1" si="199"/>
        <v>-2.1041838842557316E+16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-2.1041838842557316E+16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-87674328510655.484</v>
      </c>
      <c r="L6078" s="444">
        <f t="shared" ca="1" si="199"/>
        <v>-2.1129513171067972E+16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-2.1129513171067972E+16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-88039638212783.219</v>
      </c>
      <c r="L6079" s="444">
        <f t="shared" ca="1" si="199"/>
        <v>-2.1217552809280756E+16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-2.1217552809280756E+16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-88406470038669.813</v>
      </c>
      <c r="L6080" s="444">
        <f t="shared" ca="1" si="199"/>
        <v>-2.1305959279319424E+16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-2.1305959279319424E+16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-88774830330497.594</v>
      </c>
      <c r="L6081" s="444">
        <f t="shared" ca="1" si="199"/>
        <v>-2.139473410964992E+16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-2.139473410964992E+16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-89144725456874.672</v>
      </c>
      <c r="L6082" s="444">
        <f t="shared" ca="1" si="199"/>
        <v>-2.1483878835106796E+16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-2.1483878835106796E+16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-89516161812944.984</v>
      </c>
      <c r="L6083" s="444">
        <f t="shared" ca="1" si="199"/>
        <v>-2.157339499691974E+16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-2.157339499691974E+16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-89889145820498.922</v>
      </c>
      <c r="L6084" s="444">
        <f t="shared" ca="1" si="199"/>
        <v>-2.166328414274024E+16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-2.166328414274024E+16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-90263683928084.328</v>
      </c>
      <c r="L6085" s="444">
        <f t="shared" ca="1" si="199"/>
        <v>-2.1753547826668324E+16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-2.1753547826668324E+16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-90639782611118.016</v>
      </c>
      <c r="L6086" s="444">
        <f t="shared" ca="1" si="199"/>
        <v>-2.1844187609279444E+16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-2.1844187609279444E+16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-91017448371997.688</v>
      </c>
      <c r="L6087" s="444">
        <f t="shared" ca="1" si="199"/>
        <v>-2.193520505765144E+16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-2.193520505765144E+16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-91396687740214.328</v>
      </c>
      <c r="L6088" s="444">
        <f t="shared" ca="1" si="199"/>
        <v>-2.2026601745391656E+16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-2.2026601745391656E+16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-91777507272465.234</v>
      </c>
      <c r="L6089" s="444">
        <f t="shared" ca="1" si="199"/>
        <v>-2.211837925266412E+16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-2.211837925266412E+16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-92159913552767.172</v>
      </c>
      <c r="L6090" s="444">
        <f t="shared" ca="1" si="199"/>
        <v>-2.2210539166216888E+16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-2.2210539166216888E+16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-92543913192570.359</v>
      </c>
      <c r="L6091" s="444">
        <f t="shared" ca="1" si="199"/>
        <v>-2.230308307940946E+16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-2.230308307940946E+16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-92929512830872.75</v>
      </c>
      <c r="L6092" s="444">
        <f t="shared" ca="1" si="199"/>
        <v>-2.2396012592240332E+16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-2.2396012592240332E+16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-93316719134334.719</v>
      </c>
      <c r="L6093" s="444">
        <f t="shared" ca="1" si="199"/>
        <v>-2.2489329311374668E+16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-2.2489329311374668E+16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-93705538797394.453</v>
      </c>
      <c r="L6094" s="444">
        <f t="shared" ca="1" si="199"/>
        <v>-2.2583034850172064E+16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-2.2583034850172064E+16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-94095978542383.594</v>
      </c>
      <c r="L6095" s="444">
        <f t="shared" ca="1" si="199"/>
        <v>-2.2677130828714448E+16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-2.2677130828714448E+16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-94488045119643.531</v>
      </c>
      <c r="L6096" s="444">
        <f t="shared" ca="1" si="199"/>
        <v>-2.2771618873834092E+16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-2.2771618873834092E+16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-94881745307642.047</v>
      </c>
      <c r="L6097" s="444">
        <f t="shared" ca="1" si="199"/>
        <v>-2.2866500619141736E+16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-2.2866500619141736E+16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-95277085913090.563</v>
      </c>
      <c r="L6098" s="444">
        <f t="shared" ca="1" si="199"/>
        <v>-2.2961777705054828E+16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-2.2961777705054828E+16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-95674073771061.781</v>
      </c>
      <c r="L6099" s="444">
        <f t="shared" ca="1" si="199"/>
        <v>-2.3057451778825888E+16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-2.3057451778825888E+16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-96072715745107.859</v>
      </c>
      <c r="L6100" s="444">
        <f t="shared" ca="1" si="199"/>
        <v>-2.3153524494570996E+16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-2.3153524494570996E+16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-96473018727379.156</v>
      </c>
      <c r="L6101" s="444">
        <f t="shared" ca="1" si="199"/>
        <v>-2.3249997513298376E+16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-2.3249997513298376E+16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-96874989638743.234</v>
      </c>
      <c r="L6102" s="444">
        <f t="shared" ca="1" si="199"/>
        <v>-2.334687250293712E+16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-2.334687250293712E+16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-97278635428904.672</v>
      </c>
      <c r="L6103" s="444">
        <f t="shared" ca="1" si="199"/>
        <v>-2.3444151138366024E+16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-2.3444151138366024E+16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-97683963076525.094</v>
      </c>
      <c r="L6104" s="444">
        <f t="shared" ca="1" si="199"/>
        <v>-2.3541835101442548E+16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-2.3541835101442548E+16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-98090979589343.953</v>
      </c>
      <c r="L6105" s="444">
        <f t="shared" ca="1" si="199"/>
        <v>-2.3639926081031892E+16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-2.3639926081031892E+16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-98499692004299.547</v>
      </c>
      <c r="L6106" s="444">
        <f t="shared" ca="1" si="199"/>
        <v>-2.3738425773036192E+16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-2.3738425773036192E+16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-98910107387650.797</v>
      </c>
      <c r="L6107" s="444">
        <f t="shared" ca="1" si="199"/>
        <v>-2.3837335880423844E+16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-2.3837335880423844E+16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-99322232835099.344</v>
      </c>
      <c r="L6108" s="444">
        <f t="shared" ca="1" si="199"/>
        <v>-2.3936658113258944E+16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-2.3936658113258944E+16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-99736075471912.266</v>
      </c>
      <c r="L6109" s="444">
        <f t="shared" ca="1" si="199"/>
        <v>-2.4036394188730856E+16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-2.4036394188730856E+16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-100151642453045.23</v>
      </c>
      <c r="L6110" s="444">
        <f t="shared" ca="1" si="199"/>
        <v>-2.41365458311839E+16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-2.41365458311839E+16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-100568940963266.25</v>
      </c>
      <c r="L6111" s="444">
        <f t="shared" ca="1" si="199"/>
        <v>-2.4237114772147168E+16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-2.4237114772147168E+16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-100987978217279.86</v>
      </c>
      <c r="L6112" s="444">
        <f t="shared" ca="1" si="199"/>
        <v>-2.4338102750364448E+16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-2.4338102750364448E+16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-101408761459851.86</v>
      </c>
      <c r="L6113" s="444">
        <f t="shared" ca="1" si="199"/>
        <v>-2.44395115118243E+16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-2.44395115118243E+16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-101831297965934.58</v>
      </c>
      <c r="L6114" s="444">
        <f t="shared" ca="1" si="199"/>
        <v>-2.4541342809790236E+16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-2.4541342809790236E+16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-102255595040792.66</v>
      </c>
      <c r="L6115" s="444">
        <f t="shared" ca="1" si="199"/>
        <v>-2.4643598404831028E+16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-2.4643598404831028E+16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-102681660020129.28</v>
      </c>
      <c r="L6116" s="444">
        <f t="shared" ca="1" si="199"/>
        <v>-2.4746280064851156E+16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-2.4746280064851156E+16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-103109500270213.16</v>
      </c>
      <c r="L6117" s="444">
        <f t="shared" ca="1" si="199"/>
        <v>-2.4849389565121368E+16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-2.4849389565121368E+16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-103539123188005.7</v>
      </c>
      <c r="L6118" s="444">
        <f t="shared" ca="1" si="199"/>
        <v>-2.4952928688309372E+16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-2.4952928688309372E+16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-103970536201289.05</v>
      </c>
      <c r="L6119" s="444">
        <f t="shared" ca="1" si="199"/>
        <v>-2.505689922451066E+16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-2.505689922451066E+16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-104403746768794.42</v>
      </c>
      <c r="L6120" s="444">
        <f t="shared" ca="1" si="199"/>
        <v>-2.5161302971279456E+16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-2.5161302971279456E+16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-104838762380331.06</v>
      </c>
      <c r="L6121" s="444">
        <f t="shared" ca="1" si="199"/>
        <v>-2.5266141733659788E+16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-2.5266141733659788E+16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-105275590556915.78</v>
      </c>
      <c r="L6122" s="444">
        <f t="shared" ca="1" si="199"/>
        <v>-2.5371417324216704E+16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-2.5371417324216704E+16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-105714238850902.94</v>
      </c>
      <c r="L6123" s="444">
        <f t="shared" ca="1" si="199"/>
        <v>-2.5477131563067608E+16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-2.5477131563067608E+16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-106154714846115.03</v>
      </c>
      <c r="L6124" s="444">
        <f t="shared" ca="1" si="199"/>
        <v>-2.5583286277913724E+16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-2.5583286277913724E+16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-106597026157973.84</v>
      </c>
      <c r="L6125" s="444">
        <f t="shared" ca="1" si="199"/>
        <v>-2.5689883304071696E+16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-2.5689883304071696E+16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-107041180433632.06</v>
      </c>
      <c r="L6126" s="444">
        <f t="shared" ca="1" si="199"/>
        <v>-2.5796924484505328E+16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-2.5796924484505328E+16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-107487185352105.53</v>
      </c>
      <c r="L6127" s="444">
        <f t="shared" ca="1" si="199"/>
        <v>-2.5904411669857432E+16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-2.5904411669857432E+16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-107935048624405.97</v>
      </c>
      <c r="L6128" s="444">
        <f t="shared" ref="L6128:L6250" ca="1" si="204">I6128-J6128+K6128</f>
        <v>-2.6012346718481836E+16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-2.6012346718481836E+16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-108384777993674.31</v>
      </c>
      <c r="L6129" s="444">
        <f t="shared" ca="1" si="204"/>
        <v>-2.6120731496475512E+16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-2.6120731496475512E+16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-108836381235314.63</v>
      </c>
      <c r="L6130" s="444">
        <f t="shared" ca="1" si="204"/>
        <v>-2.6229567877710828E+16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-2.6229567877710828E+16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-109289866157128.45</v>
      </c>
      <c r="L6131" s="444">
        <f t="shared" ca="1" si="204"/>
        <v>-2.6338857743867956E+16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-2.6338857743867956E+16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-109745240599449.81</v>
      </c>
      <c r="L6132" s="444">
        <f t="shared" ca="1" si="204"/>
        <v>-2.6448602984467404E+16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-2.6448602984467404E+16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-110202512435280.84</v>
      </c>
      <c r="L6133" s="444">
        <f t="shared" ca="1" si="204"/>
        <v>-2.6558805496902684E+16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-2.6558805496902684E+16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-110661689570427.84</v>
      </c>
      <c r="L6134" s="444">
        <f t="shared" ca="1" si="204"/>
        <v>-2.6669467186473112E+16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-2.6669467186473112E+16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-111122779943637.97</v>
      </c>
      <c r="L6135" s="444">
        <f t="shared" ca="1" si="204"/>
        <v>-2.6780589966416748E+16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-2.6780589966416748E+16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-111585791526736.45</v>
      </c>
      <c r="L6136" s="444">
        <f t="shared" ca="1" si="204"/>
        <v>-2.6892175757943484E+16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-2.6892175757943484E+16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-112050732324764.52</v>
      </c>
      <c r="L6137" s="444">
        <f t="shared" ca="1" si="204"/>
        <v>-2.7004226490268248E+16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-2.7004226490268248E+16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-112517610376117.7</v>
      </c>
      <c r="L6138" s="444">
        <f t="shared" ca="1" si="204"/>
        <v>-2.7116744100644364E+16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-2.7116744100644364E+16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-112986433752684.84</v>
      </c>
      <c r="L6139" s="444">
        <f t="shared" ca="1" si="204"/>
        <v>-2.7229730534397048E+16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-2.7229730534397048E+16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-113457210559987.7</v>
      </c>
      <c r="L6140" s="444">
        <f t="shared" ca="1" si="204"/>
        <v>-2.7343187744957036E+16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-2.7343187744957036E+16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-113929948937320.98</v>
      </c>
      <c r="L6141" s="444">
        <f t="shared" ca="1" si="204"/>
        <v>-2.7457117693894356E+16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-2.7457117693894356E+16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-114404657057893.14</v>
      </c>
      <c r="L6142" s="444">
        <f t="shared" ca="1" si="204"/>
        <v>-2.7571522350952248E+16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-2.7571522350952248E+16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-114881343128967.7</v>
      </c>
      <c r="L6143" s="444">
        <f t="shared" ca="1" si="204"/>
        <v>-2.7686403694081216E+16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-2.7686403694081216E+16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-115360015392005.06</v>
      </c>
      <c r="L6144" s="444">
        <f t="shared" ca="1" si="204"/>
        <v>-2.780176370947322E+16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-2.780176370947322E+16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-115840682122805.08</v>
      </c>
      <c r="L6145" s="444">
        <f t="shared" ca="1" si="204"/>
        <v>-2.7917604391596024E+16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-2.7917604391596024E+16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-116323351631650.09</v>
      </c>
      <c r="L6146" s="444">
        <f t="shared" ca="1" si="204"/>
        <v>-2.8033927743227676E+16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-2.8033927743227676E+16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-116808032263448.64</v>
      </c>
      <c r="L6147" s="444">
        <f t="shared" ca="1" si="204"/>
        <v>-2.8150735775491124E+16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-2.8150735775491124E+16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-117294732397879.7</v>
      </c>
      <c r="L6148" s="444">
        <f t="shared" ca="1" si="204"/>
        <v>-2.8268030507889004E+16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-2.8268030507889004E+16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-117783460449537.53</v>
      </c>
      <c r="L6149" s="444">
        <f t="shared" ca="1" si="204"/>
        <v>-2.838581396833854E+16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-2.838581396833854E+16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-118274224868077.25</v>
      </c>
      <c r="L6150" s="444">
        <f t="shared" ca="1" si="204"/>
        <v>-2.8504088193206616E+16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-2.8504088193206616E+16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-118767034138360.89</v>
      </c>
      <c r="L6151" s="444">
        <f t="shared" ca="1" si="204"/>
        <v>-2.8622855227344976E+16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-2.8622855227344976E+16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-119261896780604.06</v>
      </c>
      <c r="L6152" s="444">
        <f t="shared" ca="1" si="204"/>
        <v>-2.874211712412558E+16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-2.874211712412558E+16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-119758821350523.23</v>
      </c>
      <c r="L6153" s="444">
        <f t="shared" ca="1" si="204"/>
        <v>-2.8861875945476104E+16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-2.8861875945476104E+16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-120257816439483.77</v>
      </c>
      <c r="L6154" s="444">
        <f t="shared" ca="1" si="204"/>
        <v>-2.8982133761915588E+16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-2.8982133761915588E+16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-120758890674648.28</v>
      </c>
      <c r="L6155" s="444">
        <f t="shared" ca="1" si="204"/>
        <v>-2.9102892652590236E+16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-2.9102892652590236E+16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-121262052719125.97</v>
      </c>
      <c r="L6156" s="444">
        <f t="shared" ca="1" si="204"/>
        <v>-2.922415470530936E+16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-2.922415470530936E+16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-121767311272122.31</v>
      </c>
      <c r="L6157" s="444">
        <f t="shared" ca="1" si="204"/>
        <v>-2.9345922016581484E+16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-2.9345922016581484E+16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-122274675069089.5</v>
      </c>
      <c r="L6158" s="444">
        <f t="shared" ca="1" si="204"/>
        <v>-2.9468196691650572E+16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-2.9468196691650572E+16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-122784152881877.38</v>
      </c>
      <c r="L6159" s="444">
        <f t="shared" ca="1" si="204"/>
        <v>-2.9590980844532448E+16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-2.9590980844532448E+16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-123295753518885.22</v>
      </c>
      <c r="L6160" s="444">
        <f t="shared" ca="1" si="204"/>
        <v>-2.9714276598051332E+16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-2.9714276598051332E+16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-123809485825213.89</v>
      </c>
      <c r="L6161" s="444">
        <f t="shared" ca="1" si="204"/>
        <v>-2.9838086083876544E+16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-2.9838086083876544E+16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-124325358682818.92</v>
      </c>
      <c r="L6162" s="444">
        <f t="shared" ca="1" si="204"/>
        <v>-2.9962411442559364E+16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-2.9962411442559364E+16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-124843381010664.02</v>
      </c>
      <c r="L6163" s="444">
        <f t="shared" ca="1" si="204"/>
        <v>-3.0087254823570028E+16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-3.0087254823570028E+16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-125363561764875.11</v>
      </c>
      <c r="L6164" s="444">
        <f t="shared" ca="1" si="204"/>
        <v>-3.0212618385334904E+16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-3.0212618385334904E+16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-125885909938895.44</v>
      </c>
      <c r="L6165" s="444">
        <f t="shared" ca="1" si="204"/>
        <v>-3.03385042952738E+16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-3.03385042952738E+16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-126410434563640.83</v>
      </c>
      <c r="L6166" s="444">
        <f t="shared" ca="1" si="204"/>
        <v>-3.046491472983744E+16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-3.046491472983744E+16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-126937144707656</v>
      </c>
      <c r="L6167" s="444">
        <f t="shared" ca="1" si="204"/>
        <v>-3.0591851874545096E+16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-3.0591851874545096E+16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-127466049477271.23</v>
      </c>
      <c r="L6168" s="444">
        <f t="shared" ca="1" si="204"/>
        <v>-3.0719317924022368E+16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-3.0719317924022368E+16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-127997158016759.86</v>
      </c>
      <c r="L6169" s="444">
        <f t="shared" ca="1" si="204"/>
        <v>-3.0847315082039128E+16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-3.0847315082039128E+16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-128530479508496.38</v>
      </c>
      <c r="L6170" s="444">
        <f t="shared" ca="1" si="204"/>
        <v>-3.0975845561547624E+16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-3.0975845561547624E+16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-129066023173115.08</v>
      </c>
      <c r="L6171" s="444">
        <f t="shared" ca="1" si="204"/>
        <v>-3.110491158472074E+16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-3.110491158472074E+16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-129603798269669.73</v>
      </c>
      <c r="L6172" s="444">
        <f t="shared" ca="1" si="204"/>
        <v>-3.1234515382990408E+16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-3.1234515382990408E+16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-130143814095793.36</v>
      </c>
      <c r="L6173" s="444">
        <f t="shared" ca="1" si="204"/>
        <v>-3.13646591970862E+16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-3.13646591970862E+16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-130686079987859.14</v>
      </c>
      <c r="L6174" s="444">
        <f t="shared" ca="1" si="204"/>
        <v>-3.149534527707406E+16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-3.149534527707406E+16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-131230605321141.89</v>
      </c>
      <c r="L6175" s="444">
        <f t="shared" ca="1" si="204"/>
        <v>-3.16265758823952E+16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-3.16265758823952E+16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-131777399509980.02</v>
      </c>
      <c r="L6176" s="444">
        <f t="shared" ca="1" si="204"/>
        <v>-3.175835328190518E+16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-3.175835328190518E+16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-132326472007938.27</v>
      </c>
      <c r="L6177" s="444">
        <f t="shared" ca="1" si="204"/>
        <v>-3.189067975391312E+16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-3.189067975391312E+16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-132877832307971.33</v>
      </c>
      <c r="L6178" s="444">
        <f t="shared" ca="1" si="204"/>
        <v>-3.2023557586221092E+16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-3.2023557586221092E+16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-133431489942587.88</v>
      </c>
      <c r="L6179" s="444">
        <f t="shared" ca="1" si="204"/>
        <v>-3.215698907616368E+16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-3.215698907616368E+16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-133987454484015.33</v>
      </c>
      <c r="L6180" s="444">
        <f t="shared" ca="1" si="204"/>
        <v>-3.2290976530647696E+16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-3.2290976530647696E+16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-134545735544365.39</v>
      </c>
      <c r="L6181" s="444">
        <f t="shared" ca="1" si="204"/>
        <v>-3.242552226619206E+16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-3.242552226619206E+16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-135106342775800.25</v>
      </c>
      <c r="L6182" s="444">
        <f t="shared" ca="1" si="204"/>
        <v>-3.256062860896786E+16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-3.256062860896786E+16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-135669285870699.44</v>
      </c>
      <c r="L6183" s="444">
        <f t="shared" ca="1" si="204"/>
        <v>-3.269629789483856E+16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-3.269629789483856E+16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-136234574561827.33</v>
      </c>
      <c r="L6184" s="444">
        <f t="shared" ca="1" si="204"/>
        <v>-3.2832532469400388E+16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-3.2832532469400388E+16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-136802218622501.63</v>
      </c>
      <c r="L6185" s="444">
        <f t="shared" ca="1" si="204"/>
        <v>-3.2969334688022888E+16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-3.2969334688022888E+16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-137372227866762.02</v>
      </c>
      <c r="L6186" s="444">
        <f t="shared" ca="1" si="204"/>
        <v>-3.3106706915889652E+16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-3.3106706915889652E+16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-137944612149540.23</v>
      </c>
      <c r="L6187" s="444">
        <f t="shared" ca="1" si="204"/>
        <v>-3.3244651528039192E+16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-3.3244651528039192E+16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-138519381366829.97</v>
      </c>
      <c r="L6188" s="444">
        <f t="shared" ca="1" si="204"/>
        <v>-3.338317090940602E+16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-3.338317090940602E+16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-139096545455858.39</v>
      </c>
      <c r="L6189" s="444">
        <f t="shared" ca="1" si="204"/>
        <v>-3.352226745486188E+16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-3.352226745486188E+16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-139676114395257.83</v>
      </c>
      <c r="L6190" s="444">
        <f t="shared" ca="1" si="204"/>
        <v>-3.3661943569257136E+16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-3.3661943569257136E+16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-140258098205238.05</v>
      </c>
      <c r="L6191" s="444">
        <f t="shared" ca="1" si="204"/>
        <v>-3.3802201667462376E+16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-3.3802201667462376E+16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-140842506947759.91</v>
      </c>
      <c r="L6192" s="444">
        <f t="shared" ca="1" si="204"/>
        <v>-3.3943044174410136E+16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-3.3943044174410136E+16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-141429350726708.91</v>
      </c>
      <c r="L6193" s="444">
        <f t="shared" ca="1" si="204"/>
        <v>-3.4084473525136844E+16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-3.4084473525136844E+16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-142018639688070.16</v>
      </c>
      <c r="L6194" s="444">
        <f t="shared" ca="1" si="204"/>
        <v>-3.4226492164824916E+16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-3.4226492164824916E+16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-142610384020103.84</v>
      </c>
      <c r="L6195" s="444">
        <f t="shared" ca="1" si="204"/>
        <v>-3.436910254884502E+16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-3.436910254884502E+16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-143204593953520.91</v>
      </c>
      <c r="L6196" s="444">
        <f t="shared" ca="1" si="204"/>
        <v>-3.451230714279854E+16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-3.451230714279854E+16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-143801279761660.56</v>
      </c>
      <c r="L6197" s="444">
        <f t="shared" ca="1" si="204"/>
        <v>-3.46561084225602E+16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-3.46561084225602E+16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-144400451760667.5</v>
      </c>
      <c r="L6198" s="444">
        <f t="shared" ca="1" si="204"/>
        <v>-3.4800508874320868E+16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-3.4800508874320868E+16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-145002120309670.28</v>
      </c>
      <c r="L6199" s="444">
        <f t="shared" ca="1" si="204"/>
        <v>-3.494551099463054E+16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-3.494551099463054E+16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-145606295810960.59</v>
      </c>
      <c r="L6200" s="444">
        <f t="shared" ca="1" si="204"/>
        <v>-3.50911172904415E+16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-3.50911172904415E+16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-146212988710172.91</v>
      </c>
      <c r="L6201" s="444">
        <f t="shared" ca="1" si="204"/>
        <v>-3.5237330279151672E+16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-3.5237330279151672E+16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-146822209496465.28</v>
      </c>
      <c r="L6202" s="444">
        <f t="shared" ca="1" si="204"/>
        <v>-3.5384152488648136E+16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-3.5384152488648136E+16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-147433968702700.56</v>
      </c>
      <c r="L6203" s="444">
        <f t="shared" ca="1" si="204"/>
        <v>-3.5531586457350836E+16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-3.5531586457350836E+16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-148048276905628.47</v>
      </c>
      <c r="L6204" s="444">
        <f t="shared" ca="1" si="204"/>
        <v>-3.5679634734256464E+16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-3.5679634734256464E+16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-148665144726068.63</v>
      </c>
      <c r="L6205" s="444">
        <f t="shared" ca="1" si="204"/>
        <v>-3.5828299878982532E+16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-3.5828299878982532E+16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-149284582829093.88</v>
      </c>
      <c r="L6206" s="444">
        <f t="shared" ca="1" si="204"/>
        <v>-3.5977584461811624E+16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-3.5977584461811624E+16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-149906601924215.09</v>
      </c>
      <c r="L6207" s="444">
        <f t="shared" ca="1" si="204"/>
        <v>-3.612749106373584E+16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-3.612749106373584E+16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-150531212765566</v>
      </c>
      <c r="L6208" s="444">
        <f t="shared" ca="1" si="204"/>
        <v>-3.6278022276501408E+16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-3.6278022276501408E+16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-151158426152089.19</v>
      </c>
      <c r="L6209" s="444">
        <f t="shared" ca="1" si="204"/>
        <v>-3.6429180702653496E+16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-3.6429180702653496E+16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-151788252927722.91</v>
      </c>
      <c r="L6210" s="444">
        <f t="shared" ca="1" si="204"/>
        <v>-3.6580968955581216E+16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-3.6580968955581216E+16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-152420703981588.41</v>
      </c>
      <c r="L6211" s="444">
        <f t="shared" ca="1" si="204"/>
        <v>-3.6733389659562808E+16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-3.6733389659562808E+16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-153055790248178.38</v>
      </c>
      <c r="L6212" s="444">
        <f t="shared" ca="1" si="204"/>
        <v>-3.6886445449810984E+16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-3.6886445449810984E+16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-153693522707545.75</v>
      </c>
      <c r="L6213" s="444">
        <f t="shared" ca="1" si="204"/>
        <v>-3.7040138972518528E+16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-3.7040138972518528E+16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-154333912385493.88</v>
      </c>
      <c r="L6214" s="444">
        <f t="shared" ca="1" si="204"/>
        <v>-3.7194472884904024E+16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-3.7194472884904024E+16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-154976970353766.75</v>
      </c>
      <c r="L6215" s="444">
        <f t="shared" ca="1" si="204"/>
        <v>-3.7349449855257792E+16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-3.7349449855257792E+16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-155622707730240.81</v>
      </c>
      <c r="L6216" s="444">
        <f t="shared" ca="1" si="204"/>
        <v>-3.7505072562988032E+16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-3.7505072562988032E+16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-156271135679116.81</v>
      </c>
      <c r="L6217" s="444">
        <f t="shared" ca="1" si="204"/>
        <v>-3.7661343698667152E+16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-3.7661343698667152E+16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-156922265411113.13</v>
      </c>
      <c r="L6218" s="444">
        <f t="shared" ca="1" si="204"/>
        <v>-3.7818265964078264E+16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-3.7818265964078264E+16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-157576108183659.44</v>
      </c>
      <c r="L6219" s="444">
        <f t="shared" ca="1" si="204"/>
        <v>-3.797584207226192E+16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-3.797584207226192E+16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-158232675301091.34</v>
      </c>
      <c r="L6220" s="444">
        <f t="shared" ca="1" si="204"/>
        <v>-3.8134074747563008E+16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-3.8134074747563008E+16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-158891978114845.88</v>
      </c>
      <c r="L6221" s="444">
        <f t="shared" ca="1" si="204"/>
        <v>-3.8292966725677856E+16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-3.8292966725677856E+16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-159554028023657.72</v>
      </c>
      <c r="L6222" s="444">
        <f t="shared" ca="1" si="204"/>
        <v>-3.8452520753701512E+16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-3.8452520753701512E+16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-160218836473756.31</v>
      </c>
      <c r="L6223" s="444">
        <f t="shared" ca="1" si="204"/>
        <v>-3.8612739590175272E+16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-3.8612739590175272E+16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-160886414959063.63</v>
      </c>
      <c r="L6224" s="444">
        <f t="shared" ca="1" si="204"/>
        <v>-3.8773626005134336E+16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-3.8773626005134336E+16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-161556775021393.06</v>
      </c>
      <c r="L6225" s="444">
        <f t="shared" ca="1" si="204"/>
        <v>-3.8935182780155728E+16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-3.8935182780155728E+16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-162229928250648.88</v>
      </c>
      <c r="L6226" s="444">
        <f t="shared" ca="1" si="204"/>
        <v>-3.9097412708406376E+16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-3.9097412708406376E+16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-162905886285026.56</v>
      </c>
      <c r="L6227" s="444">
        <f t="shared" ca="1" si="204"/>
        <v>-3.92603185946914E+16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-3.92603185946914E+16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-163584660811214.16</v>
      </c>
      <c r="L6228" s="444">
        <f t="shared" ca="1" si="204"/>
        <v>-3.9423903255502616E+16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-3.9423903255502616E+16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-164266263564594.22</v>
      </c>
      <c r="L6229" s="444">
        <f t="shared" ca="1" si="204"/>
        <v>-3.9588169519067208E+16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-3.9588169519067208E+16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-164950706329446.69</v>
      </c>
      <c r="L6230" s="444">
        <f t="shared" ca="1" si="204"/>
        <v>-3.9753120225396656E+16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-3.9753120225396656E+16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-165638000939152.72</v>
      </c>
      <c r="L6231" s="444">
        <f t="shared" ca="1" si="204"/>
        <v>-3.9918758226335808E+16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-3.9918758226335808E+16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-166328159276399.19</v>
      </c>
      <c r="L6232" s="444">
        <f t="shared" ca="1" si="204"/>
        <v>-4.0085086385612208E+16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-4.0085086385612208E+16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-167021193273384.19</v>
      </c>
      <c r="L6233" s="444">
        <f t="shared" ca="1" si="204"/>
        <v>-4.0252107578885592E+16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-4.0252107578885592E+16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-167717114912023.31</v>
      </c>
      <c r="L6234" s="444">
        <f t="shared" ca="1" si="204"/>
        <v>-4.0419824693797616E+16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-4.0419824693797616E+16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-168415936224156.72</v>
      </c>
      <c r="L6235" s="444">
        <f t="shared" ca="1" si="204"/>
        <v>-4.0588240630021776E+16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-4.0588240630021776E+16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-169117669291757.41</v>
      </c>
      <c r="L6236" s="444">
        <f t="shared" ca="1" si="204"/>
        <v>-4.0757358299313536E+16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-4.0757358299313536E+16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-169822326247139.72</v>
      </c>
      <c r="L6237" s="444">
        <f t="shared" ca="1" si="204"/>
        <v>-4.0927180625560672E+16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-4.0927180625560672E+16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-170529919273169.47</v>
      </c>
      <c r="L6238" s="444">
        <f t="shared" ca="1" si="204"/>
        <v>-4.109771054483384E+16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-4.109771054483384E+16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-171240460603474.34</v>
      </c>
      <c r="L6239" s="444">
        <f t="shared" ca="1" si="204"/>
        <v>-4.1268951005437312E+16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-4.1268951005437312E+16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-171953962522655.47</v>
      </c>
      <c r="L6240" s="444">
        <f t="shared" ca="1" si="204"/>
        <v>-4.1440904967959968E+16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-4.1440904967959968E+16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-172670437366499.88</v>
      </c>
      <c r="L6241" s="444">
        <f t="shared" ca="1" si="204"/>
        <v>-4.1613575405326464E+16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-4.1613575405326464E+16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-173389897522193.59</v>
      </c>
      <c r="L6242" s="444">
        <f t="shared" ca="1" si="204"/>
        <v>-4.1786965302848656E+16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-4.1786965302848656E+16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-174112355428536.06</v>
      </c>
      <c r="L6243" s="444">
        <f t="shared" ca="1" si="204"/>
        <v>-4.1961077658277192E+16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-4.1961077658277192E+16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-174837823576154.97</v>
      </c>
      <c r="L6244" s="444">
        <f t="shared" ca="1" si="204"/>
        <v>-4.2135915481853344E+16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-4.2135915481853344E+16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-175566314507722.25</v>
      </c>
      <c r="L6245" s="444">
        <f t="shared" ca="1" si="204"/>
        <v>-4.2311481796361064E+16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-4.2311481796361064E+16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-176297840818171.09</v>
      </c>
      <c r="L6246" s="444">
        <f t="shared" ca="1" si="204"/>
        <v>-4.2487779637179232E+16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-4.2487779637179232E+16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-177032415154913.47</v>
      </c>
      <c r="L6247" s="444">
        <f t="shared" ca="1" si="204"/>
        <v>-4.2664812052334144E+16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-4.2664812052334144E+16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-177770050218058.94</v>
      </c>
      <c r="L6248" s="444">
        <f t="shared" ca="1" si="204"/>
        <v>-4.28425821025522E+16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-4.28425821025522E+16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-178510758760634.16</v>
      </c>
      <c r="L6249" s="444">
        <f t="shared" ca="1" si="204"/>
        <v>-4.3021092861312832E+16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-4.3021092861312832E+16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-179254553588803.47</v>
      </c>
      <c r="L6250" s="444">
        <f t="shared" ca="1" si="204"/>
        <v>-4.3200347414901632E+16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2026-06-13T10:21:26Z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